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2855" activeTab="4"/>
  </bookViews>
  <sheets>
    <sheet name="ACHTA PLOMB D'OEUVRE" sheetId="1" r:id="rId1"/>
    <sheet name="ACHAT DECHET BATTERIE" sheetId="2" r:id="rId2"/>
    <sheet name="ACHAT CRASSE" sheetId="3" r:id="rId3"/>
    <sheet name="ACHAT ETAIN" sheetId="4" r:id="rId4"/>
    <sheet name="ACHAT PLAQUE" sheetId="5" r:id="rId5"/>
  </sheets>
  <calcPr calcId="125725"/>
</workbook>
</file>

<file path=xl/calcChain.xml><?xml version="1.0" encoding="utf-8"?>
<calcChain xmlns="http://schemas.openxmlformats.org/spreadsheetml/2006/main">
  <c r="L30" i="1"/>
  <c r="I30"/>
  <c r="K30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2"/>
  <c r="F30"/>
  <c r="F31" s="1"/>
  <c r="E30"/>
</calcChain>
</file>

<file path=xl/sharedStrings.xml><?xml version="1.0" encoding="utf-8"?>
<sst xmlns="http://schemas.openxmlformats.org/spreadsheetml/2006/main" count="337" uniqueCount="121">
  <si>
    <t>AP190214000920</t>
  </si>
  <si>
    <t>VIEUX PLOMB</t>
  </si>
  <si>
    <t>l10193</t>
  </si>
  <si>
    <t>AP190214000921</t>
  </si>
  <si>
    <t>AP190221001035</t>
  </si>
  <si>
    <t>L10193</t>
  </si>
  <si>
    <t>AP190228001415</t>
  </si>
  <si>
    <t>vieux plomb</t>
  </si>
  <si>
    <t>AP190228001416</t>
  </si>
  <si>
    <t>AP190228001569</t>
  </si>
  <si>
    <t>L10200</t>
  </si>
  <si>
    <t>AP190228001570</t>
  </si>
  <si>
    <t>AP190228001706</t>
  </si>
  <si>
    <t>DECHET PLAQUE</t>
  </si>
  <si>
    <t>L10138</t>
  </si>
  <si>
    <t>AP190315001413</t>
  </si>
  <si>
    <t>AP190315001414</t>
  </si>
  <si>
    <t>dechet plaque</t>
  </si>
  <si>
    <t>AP190401001918</t>
  </si>
  <si>
    <t>AP190401001920</t>
  </si>
  <si>
    <t>AP190401001921</t>
  </si>
  <si>
    <t>AP190401001922</t>
  </si>
  <si>
    <t>AP190401001923</t>
  </si>
  <si>
    <t>AP190405002027</t>
  </si>
  <si>
    <t xml:space="preserve"> VIEUX PLOMB</t>
  </si>
  <si>
    <t>AP190405002029</t>
  </si>
  <si>
    <t>AP190405002030</t>
  </si>
  <si>
    <t>AP190409002107</t>
  </si>
  <si>
    <t>AP190409002108</t>
  </si>
  <si>
    <t>AP190409002109</t>
  </si>
  <si>
    <t>AP190419002299</t>
  </si>
  <si>
    <t>AP190419002300</t>
  </si>
  <si>
    <t>AP190419002301</t>
  </si>
  <si>
    <t>AP190430002596</t>
  </si>
  <si>
    <t>L10202</t>
  </si>
  <si>
    <t>AP190430002609</t>
  </si>
  <si>
    <t>AP190430002806</t>
  </si>
  <si>
    <t>PLOMB D'OEUVRE</t>
  </si>
  <si>
    <t>AP190509002713</t>
  </si>
  <si>
    <t>JL190706000002</t>
  </si>
  <si>
    <t>VPO S1900531</t>
  </si>
  <si>
    <t>VPO S1900532</t>
  </si>
  <si>
    <t>OD_ODC_4637</t>
  </si>
  <si>
    <t>OD Sauvage</t>
  </si>
  <si>
    <t>HAZEM CHTOUROU</t>
  </si>
  <si>
    <t>FOURNISSEUR</t>
  </si>
  <si>
    <t>DATE</t>
  </si>
  <si>
    <t>PU</t>
  </si>
  <si>
    <t>NumEcriture</t>
  </si>
  <si>
    <t>DateEffet</t>
  </si>
  <si>
    <t>libelle</t>
  </si>
  <si>
    <t>CompteAux</t>
  </si>
  <si>
    <t>Debit</t>
  </si>
  <si>
    <t>Credit</t>
  </si>
  <si>
    <t>KAIS TAYACHI</t>
  </si>
  <si>
    <t>JANVIER 19</t>
  </si>
  <si>
    <t>FEVRIER 19</t>
  </si>
  <si>
    <t>DECEMBRE 18</t>
  </si>
  <si>
    <t>AVRIL 19</t>
  </si>
  <si>
    <t>JUIN 19</t>
  </si>
  <si>
    <t>QTTE FACTURE</t>
  </si>
  <si>
    <t>QTTE REEL</t>
  </si>
  <si>
    <t>AP190228001571</t>
  </si>
  <si>
    <t>CRASSE PLOMB</t>
  </si>
  <si>
    <t>AP190228001707</t>
  </si>
  <si>
    <t>CRASSE</t>
  </si>
  <si>
    <t>AP190422002339</t>
  </si>
  <si>
    <t>BATTERIEUSAGEES</t>
  </si>
  <si>
    <t>L80136</t>
  </si>
  <si>
    <t>L10197</t>
  </si>
  <si>
    <t>ARTES RENAULTS</t>
  </si>
  <si>
    <t>AP190129000733</t>
  </si>
  <si>
    <t>DECHET PLAQUES</t>
  </si>
  <si>
    <t>AP190131000684</t>
  </si>
  <si>
    <t>DECHET DE PLAQUE</t>
  </si>
  <si>
    <t>L10162</t>
  </si>
  <si>
    <t>AP190131000685</t>
  </si>
  <si>
    <t>AP190131000686</t>
  </si>
  <si>
    <t>L10191</t>
  </si>
  <si>
    <t>AP190204000876</t>
  </si>
  <si>
    <t>AP190214000887</t>
  </si>
  <si>
    <t>DECHET DE BATTERIE</t>
  </si>
  <si>
    <t>AP190221001033</t>
  </si>
  <si>
    <t>AP190221001034</t>
  </si>
  <si>
    <t>AP190228001328</t>
  </si>
  <si>
    <t>AP190228001563</t>
  </si>
  <si>
    <t>AP190308001327</t>
  </si>
  <si>
    <t>AP190312001708</t>
  </si>
  <si>
    <t>AP190331002106</t>
  </si>
  <si>
    <t>AP190401001919</t>
  </si>
  <si>
    <t>AP190430002607</t>
  </si>
  <si>
    <t>AP190430002624</t>
  </si>
  <si>
    <t>AP190430002625</t>
  </si>
  <si>
    <t>AP190430002641</t>
  </si>
  <si>
    <t>AP190430002805</t>
  </si>
  <si>
    <t>CRASE</t>
  </si>
  <si>
    <t>AP190506002712</t>
  </si>
  <si>
    <t>AP190507002953</t>
  </si>
  <si>
    <t>DECHETS PLAQUES</t>
  </si>
  <si>
    <t>AP190517003374</t>
  </si>
  <si>
    <t>AP190521002975</t>
  </si>
  <si>
    <t>AP190522003375</t>
  </si>
  <si>
    <t>AP190531003413</t>
  </si>
  <si>
    <t>AP190531003414</t>
  </si>
  <si>
    <t>AP190531003484</t>
  </si>
  <si>
    <t>AP190531003485</t>
  </si>
  <si>
    <t>AP190531003547</t>
  </si>
  <si>
    <t>AP190603003415</t>
  </si>
  <si>
    <t>JL190706000003</t>
  </si>
  <si>
    <t>VPO S1900563/555/213</t>
  </si>
  <si>
    <t>VPO S1900820</t>
  </si>
  <si>
    <t>AP190228001566</t>
  </si>
  <si>
    <t>VIEUX ETAIN</t>
  </si>
  <si>
    <t>AP190430002807</t>
  </si>
  <si>
    <t>PU REEL</t>
  </si>
  <si>
    <t>PU FACTURE</t>
  </si>
  <si>
    <t>AP190313001396</t>
  </si>
  <si>
    <t>AP190313001397</t>
  </si>
  <si>
    <t>KAMMOUN</t>
  </si>
  <si>
    <t>MAI 19</t>
  </si>
  <si>
    <t>STA NOUR</t>
  </si>
</sst>
</file>

<file path=xl/styles.xml><?xml version="1.0" encoding="utf-8"?>
<styleSheet xmlns="http://schemas.openxmlformats.org/spreadsheetml/2006/main">
  <numFmts count="1">
    <numFmt numFmtId="164" formatCode="#,##0.0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0"/>
      <color indexed="18"/>
      <name val="Arial"/>
      <family val="2"/>
    </font>
    <font>
      <b/>
      <sz val="10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/>
    <xf numFmtId="14" fontId="0" fillId="0" borderId="0" xfId="0" applyNumberFormat="1"/>
    <xf numFmtId="49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"/>
    </xf>
    <xf numFmtId="4" fontId="0" fillId="0" borderId="0" xfId="0" applyNumberFormat="1"/>
    <xf numFmtId="49" fontId="3" fillId="2" borderId="0" xfId="0" applyNumberFormat="1" applyFont="1" applyFill="1" applyAlignment="1">
      <alignment horizontal="right"/>
    </xf>
    <xf numFmtId="14" fontId="3" fillId="2" borderId="0" xfId="0" applyNumberFormat="1" applyFont="1" applyFill="1" applyAlignment="1">
      <alignment horizontal="right"/>
    </xf>
    <xf numFmtId="164" fontId="3" fillId="2" borderId="0" xfId="0" applyNumberFormat="1" applyFont="1" applyFill="1" applyAlignment="1">
      <alignment horizontal="right"/>
    </xf>
    <xf numFmtId="164" fontId="3" fillId="2" borderId="0" xfId="0" applyNumberFormat="1" applyFont="1" applyFill="1" applyAlignment="1">
      <alignment horizontal="center"/>
    </xf>
    <xf numFmtId="4" fontId="1" fillId="0" borderId="0" xfId="0" applyNumberFormat="1" applyFont="1"/>
    <xf numFmtId="164" fontId="1" fillId="0" borderId="0" xfId="0" applyNumberFormat="1" applyFont="1"/>
    <xf numFmtId="4" fontId="1" fillId="3" borderId="0" xfId="0" applyNumberFormat="1" applyFont="1" applyFill="1"/>
    <xf numFmtId="17" fontId="0" fillId="0" borderId="0" xfId="0" applyNumberFormat="1"/>
    <xf numFmtId="49" fontId="2" fillId="3" borderId="0" xfId="0" applyNumberFormat="1" applyFont="1" applyFill="1"/>
    <xf numFmtId="14" fontId="0" fillId="3" borderId="0" xfId="0" applyNumberFormat="1" applyFill="1"/>
    <xf numFmtId="49" fontId="0" fillId="3" borderId="0" xfId="0" applyNumberFormat="1" applyFill="1"/>
    <xf numFmtId="164" fontId="0" fillId="3" borderId="0" xfId="0" applyNumberFormat="1" applyFill="1"/>
    <xf numFmtId="164" fontId="0" fillId="3" borderId="0" xfId="0" applyNumberFormat="1" applyFill="1" applyAlignment="1">
      <alignment horizontal="center"/>
    </xf>
    <xf numFmtId="49" fontId="2" fillId="0" borderId="0" xfId="0" applyNumberFormat="1" applyFon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14" fontId="0" fillId="0" borderId="0" xfId="0" applyNumberForma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zoomScaleNormal="100" workbookViewId="0">
      <selection activeCell="G1" sqref="G1:L1"/>
    </sheetView>
  </sheetViews>
  <sheetFormatPr baseColWidth="10" defaultRowHeight="15"/>
  <cols>
    <col min="1" max="1" width="15.5703125" bestFit="1" customWidth="1"/>
    <col min="2" max="2" width="10.7109375" bestFit="1" customWidth="1"/>
    <col min="3" max="3" width="16.7109375" bestFit="1" customWidth="1"/>
    <col min="4" max="4" width="6.85546875" bestFit="1" customWidth="1"/>
    <col min="5" max="6" width="12.42578125" bestFit="1" customWidth="1"/>
    <col min="7" max="7" width="17.85546875" bestFit="1" customWidth="1"/>
    <col min="8" max="8" width="12.85546875" style="2" bestFit="1" customWidth="1"/>
    <col min="9" max="9" width="13.7109375" style="6" bestFit="1" customWidth="1"/>
    <col min="10" max="10" width="11.42578125" style="4"/>
    <col min="11" max="11" width="12.42578125" style="4" bestFit="1" customWidth="1"/>
    <col min="12" max="12" width="13.7109375" style="11" bestFit="1" customWidth="1"/>
  </cols>
  <sheetData>
    <row r="1" spans="1:12">
      <c r="A1" s="7" t="s">
        <v>48</v>
      </c>
      <c r="B1" s="8" t="s">
        <v>49</v>
      </c>
      <c r="C1" s="7" t="s">
        <v>50</v>
      </c>
      <c r="D1" s="7" t="s">
        <v>51</v>
      </c>
      <c r="E1" s="9" t="s">
        <v>52</v>
      </c>
      <c r="F1" s="10" t="s">
        <v>53</v>
      </c>
      <c r="G1" t="s">
        <v>45</v>
      </c>
      <c r="H1" s="2" t="s">
        <v>46</v>
      </c>
      <c r="I1" s="6" t="s">
        <v>60</v>
      </c>
      <c r="J1" s="4" t="s">
        <v>47</v>
      </c>
      <c r="L1" s="13" t="s">
        <v>61</v>
      </c>
    </row>
    <row r="2" spans="1:12">
      <c r="A2" s="1" t="s">
        <v>0</v>
      </c>
      <c r="B2" s="2">
        <v>43510</v>
      </c>
      <c r="C2" s="3" t="s">
        <v>1</v>
      </c>
      <c r="D2" s="3" t="s">
        <v>2</v>
      </c>
      <c r="E2" s="4">
        <v>110356</v>
      </c>
      <c r="F2" s="5">
        <v>0</v>
      </c>
      <c r="G2" t="s">
        <v>44</v>
      </c>
      <c r="H2" s="2">
        <v>43498</v>
      </c>
      <c r="I2" s="6">
        <v>23480</v>
      </c>
      <c r="J2" s="4">
        <v>4.7</v>
      </c>
      <c r="K2" s="4">
        <f>+I2*J2</f>
        <v>110356</v>
      </c>
      <c r="L2" s="13">
        <v>23480</v>
      </c>
    </row>
    <row r="3" spans="1:12">
      <c r="A3" s="1" t="s">
        <v>3</v>
      </c>
      <c r="B3" s="2">
        <v>43510</v>
      </c>
      <c r="C3" s="3" t="s">
        <v>1</v>
      </c>
      <c r="D3" s="3" t="s">
        <v>2</v>
      </c>
      <c r="E3" s="4">
        <v>130848</v>
      </c>
      <c r="F3" s="5">
        <v>0</v>
      </c>
      <c r="G3" t="s">
        <v>44</v>
      </c>
      <c r="H3" s="2">
        <v>43500</v>
      </c>
      <c r="I3" s="6">
        <v>27840</v>
      </c>
      <c r="J3" s="4">
        <v>4.7</v>
      </c>
      <c r="K3" s="4">
        <f t="shared" ref="K3:K29" si="0">+I3*J3</f>
        <v>130848</v>
      </c>
      <c r="L3" s="13">
        <v>27840</v>
      </c>
    </row>
    <row r="4" spans="1:12">
      <c r="A4" s="1" t="s">
        <v>4</v>
      </c>
      <c r="B4" s="2">
        <v>43517</v>
      </c>
      <c r="C4" s="3" t="s">
        <v>1</v>
      </c>
      <c r="D4" s="3" t="s">
        <v>5</v>
      </c>
      <c r="E4" s="4">
        <v>34662.5</v>
      </c>
      <c r="F4" s="5">
        <v>0</v>
      </c>
      <c r="G4" t="s">
        <v>44</v>
      </c>
      <c r="H4" s="2">
        <v>43503</v>
      </c>
      <c r="I4" s="6">
        <v>7375</v>
      </c>
      <c r="J4" s="4">
        <v>4.7</v>
      </c>
      <c r="K4" s="4">
        <f t="shared" si="0"/>
        <v>34662.5</v>
      </c>
      <c r="L4" s="13">
        <v>7375</v>
      </c>
    </row>
    <row r="5" spans="1:12">
      <c r="A5" s="1" t="s">
        <v>6</v>
      </c>
      <c r="B5" s="2">
        <v>43524</v>
      </c>
      <c r="C5" s="3" t="s">
        <v>7</v>
      </c>
      <c r="D5" s="3" t="s">
        <v>5</v>
      </c>
      <c r="E5" s="4">
        <v>112518</v>
      </c>
      <c r="F5" s="5">
        <v>0</v>
      </c>
      <c r="G5" t="s">
        <v>44</v>
      </c>
      <c r="H5" s="2">
        <v>43518</v>
      </c>
      <c r="I5" s="6">
        <v>23940</v>
      </c>
      <c r="J5" s="4">
        <v>4.7</v>
      </c>
      <c r="K5" s="4">
        <f t="shared" si="0"/>
        <v>112518</v>
      </c>
      <c r="L5" s="13">
        <v>23940</v>
      </c>
    </row>
    <row r="6" spans="1:12">
      <c r="A6" s="1" t="s">
        <v>8</v>
      </c>
      <c r="B6" s="2">
        <v>43524</v>
      </c>
      <c r="C6" s="3" t="s">
        <v>1</v>
      </c>
      <c r="D6" s="3" t="s">
        <v>5</v>
      </c>
      <c r="E6" s="4">
        <v>123130.6</v>
      </c>
      <c r="F6" s="5">
        <v>0</v>
      </c>
      <c r="G6" t="s">
        <v>44</v>
      </c>
      <c r="H6" s="2">
        <v>43515</v>
      </c>
      <c r="I6" s="6">
        <v>26198</v>
      </c>
      <c r="J6" s="4">
        <v>4.7</v>
      </c>
      <c r="K6" s="4">
        <f t="shared" si="0"/>
        <v>123130.6</v>
      </c>
      <c r="L6" s="13">
        <v>26198</v>
      </c>
    </row>
    <row r="7" spans="1:12">
      <c r="A7" s="1" t="s">
        <v>9</v>
      </c>
      <c r="B7" s="2">
        <v>43524</v>
      </c>
      <c r="C7" s="3" t="s">
        <v>1</v>
      </c>
      <c r="D7" s="3" t="s">
        <v>10</v>
      </c>
      <c r="E7" s="4">
        <v>144826.9</v>
      </c>
      <c r="F7" s="5">
        <v>0</v>
      </c>
      <c r="G7" t="s">
        <v>54</v>
      </c>
      <c r="H7" s="3" t="s">
        <v>55</v>
      </c>
      <c r="I7" s="6">
        <v>32183.759999999998</v>
      </c>
      <c r="J7" s="4">
        <v>4.5</v>
      </c>
      <c r="K7" s="4">
        <f t="shared" si="0"/>
        <v>144826.91999999998</v>
      </c>
      <c r="L7" s="13">
        <v>33245</v>
      </c>
    </row>
    <row r="8" spans="1:12">
      <c r="A8" s="1" t="s">
        <v>11</v>
      </c>
      <c r="B8" s="2">
        <v>43524</v>
      </c>
      <c r="C8" s="3" t="s">
        <v>1</v>
      </c>
      <c r="D8" s="3" t="s">
        <v>10</v>
      </c>
      <c r="E8" s="4">
        <v>98943</v>
      </c>
      <c r="F8" s="5">
        <v>0</v>
      </c>
      <c r="G8" t="s">
        <v>54</v>
      </c>
      <c r="H8" s="3" t="s">
        <v>57</v>
      </c>
      <c r="I8" s="6">
        <v>21987.33</v>
      </c>
      <c r="J8" s="4">
        <v>4.5</v>
      </c>
      <c r="K8" s="4">
        <f t="shared" si="0"/>
        <v>98942.985000000015</v>
      </c>
      <c r="L8" s="13">
        <v>23010</v>
      </c>
    </row>
    <row r="9" spans="1:12">
      <c r="A9" s="1" t="s">
        <v>12</v>
      </c>
      <c r="B9" s="2">
        <v>43524</v>
      </c>
      <c r="C9" s="3" t="s">
        <v>1</v>
      </c>
      <c r="D9" s="3" t="s">
        <v>10</v>
      </c>
      <c r="E9" s="4">
        <v>119268</v>
      </c>
      <c r="F9" s="5">
        <v>0</v>
      </c>
      <c r="G9" t="s">
        <v>54</v>
      </c>
      <c r="H9" s="3" t="s">
        <v>56</v>
      </c>
      <c r="I9" s="6">
        <v>26504</v>
      </c>
      <c r="J9" s="4">
        <v>4.5</v>
      </c>
      <c r="K9" s="4">
        <f t="shared" si="0"/>
        <v>119268</v>
      </c>
      <c r="L9" s="13">
        <v>26504</v>
      </c>
    </row>
    <row r="10" spans="1:12">
      <c r="A10" s="1" t="s">
        <v>15</v>
      </c>
      <c r="B10" s="2">
        <v>43539</v>
      </c>
      <c r="C10" s="3" t="s">
        <v>7</v>
      </c>
      <c r="D10" s="3" t="s">
        <v>5</v>
      </c>
      <c r="E10" s="4">
        <v>14845.5</v>
      </c>
      <c r="F10" s="5">
        <v>0</v>
      </c>
      <c r="G10" t="s">
        <v>44</v>
      </c>
      <c r="H10" s="2">
        <v>43515</v>
      </c>
      <c r="I10" s="6">
        <v>3299</v>
      </c>
      <c r="J10" s="4">
        <v>4.5</v>
      </c>
      <c r="K10" s="4">
        <f t="shared" si="0"/>
        <v>14845.5</v>
      </c>
      <c r="L10" s="13">
        <v>3299</v>
      </c>
    </row>
    <row r="11" spans="1:12">
      <c r="A11" s="1" t="s">
        <v>18</v>
      </c>
      <c r="B11" s="2">
        <v>43556</v>
      </c>
      <c r="C11" s="3" t="s">
        <v>1</v>
      </c>
      <c r="D11" s="3" t="s">
        <v>5</v>
      </c>
      <c r="E11" s="4">
        <v>87232</v>
      </c>
      <c r="F11" s="5">
        <v>0</v>
      </c>
      <c r="G11" t="s">
        <v>44</v>
      </c>
      <c r="H11" s="2">
        <v>43549</v>
      </c>
      <c r="I11" s="6">
        <v>18560</v>
      </c>
      <c r="J11" s="4">
        <v>4.7</v>
      </c>
      <c r="K11" s="4">
        <f t="shared" si="0"/>
        <v>87232</v>
      </c>
      <c r="L11" s="13">
        <v>18560</v>
      </c>
    </row>
    <row r="12" spans="1:12">
      <c r="A12" s="1" t="s">
        <v>19</v>
      </c>
      <c r="B12" s="2">
        <v>43556</v>
      </c>
      <c r="C12" s="3" t="s">
        <v>1</v>
      </c>
      <c r="D12" s="3" t="s">
        <v>5</v>
      </c>
      <c r="E12" s="4">
        <v>124080</v>
      </c>
      <c r="F12" s="5">
        <v>0</v>
      </c>
      <c r="G12" t="s">
        <v>44</v>
      </c>
      <c r="H12" s="2">
        <v>43543</v>
      </c>
      <c r="I12" s="6">
        <v>26400</v>
      </c>
      <c r="J12" s="4">
        <v>4.7</v>
      </c>
      <c r="K12" s="4">
        <f t="shared" si="0"/>
        <v>124080</v>
      </c>
      <c r="L12" s="13">
        <v>26400</v>
      </c>
    </row>
    <row r="13" spans="1:12">
      <c r="A13" s="1" t="s">
        <v>20</v>
      </c>
      <c r="B13" s="2">
        <v>43556</v>
      </c>
      <c r="C13" s="3" t="s">
        <v>1</v>
      </c>
      <c r="D13" s="3" t="s">
        <v>5</v>
      </c>
      <c r="E13" s="4">
        <v>6627</v>
      </c>
      <c r="F13" s="5">
        <v>0</v>
      </c>
      <c r="G13" t="s">
        <v>44</v>
      </c>
      <c r="H13" s="2">
        <v>43545</v>
      </c>
      <c r="I13" s="6">
        <v>1410</v>
      </c>
      <c r="J13" s="4">
        <v>4.7</v>
      </c>
      <c r="K13" s="4">
        <f t="shared" si="0"/>
        <v>6627</v>
      </c>
      <c r="L13" s="13">
        <v>1410</v>
      </c>
    </row>
    <row r="14" spans="1:12">
      <c r="A14" s="1" t="s">
        <v>21</v>
      </c>
      <c r="B14" s="2">
        <v>43556</v>
      </c>
      <c r="C14" s="3" t="s">
        <v>1</v>
      </c>
      <c r="D14" s="3" t="s">
        <v>5</v>
      </c>
      <c r="E14" s="4">
        <v>46342</v>
      </c>
      <c r="F14" s="5">
        <v>0</v>
      </c>
      <c r="G14" t="s">
        <v>44</v>
      </c>
      <c r="H14" s="2">
        <v>43546</v>
      </c>
      <c r="I14" s="6">
        <v>9860</v>
      </c>
      <c r="J14" s="4">
        <v>4.7</v>
      </c>
      <c r="K14" s="4">
        <f t="shared" si="0"/>
        <v>46342</v>
      </c>
      <c r="L14" s="13">
        <v>9860</v>
      </c>
    </row>
    <row r="15" spans="1:12">
      <c r="A15" s="1" t="s">
        <v>22</v>
      </c>
      <c r="B15" s="2">
        <v>43556</v>
      </c>
      <c r="C15" s="3" t="s">
        <v>1</v>
      </c>
      <c r="D15" s="3" t="s">
        <v>5</v>
      </c>
      <c r="E15" s="4">
        <v>70218</v>
      </c>
      <c r="F15" s="5">
        <v>0</v>
      </c>
      <c r="G15" t="s">
        <v>44</v>
      </c>
      <c r="H15" s="2">
        <v>43546</v>
      </c>
      <c r="I15" s="6">
        <v>14940</v>
      </c>
      <c r="J15" s="4">
        <v>4.7</v>
      </c>
      <c r="K15" s="4">
        <f t="shared" si="0"/>
        <v>70218</v>
      </c>
      <c r="L15" s="13">
        <v>14940</v>
      </c>
    </row>
    <row r="16" spans="1:12">
      <c r="A16" s="1" t="s">
        <v>23</v>
      </c>
      <c r="B16" s="2">
        <v>43560</v>
      </c>
      <c r="C16" s="3" t="s">
        <v>24</v>
      </c>
      <c r="D16" s="3" t="s">
        <v>5</v>
      </c>
      <c r="E16" s="4">
        <v>130096</v>
      </c>
      <c r="F16" s="5">
        <v>0</v>
      </c>
      <c r="G16" t="s">
        <v>44</v>
      </c>
      <c r="H16" s="2">
        <v>43542</v>
      </c>
      <c r="I16" s="6">
        <v>27680</v>
      </c>
      <c r="J16" s="4">
        <v>4.7</v>
      </c>
      <c r="K16" s="4">
        <f t="shared" si="0"/>
        <v>130096</v>
      </c>
      <c r="L16" s="13">
        <v>27680</v>
      </c>
    </row>
    <row r="17" spans="1:14">
      <c r="A17" s="1" t="s">
        <v>25</v>
      </c>
      <c r="B17" s="2">
        <v>43560</v>
      </c>
      <c r="C17" s="3" t="s">
        <v>1</v>
      </c>
      <c r="D17" s="3" t="s">
        <v>5</v>
      </c>
      <c r="E17" s="4">
        <v>117594</v>
      </c>
      <c r="F17" s="5">
        <v>0</v>
      </c>
      <c r="G17" t="s">
        <v>44</v>
      </c>
      <c r="H17" s="2">
        <v>43540</v>
      </c>
      <c r="I17" s="6">
        <v>25020</v>
      </c>
      <c r="J17" s="4">
        <v>4.7</v>
      </c>
      <c r="K17" s="4">
        <f t="shared" si="0"/>
        <v>117594</v>
      </c>
      <c r="L17" s="13">
        <v>25020</v>
      </c>
    </row>
    <row r="18" spans="1:14">
      <c r="A18" s="1" t="s">
        <v>26</v>
      </c>
      <c r="B18" s="2">
        <v>43560</v>
      </c>
      <c r="C18" s="3" t="s">
        <v>1</v>
      </c>
      <c r="D18" s="3" t="s">
        <v>5</v>
      </c>
      <c r="E18" s="4">
        <v>15965.9</v>
      </c>
      <c r="F18" s="5">
        <v>0</v>
      </c>
      <c r="G18" t="s">
        <v>44</v>
      </c>
      <c r="H18" s="2">
        <v>43536</v>
      </c>
      <c r="I18" s="6">
        <v>3397</v>
      </c>
      <c r="J18" s="4">
        <v>4.7</v>
      </c>
      <c r="K18" s="4">
        <f t="shared" si="0"/>
        <v>15965.900000000001</v>
      </c>
      <c r="L18" s="13">
        <v>3397</v>
      </c>
    </row>
    <row r="19" spans="1:14">
      <c r="A19" s="1" t="s">
        <v>27</v>
      </c>
      <c r="B19" s="2">
        <v>43564</v>
      </c>
      <c r="C19" s="3" t="s">
        <v>1</v>
      </c>
      <c r="D19" s="3" t="s">
        <v>5</v>
      </c>
      <c r="E19" s="4">
        <v>53110</v>
      </c>
      <c r="F19" s="5">
        <v>0</v>
      </c>
      <c r="G19" t="s">
        <v>44</v>
      </c>
      <c r="H19" s="2">
        <v>43550</v>
      </c>
      <c r="I19" s="6">
        <v>11300</v>
      </c>
      <c r="J19" s="4">
        <v>4.7</v>
      </c>
      <c r="K19" s="4">
        <f t="shared" si="0"/>
        <v>53110</v>
      </c>
      <c r="L19" s="13">
        <v>11300</v>
      </c>
    </row>
    <row r="20" spans="1:14">
      <c r="A20" s="1" t="s">
        <v>28</v>
      </c>
      <c r="B20" s="2">
        <v>43564</v>
      </c>
      <c r="C20" s="3" t="s">
        <v>1</v>
      </c>
      <c r="D20" s="3" t="s">
        <v>5</v>
      </c>
      <c r="E20" s="4">
        <v>93906</v>
      </c>
      <c r="F20" s="5">
        <v>0</v>
      </c>
      <c r="G20" t="s">
        <v>44</v>
      </c>
      <c r="H20" s="2">
        <v>43553</v>
      </c>
      <c r="I20" s="6">
        <v>19980</v>
      </c>
      <c r="J20" s="4">
        <v>4.7</v>
      </c>
      <c r="K20" s="4">
        <f t="shared" si="0"/>
        <v>93906</v>
      </c>
      <c r="L20" s="13">
        <v>19980</v>
      </c>
    </row>
    <row r="21" spans="1:14">
      <c r="A21" s="1" t="s">
        <v>29</v>
      </c>
      <c r="B21" s="2">
        <v>43564</v>
      </c>
      <c r="C21" s="3" t="s">
        <v>1</v>
      </c>
      <c r="D21" s="3" t="s">
        <v>5</v>
      </c>
      <c r="E21" s="4">
        <v>114492</v>
      </c>
      <c r="F21" s="5">
        <v>0</v>
      </c>
      <c r="G21" t="s">
        <v>44</v>
      </c>
      <c r="H21" s="2">
        <v>43554</v>
      </c>
      <c r="I21" s="6">
        <v>24360</v>
      </c>
      <c r="J21" s="4">
        <v>4.7</v>
      </c>
      <c r="K21" s="4">
        <f t="shared" si="0"/>
        <v>114492</v>
      </c>
      <c r="L21" s="13">
        <v>24360</v>
      </c>
    </row>
    <row r="22" spans="1:14">
      <c r="A22" s="1" t="s">
        <v>30</v>
      </c>
      <c r="B22" s="2">
        <v>43574</v>
      </c>
      <c r="C22" s="3" t="s">
        <v>1</v>
      </c>
      <c r="D22" s="3" t="s">
        <v>5</v>
      </c>
      <c r="E22" s="4">
        <v>107912</v>
      </c>
      <c r="F22" s="5">
        <v>0</v>
      </c>
      <c r="G22" t="s">
        <v>44</v>
      </c>
      <c r="H22" s="2">
        <v>43557</v>
      </c>
      <c r="I22" s="6">
        <v>22960</v>
      </c>
      <c r="J22" s="4">
        <v>4.7</v>
      </c>
      <c r="K22" s="4">
        <f t="shared" si="0"/>
        <v>107912</v>
      </c>
      <c r="L22" s="13">
        <v>22960</v>
      </c>
    </row>
    <row r="23" spans="1:14">
      <c r="A23" s="1" t="s">
        <v>31</v>
      </c>
      <c r="B23" s="2">
        <v>43574</v>
      </c>
      <c r="C23" s="3" t="s">
        <v>1</v>
      </c>
      <c r="D23" s="3" t="s">
        <v>5</v>
      </c>
      <c r="E23" s="4">
        <v>81216</v>
      </c>
      <c r="F23" s="5">
        <v>0</v>
      </c>
      <c r="G23" t="s">
        <v>44</v>
      </c>
      <c r="H23" s="2">
        <v>43559</v>
      </c>
      <c r="I23" s="6">
        <v>17280</v>
      </c>
      <c r="J23" s="4">
        <v>4.7</v>
      </c>
      <c r="K23" s="4">
        <f t="shared" si="0"/>
        <v>81216</v>
      </c>
      <c r="L23" s="13">
        <v>17280</v>
      </c>
    </row>
    <row r="24" spans="1:14">
      <c r="A24" s="1" t="s">
        <v>32</v>
      </c>
      <c r="B24" s="2">
        <v>43574</v>
      </c>
      <c r="C24" s="3" t="s">
        <v>1</v>
      </c>
      <c r="D24" s="3" t="s">
        <v>5</v>
      </c>
      <c r="E24" s="4">
        <v>102554</v>
      </c>
      <c r="F24" s="5">
        <v>0</v>
      </c>
      <c r="G24" t="s">
        <v>44</v>
      </c>
      <c r="H24" s="2">
        <v>43560</v>
      </c>
      <c r="I24" s="6">
        <v>21820</v>
      </c>
      <c r="J24" s="4">
        <v>4.7</v>
      </c>
      <c r="K24" s="4">
        <f t="shared" si="0"/>
        <v>102554</v>
      </c>
      <c r="L24" s="13">
        <v>21820</v>
      </c>
    </row>
    <row r="25" spans="1:14">
      <c r="A25" s="1" t="s">
        <v>33</v>
      </c>
      <c r="B25" s="2">
        <v>43585</v>
      </c>
      <c r="C25" s="3" t="s">
        <v>1</v>
      </c>
      <c r="D25" s="3" t="s">
        <v>34</v>
      </c>
      <c r="E25" s="4">
        <v>119944</v>
      </c>
      <c r="F25" s="5">
        <v>0</v>
      </c>
      <c r="G25" t="s">
        <v>44</v>
      </c>
      <c r="H25" s="2">
        <v>43575</v>
      </c>
      <c r="I25" s="6">
        <v>25520</v>
      </c>
      <c r="J25" s="4">
        <v>4.7</v>
      </c>
      <c r="K25" s="4">
        <f t="shared" si="0"/>
        <v>119944</v>
      </c>
      <c r="L25" s="13">
        <v>25520</v>
      </c>
    </row>
    <row r="26" spans="1:14">
      <c r="A26" s="1" t="s">
        <v>35</v>
      </c>
      <c r="B26" s="2">
        <v>43585</v>
      </c>
      <c r="C26" s="3" t="s">
        <v>1</v>
      </c>
      <c r="D26" s="3" t="s">
        <v>34</v>
      </c>
      <c r="E26" s="4">
        <v>127182</v>
      </c>
      <c r="F26" s="5">
        <v>0</v>
      </c>
      <c r="G26" t="s">
        <v>44</v>
      </c>
      <c r="H26" s="2">
        <v>43577</v>
      </c>
      <c r="I26" s="6">
        <v>27060</v>
      </c>
      <c r="J26" s="4">
        <v>4.7</v>
      </c>
      <c r="K26" s="4">
        <f t="shared" si="0"/>
        <v>127182</v>
      </c>
      <c r="L26" s="13">
        <v>27060</v>
      </c>
    </row>
    <row r="27" spans="1:14">
      <c r="A27" s="1" t="s">
        <v>36</v>
      </c>
      <c r="B27" s="2">
        <v>43585</v>
      </c>
      <c r="C27" s="3" t="s">
        <v>37</v>
      </c>
      <c r="D27" s="3" t="s">
        <v>10</v>
      </c>
      <c r="E27" s="4">
        <v>163197</v>
      </c>
      <c r="F27" s="5">
        <v>0</v>
      </c>
      <c r="G27" t="s">
        <v>54</v>
      </c>
      <c r="H27" s="3" t="s">
        <v>58</v>
      </c>
      <c r="I27" s="6">
        <v>36266</v>
      </c>
      <c r="J27" s="4">
        <v>4.5</v>
      </c>
      <c r="K27" s="4">
        <f t="shared" si="0"/>
        <v>163197</v>
      </c>
      <c r="L27" s="13">
        <v>36266</v>
      </c>
    </row>
    <row r="28" spans="1:14">
      <c r="A28" s="1" t="s">
        <v>38</v>
      </c>
      <c r="B28" s="2">
        <v>43594</v>
      </c>
      <c r="C28" s="3" t="s">
        <v>1</v>
      </c>
      <c r="D28" s="3" t="s">
        <v>34</v>
      </c>
      <c r="E28" s="4">
        <v>29329.599999999999</v>
      </c>
      <c r="F28" s="5">
        <v>0</v>
      </c>
      <c r="G28" t="s">
        <v>44</v>
      </c>
      <c r="H28" s="2">
        <v>43578</v>
      </c>
      <c r="I28" s="6">
        <v>6376</v>
      </c>
      <c r="J28" s="4">
        <v>4.5999999999999996</v>
      </c>
      <c r="K28" s="4">
        <f t="shared" si="0"/>
        <v>29329.599999999999</v>
      </c>
      <c r="L28" s="13">
        <v>6376</v>
      </c>
    </row>
    <row r="29" spans="1:14">
      <c r="A29" s="1" t="s">
        <v>42</v>
      </c>
      <c r="B29" s="2">
        <v>43646</v>
      </c>
      <c r="C29" s="3" t="s">
        <v>43</v>
      </c>
      <c r="D29" s="3"/>
      <c r="E29" s="4">
        <v>117254.8</v>
      </c>
      <c r="F29" s="5"/>
      <c r="G29" t="s">
        <v>54</v>
      </c>
      <c r="H29" s="3" t="s">
        <v>59</v>
      </c>
      <c r="I29" s="6">
        <v>26649</v>
      </c>
      <c r="J29" s="4">
        <v>4.4000000000000004</v>
      </c>
      <c r="K29" s="4">
        <f t="shared" si="0"/>
        <v>117255.6</v>
      </c>
      <c r="L29" s="13">
        <v>26649</v>
      </c>
    </row>
    <row r="30" spans="1:14">
      <c r="E30" s="4">
        <f>SUM(E2:E29)</f>
        <v>2597650.7999999998</v>
      </c>
      <c r="F30" s="4">
        <f>SUM(F2:F29)</f>
        <v>0</v>
      </c>
      <c r="I30" s="11">
        <f>SUM(I2:I29)</f>
        <v>559645.09000000008</v>
      </c>
      <c r="J30" s="12"/>
      <c r="K30" s="12">
        <f>SUM(K2:K29)</f>
        <v>2597651.605</v>
      </c>
      <c r="L30" s="13">
        <f>SUM(L2:L29)</f>
        <v>561729</v>
      </c>
      <c r="N30" s="6"/>
    </row>
    <row r="31" spans="1:14">
      <c r="F31" s="4">
        <f>+E30-F30</f>
        <v>2597650.7999999998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"/>
  <sheetViews>
    <sheetView workbookViewId="0">
      <selection activeCell="G1" sqref="G1:J1"/>
    </sheetView>
  </sheetViews>
  <sheetFormatPr baseColWidth="10" defaultRowHeight="15"/>
  <cols>
    <col min="1" max="1" width="15.5703125" bestFit="1" customWidth="1"/>
    <col min="2" max="2" width="10.7109375" bestFit="1" customWidth="1"/>
    <col min="3" max="3" width="17.140625" bestFit="1" customWidth="1"/>
    <col min="4" max="4" width="11.5703125" bestFit="1" customWidth="1"/>
    <col min="5" max="5" width="7.5703125" bestFit="1" customWidth="1"/>
    <col min="6" max="6" width="6.42578125" bestFit="1" customWidth="1"/>
    <col min="7" max="7" width="15.85546875" bestFit="1" customWidth="1"/>
    <col min="8" max="8" width="10.7109375" bestFit="1" customWidth="1"/>
    <col min="9" max="9" width="13.7109375" style="6" bestFit="1" customWidth="1"/>
    <col min="10" max="10" width="5.5703125" style="4" bestFit="1" customWidth="1"/>
  </cols>
  <sheetData>
    <row r="1" spans="1:11">
      <c r="A1" s="7" t="s">
        <v>48</v>
      </c>
      <c r="B1" s="8" t="s">
        <v>49</v>
      </c>
      <c r="C1" s="7" t="s">
        <v>50</v>
      </c>
      <c r="D1" s="7" t="s">
        <v>51</v>
      </c>
      <c r="E1" s="9" t="s">
        <v>52</v>
      </c>
      <c r="F1" s="10" t="s">
        <v>53</v>
      </c>
      <c r="G1" t="s">
        <v>45</v>
      </c>
      <c r="H1" s="2" t="s">
        <v>46</v>
      </c>
      <c r="I1" s="6" t="s">
        <v>60</v>
      </c>
      <c r="J1" s="4" t="s">
        <v>47</v>
      </c>
      <c r="K1" s="4"/>
    </row>
    <row r="2" spans="1:11">
      <c r="A2" s="1" t="s">
        <v>66</v>
      </c>
      <c r="B2" s="2">
        <v>43577</v>
      </c>
      <c r="C2" s="3" t="s">
        <v>67</v>
      </c>
      <c r="D2" s="3" t="s">
        <v>68</v>
      </c>
      <c r="E2" s="4">
        <v>921</v>
      </c>
      <c r="F2" s="5">
        <v>0</v>
      </c>
      <c r="G2" t="s">
        <v>70</v>
      </c>
      <c r="H2" s="2">
        <v>43560</v>
      </c>
      <c r="I2" s="6">
        <v>1535</v>
      </c>
      <c r="J2" s="4">
        <v>0.6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5"/>
  <sheetViews>
    <sheetView workbookViewId="0">
      <selection activeCell="G1" sqref="G1:J1"/>
    </sheetView>
  </sheetViews>
  <sheetFormatPr baseColWidth="10" defaultRowHeight="15"/>
  <cols>
    <col min="1" max="1" width="15.5703125" bestFit="1" customWidth="1"/>
    <col min="2" max="2" width="10.7109375" bestFit="1" customWidth="1"/>
    <col min="3" max="3" width="21.28515625" bestFit="1" customWidth="1"/>
    <col min="4" max="4" width="11.5703125" bestFit="1" customWidth="1"/>
    <col min="5" max="6" width="11" bestFit="1" customWidth="1"/>
    <col min="7" max="7" width="13.28515625" bestFit="1" customWidth="1"/>
    <col min="9" max="9" width="13.7109375" style="6" bestFit="1" customWidth="1"/>
    <col min="10" max="10" width="11.42578125" style="4"/>
  </cols>
  <sheetData>
    <row r="1" spans="1:10">
      <c r="A1" s="7" t="s">
        <v>48</v>
      </c>
      <c r="B1" s="8" t="s">
        <v>49</v>
      </c>
      <c r="C1" s="7" t="s">
        <v>50</v>
      </c>
      <c r="D1" s="7" t="s">
        <v>51</v>
      </c>
      <c r="E1" s="9" t="s">
        <v>52</v>
      </c>
      <c r="F1" s="10" t="s">
        <v>53</v>
      </c>
      <c r="G1" t="s">
        <v>45</v>
      </c>
      <c r="H1" s="2" t="s">
        <v>46</v>
      </c>
      <c r="I1" s="6" t="s">
        <v>60</v>
      </c>
      <c r="J1" s="4" t="s">
        <v>47</v>
      </c>
    </row>
    <row r="2" spans="1:10">
      <c r="A2" s="1" t="s">
        <v>62</v>
      </c>
      <c r="B2" s="2">
        <v>43524</v>
      </c>
      <c r="C2" s="3" t="s">
        <v>63</v>
      </c>
      <c r="D2" s="3" t="s">
        <v>10</v>
      </c>
      <c r="E2" s="4">
        <v>45994</v>
      </c>
      <c r="F2" s="5">
        <v>0</v>
      </c>
      <c r="G2" t="s">
        <v>54</v>
      </c>
      <c r="H2" s="2">
        <v>43482</v>
      </c>
      <c r="I2" s="6">
        <v>31720</v>
      </c>
      <c r="J2" s="4">
        <v>1.45</v>
      </c>
    </row>
    <row r="3" spans="1:10">
      <c r="A3" s="1" t="s">
        <v>64</v>
      </c>
      <c r="B3" s="2">
        <v>43524</v>
      </c>
      <c r="C3" s="3" t="s">
        <v>65</v>
      </c>
      <c r="D3" s="3" t="s">
        <v>10</v>
      </c>
      <c r="E3" s="4">
        <v>39179</v>
      </c>
      <c r="F3" s="5">
        <v>0</v>
      </c>
      <c r="G3" t="s">
        <v>54</v>
      </c>
      <c r="H3" s="2">
        <v>43524</v>
      </c>
      <c r="I3" s="6">
        <v>27020</v>
      </c>
      <c r="J3" s="4">
        <v>1.45</v>
      </c>
    </row>
    <row r="4" spans="1:10">
      <c r="A4" s="1" t="s">
        <v>94</v>
      </c>
      <c r="B4" s="2">
        <v>43585</v>
      </c>
      <c r="C4" s="3" t="s">
        <v>95</v>
      </c>
      <c r="D4" s="3" t="s">
        <v>10</v>
      </c>
      <c r="E4" s="4">
        <v>48314</v>
      </c>
      <c r="F4" s="5">
        <v>0</v>
      </c>
      <c r="G4" t="s">
        <v>54</v>
      </c>
      <c r="H4" s="2">
        <v>43574</v>
      </c>
      <c r="I4" s="6">
        <v>33320</v>
      </c>
      <c r="J4" s="4">
        <v>1.45</v>
      </c>
    </row>
    <row r="5" spans="1:10">
      <c r="A5" s="1" t="s">
        <v>104</v>
      </c>
      <c r="B5" s="2">
        <v>43616</v>
      </c>
      <c r="C5" s="3" t="s">
        <v>65</v>
      </c>
      <c r="D5" s="3" t="s">
        <v>10</v>
      </c>
      <c r="E5" s="4">
        <v>40194</v>
      </c>
      <c r="F5" s="5">
        <v>0</v>
      </c>
      <c r="G5" t="s">
        <v>54</v>
      </c>
      <c r="H5" s="2">
        <v>43616</v>
      </c>
      <c r="I5" s="6">
        <v>27720</v>
      </c>
      <c r="J5" s="4">
        <v>1.45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4"/>
  <sheetViews>
    <sheetView workbookViewId="0">
      <selection activeCell="H2" sqref="H2"/>
    </sheetView>
  </sheetViews>
  <sheetFormatPr baseColWidth="10" defaultRowHeight="15"/>
  <cols>
    <col min="1" max="1" width="15.5703125" bestFit="1" customWidth="1"/>
    <col min="2" max="2" width="10.7109375" bestFit="1" customWidth="1"/>
    <col min="3" max="3" width="12" bestFit="1" customWidth="1"/>
    <col min="4" max="4" width="11.5703125" bestFit="1" customWidth="1"/>
    <col min="5" max="5" width="11" bestFit="1" customWidth="1"/>
    <col min="6" max="6" width="6.42578125" bestFit="1" customWidth="1"/>
    <col min="7" max="7" width="13.28515625" bestFit="1" customWidth="1"/>
    <col min="8" max="8" width="12.85546875" bestFit="1" customWidth="1"/>
    <col min="9" max="9" width="13.7109375" style="6" bestFit="1" customWidth="1"/>
    <col min="10" max="10" width="11.42578125" style="4"/>
    <col min="12" max="12" width="11.42578125" style="6"/>
    <col min="13" max="13" width="11.42578125" style="4"/>
  </cols>
  <sheetData>
    <row r="1" spans="1:13">
      <c r="A1" s="7" t="s">
        <v>48</v>
      </c>
      <c r="B1" s="8" t="s">
        <v>49</v>
      </c>
      <c r="C1" s="7" t="s">
        <v>50</v>
      </c>
      <c r="D1" s="7" t="s">
        <v>51</v>
      </c>
      <c r="E1" s="9" t="s">
        <v>52</v>
      </c>
      <c r="F1" s="10" t="s">
        <v>53</v>
      </c>
      <c r="G1" t="s">
        <v>45</v>
      </c>
      <c r="H1" s="2" t="s">
        <v>46</v>
      </c>
      <c r="I1" s="6" t="s">
        <v>60</v>
      </c>
      <c r="J1" s="4" t="s">
        <v>115</v>
      </c>
      <c r="K1" s="4"/>
      <c r="L1" s="13" t="s">
        <v>61</v>
      </c>
      <c r="M1" s="4" t="s">
        <v>114</v>
      </c>
    </row>
    <row r="2" spans="1:13">
      <c r="A2" s="1" t="s">
        <v>111</v>
      </c>
      <c r="B2" s="2">
        <v>43524</v>
      </c>
      <c r="C2" s="3" t="s">
        <v>112</v>
      </c>
      <c r="D2" s="3" t="s">
        <v>10</v>
      </c>
      <c r="E2" s="4">
        <v>168333</v>
      </c>
      <c r="F2" s="5">
        <v>0</v>
      </c>
      <c r="G2" t="s">
        <v>54</v>
      </c>
      <c r="H2" t="s">
        <v>57</v>
      </c>
      <c r="I2" s="6">
        <v>4372.29</v>
      </c>
      <c r="J2" s="4">
        <v>38.5</v>
      </c>
      <c r="L2" s="6">
        <v>5101</v>
      </c>
      <c r="M2" s="4">
        <v>33</v>
      </c>
    </row>
    <row r="3" spans="1:13">
      <c r="A3" s="1" t="s">
        <v>113</v>
      </c>
      <c r="B3" s="2">
        <v>43585</v>
      </c>
      <c r="C3" s="3" t="s">
        <v>112</v>
      </c>
      <c r="D3" s="3" t="s">
        <v>10</v>
      </c>
      <c r="E3" s="4">
        <v>108642</v>
      </c>
      <c r="F3" s="5">
        <v>0</v>
      </c>
      <c r="G3" t="s">
        <v>54</v>
      </c>
      <c r="H3" s="14">
        <v>43556</v>
      </c>
      <c r="I3" s="6">
        <v>2859</v>
      </c>
      <c r="J3" s="4">
        <v>38</v>
      </c>
      <c r="L3" s="6">
        <v>2859</v>
      </c>
      <c r="M3" s="4">
        <v>33</v>
      </c>
    </row>
    <row r="4" spans="1:13">
      <c r="A4" s="1" t="s">
        <v>42</v>
      </c>
      <c r="B4" s="2">
        <v>43646</v>
      </c>
      <c r="C4" s="3" t="s">
        <v>43</v>
      </c>
      <c r="D4" s="3"/>
      <c r="E4" s="4">
        <v>141306</v>
      </c>
      <c r="F4" s="5">
        <v>0</v>
      </c>
      <c r="G4" t="s">
        <v>54</v>
      </c>
      <c r="H4" s="14">
        <v>43617</v>
      </c>
      <c r="I4" s="6">
        <v>4282</v>
      </c>
      <c r="J4" s="4">
        <v>38</v>
      </c>
      <c r="L4" s="6">
        <v>4282</v>
      </c>
      <c r="M4" s="4">
        <v>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39"/>
  <sheetViews>
    <sheetView tabSelected="1" workbookViewId="0">
      <selection activeCell="N29" sqref="N29"/>
    </sheetView>
  </sheetViews>
  <sheetFormatPr baseColWidth="10" defaultRowHeight="15"/>
  <cols>
    <col min="1" max="1" width="15.5703125" bestFit="1" customWidth="1"/>
    <col min="2" max="2" width="10.7109375" bestFit="1" customWidth="1"/>
    <col min="3" max="3" width="21.28515625" bestFit="1" customWidth="1"/>
    <col min="4" max="4" width="11.5703125" bestFit="1" customWidth="1"/>
    <col min="5" max="5" width="11" bestFit="1" customWidth="1"/>
    <col min="6" max="6" width="6.42578125" bestFit="1" customWidth="1"/>
    <col min="7" max="7" width="17.85546875" bestFit="1" customWidth="1"/>
    <col min="8" max="8" width="10.7109375" style="2" bestFit="1" customWidth="1"/>
    <col min="9" max="9" width="13.7109375" style="6" bestFit="1" customWidth="1"/>
    <col min="10" max="10" width="11.7109375" style="4" bestFit="1" customWidth="1"/>
    <col min="12" max="12" width="9.85546875" bestFit="1" customWidth="1"/>
    <col min="13" max="13" width="7.85546875" bestFit="1" customWidth="1"/>
  </cols>
  <sheetData>
    <row r="1" spans="1:13">
      <c r="A1" s="7" t="s">
        <v>48</v>
      </c>
      <c r="B1" s="8" t="s">
        <v>49</v>
      </c>
      <c r="C1" s="7" t="s">
        <v>50</v>
      </c>
      <c r="D1" s="7" t="s">
        <v>51</v>
      </c>
      <c r="E1" s="9" t="s">
        <v>52</v>
      </c>
      <c r="F1" s="10" t="s">
        <v>53</v>
      </c>
      <c r="G1" t="s">
        <v>45</v>
      </c>
      <c r="H1" s="2" t="s">
        <v>46</v>
      </c>
      <c r="I1" s="6" t="s">
        <v>60</v>
      </c>
      <c r="J1" s="4" t="s">
        <v>115</v>
      </c>
      <c r="K1" s="4"/>
      <c r="L1" s="13" t="s">
        <v>61</v>
      </c>
      <c r="M1" s="4" t="s">
        <v>114</v>
      </c>
    </row>
    <row r="2" spans="1:13">
      <c r="A2" s="1" t="s">
        <v>116</v>
      </c>
      <c r="B2" s="2">
        <v>43537</v>
      </c>
      <c r="C2" s="3" t="s">
        <v>13</v>
      </c>
      <c r="D2" s="3" t="s">
        <v>14</v>
      </c>
      <c r="E2" s="4">
        <v>79952</v>
      </c>
      <c r="F2" s="5">
        <v>0</v>
      </c>
      <c r="G2" t="s">
        <v>120</v>
      </c>
      <c r="H2" s="2">
        <v>43535</v>
      </c>
      <c r="I2" s="6">
        <v>42080</v>
      </c>
      <c r="J2" s="4">
        <v>1.9</v>
      </c>
    </row>
    <row r="3" spans="1:13">
      <c r="A3" s="1" t="s">
        <v>117</v>
      </c>
      <c r="B3" s="2">
        <v>43537</v>
      </c>
      <c r="C3" s="3" t="s">
        <v>13</v>
      </c>
      <c r="D3" s="3" t="s">
        <v>14</v>
      </c>
      <c r="E3" s="4">
        <v>48172.6</v>
      </c>
      <c r="F3" s="5">
        <v>0</v>
      </c>
      <c r="G3" t="s">
        <v>120</v>
      </c>
      <c r="H3" s="2">
        <v>43532</v>
      </c>
      <c r="I3" s="6">
        <v>25354</v>
      </c>
      <c r="J3" s="4">
        <v>1.9</v>
      </c>
    </row>
    <row r="4" spans="1:13">
      <c r="A4" s="1" t="s">
        <v>90</v>
      </c>
      <c r="B4" s="2">
        <v>43585</v>
      </c>
      <c r="C4" s="3" t="s">
        <v>13</v>
      </c>
      <c r="D4" s="3" t="s">
        <v>14</v>
      </c>
      <c r="E4" s="4">
        <v>60192</v>
      </c>
      <c r="F4" s="5">
        <v>0</v>
      </c>
      <c r="G4" t="s">
        <v>120</v>
      </c>
      <c r="H4" s="2">
        <v>43574</v>
      </c>
      <c r="I4" s="6">
        <v>31680</v>
      </c>
      <c r="J4" s="4">
        <v>1.9</v>
      </c>
    </row>
    <row r="5" spans="1:13">
      <c r="A5" s="1" t="s">
        <v>91</v>
      </c>
      <c r="B5" s="2">
        <v>43585</v>
      </c>
      <c r="C5" s="3" t="s">
        <v>17</v>
      </c>
      <c r="D5" s="3" t="s">
        <v>14</v>
      </c>
      <c r="E5" s="4">
        <v>67184</v>
      </c>
      <c r="F5" s="5">
        <v>0</v>
      </c>
      <c r="G5" t="s">
        <v>120</v>
      </c>
      <c r="H5" s="2">
        <v>43564</v>
      </c>
      <c r="I5" s="6">
        <v>35360</v>
      </c>
      <c r="J5" s="4">
        <v>1.9</v>
      </c>
    </row>
    <row r="6" spans="1:13">
      <c r="A6" s="1" t="s">
        <v>92</v>
      </c>
      <c r="B6" s="2">
        <v>43585</v>
      </c>
      <c r="C6" s="3" t="s">
        <v>13</v>
      </c>
      <c r="D6" s="3" t="s">
        <v>14</v>
      </c>
      <c r="E6" s="4">
        <v>59584</v>
      </c>
      <c r="F6" s="5">
        <v>0</v>
      </c>
      <c r="G6" t="s">
        <v>120</v>
      </c>
      <c r="H6" s="2">
        <v>43567</v>
      </c>
      <c r="I6" s="6">
        <v>31360</v>
      </c>
      <c r="J6" s="4">
        <v>1.9</v>
      </c>
    </row>
    <row r="7" spans="1:13">
      <c r="A7" s="1" t="s">
        <v>97</v>
      </c>
      <c r="B7" s="2">
        <v>43592</v>
      </c>
      <c r="C7" s="3" t="s">
        <v>98</v>
      </c>
      <c r="D7" s="3" t="s">
        <v>14</v>
      </c>
      <c r="E7" s="4">
        <v>52060</v>
      </c>
      <c r="F7" s="5">
        <v>0</v>
      </c>
      <c r="G7" t="s">
        <v>120</v>
      </c>
      <c r="H7" s="2">
        <v>43592</v>
      </c>
      <c r="I7" s="6">
        <v>27400</v>
      </c>
      <c r="J7" s="4">
        <v>1.9</v>
      </c>
    </row>
    <row r="8" spans="1:13">
      <c r="A8" s="1" t="s">
        <v>99</v>
      </c>
      <c r="B8" s="2">
        <v>43602</v>
      </c>
      <c r="C8" s="3" t="s">
        <v>72</v>
      </c>
      <c r="D8" s="3" t="s">
        <v>14</v>
      </c>
      <c r="E8" s="4">
        <v>56620</v>
      </c>
      <c r="F8" s="5">
        <v>0</v>
      </c>
      <c r="G8" t="s">
        <v>120</v>
      </c>
      <c r="H8" s="2">
        <v>43602</v>
      </c>
      <c r="I8" s="6">
        <v>29800</v>
      </c>
      <c r="J8" s="4">
        <v>1.9</v>
      </c>
    </row>
    <row r="9" spans="1:13">
      <c r="A9" s="1" t="s">
        <v>100</v>
      </c>
      <c r="B9" s="2">
        <v>43606</v>
      </c>
      <c r="C9" s="3" t="s">
        <v>13</v>
      </c>
      <c r="D9" s="3" t="s">
        <v>14</v>
      </c>
      <c r="E9" s="4">
        <v>65968</v>
      </c>
      <c r="F9" s="5">
        <v>0</v>
      </c>
      <c r="G9" t="s">
        <v>120</v>
      </c>
      <c r="H9" s="2">
        <v>43552</v>
      </c>
      <c r="I9" s="6">
        <v>34720</v>
      </c>
      <c r="J9" s="4">
        <v>1.9</v>
      </c>
    </row>
    <row r="10" spans="1:13">
      <c r="A10" s="1" t="s">
        <v>101</v>
      </c>
      <c r="B10" s="2">
        <v>43607</v>
      </c>
      <c r="C10" s="3" t="s">
        <v>72</v>
      </c>
      <c r="D10" s="3" t="s">
        <v>14</v>
      </c>
      <c r="E10" s="4">
        <v>50464</v>
      </c>
      <c r="F10" s="5">
        <v>0</v>
      </c>
      <c r="G10" t="s">
        <v>120</v>
      </c>
      <c r="H10" s="2">
        <v>43598</v>
      </c>
      <c r="I10" s="6">
        <v>26560</v>
      </c>
      <c r="J10" s="4">
        <v>1.9</v>
      </c>
    </row>
    <row r="11" spans="1:13">
      <c r="A11" s="1" t="s">
        <v>106</v>
      </c>
      <c r="B11" s="2">
        <v>43616</v>
      </c>
      <c r="C11" s="3" t="s">
        <v>13</v>
      </c>
      <c r="D11" s="3" t="s">
        <v>14</v>
      </c>
      <c r="E11" s="4">
        <v>61560</v>
      </c>
      <c r="F11" s="5">
        <v>0</v>
      </c>
      <c r="G11" t="s">
        <v>120</v>
      </c>
      <c r="H11" s="2">
        <v>43610</v>
      </c>
      <c r="I11" s="6">
        <v>32400</v>
      </c>
      <c r="J11" s="4">
        <v>1.9</v>
      </c>
    </row>
    <row r="12" spans="1:13">
      <c r="A12" s="1" t="s">
        <v>73</v>
      </c>
      <c r="B12" s="2">
        <v>43496</v>
      </c>
      <c r="C12" s="3" t="s">
        <v>74</v>
      </c>
      <c r="D12" s="3" t="s">
        <v>75</v>
      </c>
      <c r="E12" s="4">
        <v>70312.160000000003</v>
      </c>
      <c r="F12" s="5">
        <v>0</v>
      </c>
    </row>
    <row r="13" spans="1:13">
      <c r="A13" s="1" t="s">
        <v>76</v>
      </c>
      <c r="B13" s="2">
        <v>43496</v>
      </c>
      <c r="C13" s="3" t="s">
        <v>13</v>
      </c>
      <c r="D13" s="3" t="s">
        <v>75</v>
      </c>
      <c r="E13" s="4">
        <v>73420.938999999998</v>
      </c>
      <c r="F13" s="5">
        <v>0</v>
      </c>
    </row>
    <row r="14" spans="1:13">
      <c r="A14" s="1" t="s">
        <v>80</v>
      </c>
      <c r="B14" s="2">
        <v>43510</v>
      </c>
      <c r="C14" s="3" t="s">
        <v>13</v>
      </c>
      <c r="D14" s="3" t="s">
        <v>75</v>
      </c>
      <c r="E14" s="4">
        <v>66243.88</v>
      </c>
      <c r="F14" s="5">
        <v>0</v>
      </c>
    </row>
    <row r="15" spans="1:13">
      <c r="A15" s="1" t="s">
        <v>84</v>
      </c>
      <c r="B15" s="2">
        <v>43524</v>
      </c>
      <c r="C15" s="3" t="s">
        <v>13</v>
      </c>
      <c r="D15" s="3" t="s">
        <v>75</v>
      </c>
      <c r="E15" s="4">
        <v>49279.919000000002</v>
      </c>
      <c r="F15" s="5">
        <v>0</v>
      </c>
    </row>
    <row r="16" spans="1:13">
      <c r="A16" s="1" t="s">
        <v>86</v>
      </c>
      <c r="B16" s="2">
        <v>43532</v>
      </c>
      <c r="C16" s="3" t="s">
        <v>13</v>
      </c>
      <c r="D16" s="3" t="s">
        <v>75</v>
      </c>
      <c r="E16" s="4">
        <v>57953.8</v>
      </c>
      <c r="F16" s="5">
        <v>0</v>
      </c>
    </row>
    <row r="17" spans="1:10">
      <c r="A17" s="1" t="s">
        <v>88</v>
      </c>
      <c r="B17" s="2">
        <v>43555</v>
      </c>
      <c r="C17" s="3" t="s">
        <v>74</v>
      </c>
      <c r="D17" s="3" t="s">
        <v>75</v>
      </c>
      <c r="E17" s="4">
        <v>58375.98</v>
      </c>
      <c r="F17" s="5">
        <v>0</v>
      </c>
    </row>
    <row r="18" spans="1:10">
      <c r="A18" s="1" t="s">
        <v>93</v>
      </c>
      <c r="B18" s="2">
        <v>43585</v>
      </c>
      <c r="C18" s="3" t="s">
        <v>81</v>
      </c>
      <c r="D18" s="3" t="s">
        <v>75</v>
      </c>
      <c r="E18" s="4">
        <v>65426.79</v>
      </c>
      <c r="F18" s="5">
        <v>0</v>
      </c>
    </row>
    <row r="19" spans="1:10">
      <c r="A19" s="15" t="s">
        <v>77</v>
      </c>
      <c r="B19" s="16">
        <v>43496</v>
      </c>
      <c r="C19" s="17" t="s">
        <v>13</v>
      </c>
      <c r="D19" s="17" t="s">
        <v>78</v>
      </c>
      <c r="E19" s="18">
        <v>62927.8</v>
      </c>
      <c r="F19" s="19">
        <v>0</v>
      </c>
    </row>
    <row r="20" spans="1:10">
      <c r="A20" s="1" t="s">
        <v>71</v>
      </c>
      <c r="B20" s="2">
        <v>43494</v>
      </c>
      <c r="C20" s="3" t="s">
        <v>72</v>
      </c>
      <c r="D20" s="3" t="s">
        <v>5</v>
      </c>
      <c r="E20" s="4">
        <v>63648</v>
      </c>
      <c r="F20" s="5">
        <v>0</v>
      </c>
      <c r="G20" t="s">
        <v>44</v>
      </c>
      <c r="H20" s="2">
        <v>43494</v>
      </c>
      <c r="I20" s="6">
        <v>35360</v>
      </c>
      <c r="J20" s="4">
        <v>1.8</v>
      </c>
    </row>
    <row r="21" spans="1:10">
      <c r="A21" s="1" t="s">
        <v>79</v>
      </c>
      <c r="B21" s="2">
        <v>43500</v>
      </c>
      <c r="C21" s="3" t="s">
        <v>13</v>
      </c>
      <c r="D21" s="3" t="s">
        <v>5</v>
      </c>
      <c r="E21" s="4">
        <v>66600</v>
      </c>
      <c r="F21" s="5">
        <v>0</v>
      </c>
      <c r="G21" t="s">
        <v>44</v>
      </c>
      <c r="H21" s="2">
        <v>43500</v>
      </c>
      <c r="I21" s="6">
        <v>37000</v>
      </c>
      <c r="J21" s="4">
        <v>1.8</v>
      </c>
    </row>
    <row r="22" spans="1:10">
      <c r="A22" s="1" t="s">
        <v>82</v>
      </c>
      <c r="B22" s="2">
        <v>43517</v>
      </c>
      <c r="C22" s="3" t="s">
        <v>13</v>
      </c>
      <c r="D22" s="3" t="s">
        <v>5</v>
      </c>
      <c r="E22" s="4">
        <v>33732</v>
      </c>
      <c r="F22" s="5">
        <v>0</v>
      </c>
      <c r="G22" t="s">
        <v>44</v>
      </c>
      <c r="H22" s="2">
        <v>43508</v>
      </c>
      <c r="I22" s="6">
        <v>18740</v>
      </c>
      <c r="J22" s="4">
        <v>1.8</v>
      </c>
    </row>
    <row r="23" spans="1:10">
      <c r="A23" s="1" t="s">
        <v>83</v>
      </c>
      <c r="B23" s="2">
        <v>43517</v>
      </c>
      <c r="C23" s="3" t="s">
        <v>13</v>
      </c>
      <c r="D23" s="3" t="s">
        <v>5</v>
      </c>
      <c r="E23" s="4">
        <v>53577</v>
      </c>
      <c r="F23" s="5">
        <v>0</v>
      </c>
      <c r="G23" t="s">
        <v>44</v>
      </c>
      <c r="H23" s="2">
        <v>43503</v>
      </c>
      <c r="I23" s="6">
        <v>29765</v>
      </c>
      <c r="J23" s="4">
        <v>1.8</v>
      </c>
    </row>
    <row r="24" spans="1:10">
      <c r="A24" s="1" t="s">
        <v>87</v>
      </c>
      <c r="B24" s="2">
        <v>43536</v>
      </c>
      <c r="C24" s="3" t="s">
        <v>72</v>
      </c>
      <c r="D24" s="3" t="s">
        <v>5</v>
      </c>
      <c r="E24" s="4">
        <v>57925.8</v>
      </c>
      <c r="F24" s="5">
        <v>0</v>
      </c>
      <c r="G24" t="s">
        <v>44</v>
      </c>
      <c r="H24" s="2">
        <v>43515</v>
      </c>
      <c r="I24" s="6">
        <v>32181</v>
      </c>
      <c r="J24" s="4">
        <v>1.8</v>
      </c>
    </row>
    <row r="25" spans="1:10">
      <c r="A25" s="1" t="s">
        <v>16</v>
      </c>
      <c r="B25" s="2">
        <v>43539</v>
      </c>
      <c r="C25" s="3" t="s">
        <v>17</v>
      </c>
      <c r="D25" s="3" t="s">
        <v>5</v>
      </c>
      <c r="E25" s="4">
        <v>69236</v>
      </c>
      <c r="F25" s="5">
        <v>0</v>
      </c>
      <c r="G25" t="s">
        <v>44</v>
      </c>
      <c r="H25" s="2">
        <v>43522</v>
      </c>
      <c r="I25" s="6">
        <v>36440</v>
      </c>
      <c r="J25" s="4">
        <v>1.9</v>
      </c>
    </row>
    <row r="26" spans="1:10">
      <c r="A26" s="1" t="s">
        <v>89</v>
      </c>
      <c r="B26" s="2">
        <v>43556</v>
      </c>
      <c r="C26" s="3" t="s">
        <v>13</v>
      </c>
      <c r="D26" s="3" t="s">
        <v>5</v>
      </c>
      <c r="E26" s="4">
        <v>60211</v>
      </c>
      <c r="F26" s="5">
        <v>0</v>
      </c>
      <c r="G26" t="s">
        <v>44</v>
      </c>
      <c r="H26" s="2">
        <v>43545</v>
      </c>
      <c r="I26" s="6">
        <v>31690</v>
      </c>
      <c r="J26" s="4">
        <v>1.9</v>
      </c>
    </row>
    <row r="27" spans="1:10">
      <c r="A27" s="1" t="s">
        <v>107</v>
      </c>
      <c r="B27" s="2">
        <v>43619</v>
      </c>
      <c r="C27" s="3" t="s">
        <v>72</v>
      </c>
      <c r="D27" s="3" t="s">
        <v>69</v>
      </c>
      <c r="E27" s="4">
        <v>63650</v>
      </c>
      <c r="F27" s="5">
        <v>0</v>
      </c>
      <c r="G27" t="s">
        <v>118</v>
      </c>
      <c r="H27" s="2">
        <v>43616</v>
      </c>
      <c r="I27" s="6">
        <v>63650</v>
      </c>
      <c r="J27" s="4">
        <v>1.9</v>
      </c>
    </row>
    <row r="28" spans="1:10">
      <c r="A28" s="1" t="s">
        <v>85</v>
      </c>
      <c r="B28" s="2">
        <v>43524</v>
      </c>
      <c r="C28" s="3" t="s">
        <v>13</v>
      </c>
      <c r="D28" s="3" t="s">
        <v>10</v>
      </c>
      <c r="E28" s="4">
        <v>148752</v>
      </c>
      <c r="F28" s="5">
        <v>0</v>
      </c>
      <c r="G28" t="s">
        <v>54</v>
      </c>
      <c r="H28" s="3" t="s">
        <v>55</v>
      </c>
      <c r="I28" s="6">
        <v>82640</v>
      </c>
      <c r="J28" s="4">
        <v>1.8</v>
      </c>
    </row>
    <row r="29" spans="1:10">
      <c r="A29" s="1" t="s">
        <v>105</v>
      </c>
      <c r="B29" s="2">
        <v>43616</v>
      </c>
      <c r="C29" s="3" t="s">
        <v>72</v>
      </c>
      <c r="D29" s="3" t="s">
        <v>10</v>
      </c>
      <c r="E29" s="4">
        <v>237424</v>
      </c>
      <c r="F29" s="5">
        <v>0</v>
      </c>
      <c r="G29" t="s">
        <v>54</v>
      </c>
      <c r="H29" s="3" t="s">
        <v>119</v>
      </c>
      <c r="I29" s="6">
        <v>124960</v>
      </c>
      <c r="J29" s="4">
        <v>1.9</v>
      </c>
    </row>
    <row r="30" spans="1:10">
      <c r="A30" s="1" t="s">
        <v>96</v>
      </c>
      <c r="B30" s="2">
        <v>43591</v>
      </c>
      <c r="C30" s="3" t="s">
        <v>13</v>
      </c>
      <c r="D30" s="3" t="s">
        <v>34</v>
      </c>
      <c r="E30" s="4">
        <v>41237.599999999999</v>
      </c>
      <c r="F30" s="5">
        <v>0</v>
      </c>
      <c r="G30" t="s">
        <v>44</v>
      </c>
      <c r="H30" s="2">
        <v>43576</v>
      </c>
      <c r="I30" s="6">
        <v>21704</v>
      </c>
      <c r="J30" s="4">
        <v>1.9</v>
      </c>
    </row>
    <row r="31" spans="1:10">
      <c r="A31" s="15" t="s">
        <v>102</v>
      </c>
      <c r="B31" s="16">
        <v>43616</v>
      </c>
      <c r="C31" s="17" t="s">
        <v>72</v>
      </c>
      <c r="D31" s="17" t="s">
        <v>34</v>
      </c>
      <c r="E31" s="18">
        <v>9450.6</v>
      </c>
      <c r="F31" s="19">
        <v>0</v>
      </c>
    </row>
    <row r="32" spans="1:10">
      <c r="A32" s="1" t="s">
        <v>103</v>
      </c>
      <c r="B32" s="2">
        <v>43616</v>
      </c>
      <c r="C32" s="3" t="s">
        <v>72</v>
      </c>
      <c r="D32" s="3" t="s">
        <v>34</v>
      </c>
      <c r="E32" s="4">
        <v>52478</v>
      </c>
      <c r="F32" s="5">
        <v>0</v>
      </c>
      <c r="G32" t="s">
        <v>44</v>
      </c>
      <c r="H32" s="2">
        <v>43616</v>
      </c>
      <c r="I32" s="6">
        <v>52478</v>
      </c>
      <c r="J32" s="4">
        <v>1.9</v>
      </c>
    </row>
    <row r="33" spans="1:10">
      <c r="A33" s="1" t="s">
        <v>39</v>
      </c>
      <c r="B33" s="2">
        <v>43646</v>
      </c>
      <c r="C33" s="3" t="s">
        <v>40</v>
      </c>
      <c r="D33" s="3"/>
      <c r="E33" s="4">
        <v>80066</v>
      </c>
      <c r="F33" s="5">
        <v>0</v>
      </c>
      <c r="G33" t="s">
        <v>120</v>
      </c>
      <c r="H33" s="2">
        <v>43536</v>
      </c>
      <c r="I33" s="6">
        <v>42140</v>
      </c>
      <c r="J33" s="4">
        <v>1.9</v>
      </c>
    </row>
    <row r="34" spans="1:10">
      <c r="A34" s="1" t="s">
        <v>39</v>
      </c>
      <c r="B34" s="2">
        <v>43646</v>
      </c>
      <c r="C34" s="3" t="s">
        <v>41</v>
      </c>
      <c r="D34" s="3"/>
      <c r="E34" s="4">
        <v>63764</v>
      </c>
      <c r="F34" s="5">
        <v>0</v>
      </c>
      <c r="G34" t="s">
        <v>120</v>
      </c>
      <c r="H34" s="2">
        <v>43539</v>
      </c>
      <c r="I34" s="6">
        <v>33560</v>
      </c>
      <c r="J34" s="4">
        <v>1.9</v>
      </c>
    </row>
    <row r="35" spans="1:10" s="24" customFormat="1">
      <c r="A35" s="20" t="s">
        <v>108</v>
      </c>
      <c r="B35" s="21">
        <v>43646</v>
      </c>
      <c r="C35" s="22" t="s">
        <v>109</v>
      </c>
      <c r="D35" s="23"/>
      <c r="E35" s="25">
        <v>173247.7</v>
      </c>
      <c r="F35" s="25">
        <v>0</v>
      </c>
      <c r="G35" s="24" t="s">
        <v>44</v>
      </c>
      <c r="H35" s="28">
        <v>43481</v>
      </c>
      <c r="I35" s="26">
        <v>33120</v>
      </c>
      <c r="J35" s="27">
        <v>1.8</v>
      </c>
    </row>
    <row r="36" spans="1:10" s="24" customFormat="1">
      <c r="A36" s="20"/>
      <c r="B36" s="21"/>
      <c r="C36" s="22"/>
      <c r="D36" s="23"/>
      <c r="E36" s="25"/>
      <c r="F36" s="25"/>
      <c r="G36" s="24" t="s">
        <v>44</v>
      </c>
      <c r="H36" s="28">
        <v>43536</v>
      </c>
      <c r="I36" s="26">
        <v>30263</v>
      </c>
      <c r="J36" s="27">
        <v>1.9</v>
      </c>
    </row>
    <row r="37" spans="1:10" s="24" customFormat="1">
      <c r="A37" s="20"/>
      <c r="B37" s="21"/>
      <c r="C37" s="22"/>
      <c r="D37" s="23"/>
      <c r="E37" s="25"/>
      <c r="F37" s="25"/>
      <c r="G37" s="24" t="s">
        <v>44</v>
      </c>
      <c r="H37" s="28">
        <v>43556</v>
      </c>
      <c r="I37" s="26">
        <v>29600</v>
      </c>
      <c r="J37" s="27">
        <v>1.9</v>
      </c>
    </row>
    <row r="38" spans="1:10">
      <c r="A38" s="1" t="s">
        <v>108</v>
      </c>
      <c r="B38" s="2">
        <v>43646</v>
      </c>
      <c r="C38" s="3" t="s">
        <v>110</v>
      </c>
      <c r="D38" s="3"/>
      <c r="E38" s="4">
        <v>161500</v>
      </c>
      <c r="F38" s="5">
        <v>0</v>
      </c>
      <c r="G38" t="s">
        <v>54</v>
      </c>
      <c r="H38" s="3" t="s">
        <v>58</v>
      </c>
      <c r="I38" s="6">
        <v>85000</v>
      </c>
      <c r="J38" s="4">
        <v>1.9</v>
      </c>
    </row>
    <row r="39" spans="1:10">
      <c r="A39" s="1" t="s">
        <v>42</v>
      </c>
      <c r="B39" s="2">
        <v>43646</v>
      </c>
      <c r="C39" s="3" t="s">
        <v>43</v>
      </c>
      <c r="D39" s="3"/>
      <c r="E39" s="4">
        <v>349359</v>
      </c>
      <c r="F39" s="5">
        <v>0</v>
      </c>
    </row>
  </sheetData>
  <sortState ref="A2:M37">
    <sortCondition ref="D2:D37"/>
  </sortState>
  <mergeCells count="5">
    <mergeCell ref="E35:E37"/>
    <mergeCell ref="F35:F37"/>
    <mergeCell ref="C35:C37"/>
    <mergeCell ref="B35:B37"/>
    <mergeCell ref="A35:A37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ACHTA PLOMB D'OEUVRE</vt:lpstr>
      <vt:lpstr>ACHAT DECHET BATTERIE</vt:lpstr>
      <vt:lpstr>ACHAT CRASSE</vt:lpstr>
      <vt:lpstr>ACHAT ETAIN</vt:lpstr>
      <vt:lpstr>ACHAT PLAQUE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dcterms:created xsi:type="dcterms:W3CDTF">2019-07-12T14:58:11Z</dcterms:created>
  <dcterms:modified xsi:type="dcterms:W3CDTF">2019-07-15T09:59:22Z</dcterms:modified>
</cp:coreProperties>
</file>