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7020" tabRatio="783" activeTab="3"/>
  </bookViews>
  <sheets>
    <sheet name="STA 01-2018" sheetId="9" r:id="rId1"/>
    <sheet name="STA 02-2018" sheetId="17" r:id="rId2"/>
    <sheet name="STA 03-2018" sheetId="18" r:id="rId3"/>
    <sheet name="STA 04-2018" sheetId="19" r:id="rId4"/>
    <sheet name="STA 05-2018" sheetId="20" r:id="rId5"/>
    <sheet name="STA 06-2018" sheetId="21" r:id="rId6"/>
    <sheet name="STA 07-2018" sheetId="10" r:id="rId7"/>
    <sheet name="STA 08-2018" sheetId="11" r:id="rId8"/>
    <sheet name="STA 09-2018" sheetId="13" r:id="rId9"/>
    <sheet name="STA 10-2018" sheetId="14" r:id="rId10"/>
    <sheet name="STA 11-2018" sheetId="15" r:id="rId11"/>
    <sheet name="STA 12-2018" sheetId="16" r:id="rId12"/>
    <sheet name="STA 2018" sheetId="12" r:id="rId13"/>
  </sheets>
  <definedNames>
    <definedName name="_xlnm.Print_Area" localSheetId="12">'STA 2018'!$A$1:$K$347</definedName>
  </definedNames>
  <calcPr calcId="125725"/>
</workbook>
</file>

<file path=xl/calcChain.xml><?xml version="1.0" encoding="utf-8"?>
<calcChain xmlns="http://schemas.openxmlformats.org/spreadsheetml/2006/main">
  <c r="O111" i="19"/>
  <c r="O113" s="1"/>
  <c r="O104"/>
  <c r="B29" i="10"/>
  <c r="B29" i="14"/>
  <c r="D242" i="11" l="1"/>
  <c r="D243"/>
  <c r="H9" i="19"/>
  <c r="B108" i="12"/>
  <c r="C108"/>
  <c r="D108" i="16"/>
  <c r="D108" i="15"/>
  <c r="D108" i="14"/>
  <c r="D108" i="13"/>
  <c r="D108" i="11"/>
  <c r="D108" i="10"/>
  <c r="D108" i="21"/>
  <c r="D108" i="20"/>
  <c r="D108" i="19"/>
  <c r="D108" i="18"/>
  <c r="D108" i="17"/>
  <c r="D108" i="9"/>
  <c r="D109"/>
  <c r="C154"/>
  <c r="C154" i="12" s="1"/>
  <c r="H23"/>
  <c r="H24"/>
  <c r="F23"/>
  <c r="F24"/>
  <c r="F25"/>
  <c r="B23"/>
  <c r="C23"/>
  <c r="B24"/>
  <c r="C24"/>
  <c r="B25"/>
  <c r="C25"/>
  <c r="B26"/>
  <c r="C26"/>
  <c r="D23" i="16"/>
  <c r="D23" i="15"/>
  <c r="D23" i="14"/>
  <c r="D23" i="13"/>
  <c r="D23" i="11"/>
  <c r="D23" i="10"/>
  <c r="D23" i="21"/>
  <c r="D23" i="20"/>
  <c r="D23" i="19"/>
  <c r="D23" i="18"/>
  <c r="D23" i="17"/>
  <c r="D24" i="9"/>
  <c r="D25"/>
  <c r="D23"/>
  <c r="F246" i="12"/>
  <c r="H246"/>
  <c r="F247"/>
  <c r="H247"/>
  <c r="F248"/>
  <c r="H248"/>
  <c r="F249"/>
  <c r="H249"/>
  <c r="F250"/>
  <c r="H250"/>
  <c r="F251"/>
  <c r="H251"/>
  <c r="F252"/>
  <c r="H252"/>
  <c r="F253"/>
  <c r="H253"/>
  <c r="F254"/>
  <c r="H254"/>
  <c r="F255"/>
  <c r="H255"/>
  <c r="F256"/>
  <c r="H256"/>
  <c r="F257"/>
  <c r="H257"/>
  <c r="F258"/>
  <c r="H258"/>
  <c r="F259"/>
  <c r="H259"/>
  <c r="F260"/>
  <c r="H260"/>
  <c r="F261"/>
  <c r="H261"/>
  <c r="F262"/>
  <c r="H262"/>
  <c r="F263"/>
  <c r="H263"/>
  <c r="F264"/>
  <c r="H264"/>
  <c r="F265"/>
  <c r="H265"/>
  <c r="F266"/>
  <c r="H266"/>
  <c r="F267"/>
  <c r="H267"/>
  <c r="F268"/>
  <c r="H268"/>
  <c r="F269"/>
  <c r="H269"/>
  <c r="F270"/>
  <c r="H270"/>
  <c r="F271"/>
  <c r="H271"/>
  <c r="F272"/>
  <c r="H272"/>
  <c r="F273"/>
  <c r="H273"/>
  <c r="F274"/>
  <c r="H274"/>
  <c r="F275"/>
  <c r="H275"/>
  <c r="F276"/>
  <c r="H276"/>
  <c r="F277"/>
  <c r="H277"/>
  <c r="F278"/>
  <c r="H278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F201"/>
  <c r="H201"/>
  <c r="F202"/>
  <c r="H202"/>
  <c r="F203"/>
  <c r="H203"/>
  <c r="F204"/>
  <c r="H204"/>
  <c r="F205"/>
  <c r="H205"/>
  <c r="F206"/>
  <c r="H206"/>
  <c r="F207"/>
  <c r="H207"/>
  <c r="F208"/>
  <c r="H208"/>
  <c r="F209"/>
  <c r="H209"/>
  <c r="F210"/>
  <c r="H210"/>
  <c r="F211"/>
  <c r="H211"/>
  <c r="F212"/>
  <c r="H212"/>
  <c r="F213"/>
  <c r="H213"/>
  <c r="F214"/>
  <c r="H214"/>
  <c r="F215"/>
  <c r="H215"/>
  <c r="F216"/>
  <c r="H216"/>
  <c r="F217"/>
  <c r="H217"/>
  <c r="F218"/>
  <c r="H218"/>
  <c r="F219"/>
  <c r="H219"/>
  <c r="F220"/>
  <c r="H220"/>
  <c r="F221"/>
  <c r="H221"/>
  <c r="F222"/>
  <c r="H222"/>
  <c r="F223"/>
  <c r="H223"/>
  <c r="F224"/>
  <c r="H224"/>
  <c r="F225"/>
  <c r="H225"/>
  <c r="F226"/>
  <c r="H226"/>
  <c r="F227"/>
  <c r="H227"/>
  <c r="F228"/>
  <c r="H228"/>
  <c r="F229"/>
  <c r="H229"/>
  <c r="F230"/>
  <c r="H230"/>
  <c r="F231"/>
  <c r="H231"/>
  <c r="F232"/>
  <c r="H232"/>
  <c r="F233"/>
  <c r="H233"/>
  <c r="F234"/>
  <c r="H234"/>
  <c r="F235"/>
  <c r="H235"/>
  <c r="F236"/>
  <c r="H236"/>
  <c r="F237"/>
  <c r="H237"/>
  <c r="F238"/>
  <c r="H238"/>
  <c r="F239"/>
  <c r="H239"/>
  <c r="F240"/>
  <c r="H240"/>
  <c r="F241"/>
  <c r="H241"/>
  <c r="F242"/>
  <c r="H242"/>
  <c r="F243"/>
  <c r="H243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F158"/>
  <c r="H158"/>
  <c r="F159"/>
  <c r="H159"/>
  <c r="F160"/>
  <c r="H160"/>
  <c r="F161"/>
  <c r="H161"/>
  <c r="F162"/>
  <c r="H162"/>
  <c r="F163"/>
  <c r="H163"/>
  <c r="F164"/>
  <c r="H164"/>
  <c r="F165"/>
  <c r="H165"/>
  <c r="F166"/>
  <c r="H166"/>
  <c r="F167"/>
  <c r="H167"/>
  <c r="F168"/>
  <c r="H168"/>
  <c r="F169"/>
  <c r="H169"/>
  <c r="F170"/>
  <c r="H170"/>
  <c r="F171"/>
  <c r="H171"/>
  <c r="F172"/>
  <c r="H172"/>
  <c r="F173"/>
  <c r="H173"/>
  <c r="F174"/>
  <c r="H174"/>
  <c r="F175"/>
  <c r="H175"/>
  <c r="F176"/>
  <c r="H176"/>
  <c r="F177"/>
  <c r="H177"/>
  <c r="F178"/>
  <c r="H178"/>
  <c r="F179"/>
  <c r="H179"/>
  <c r="F180"/>
  <c r="H180"/>
  <c r="F181"/>
  <c r="H181"/>
  <c r="F182"/>
  <c r="H182"/>
  <c r="F183"/>
  <c r="H183"/>
  <c r="F184"/>
  <c r="H184"/>
  <c r="F185"/>
  <c r="H185"/>
  <c r="F186"/>
  <c r="H186"/>
  <c r="F187"/>
  <c r="H187"/>
  <c r="F188"/>
  <c r="H188"/>
  <c r="F189"/>
  <c r="H189"/>
  <c r="F190"/>
  <c r="H190"/>
  <c r="F191"/>
  <c r="H191"/>
  <c r="F192"/>
  <c r="H192"/>
  <c r="F193"/>
  <c r="H193"/>
  <c r="F194"/>
  <c r="H194"/>
  <c r="F195"/>
  <c r="H195"/>
  <c r="F196"/>
  <c r="H196"/>
  <c r="F198"/>
  <c r="H198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8"/>
  <c r="F142"/>
  <c r="H142"/>
  <c r="F143"/>
  <c r="H143"/>
  <c r="F144"/>
  <c r="H144"/>
  <c r="F145"/>
  <c r="H145"/>
  <c r="F146"/>
  <c r="H146"/>
  <c r="F147"/>
  <c r="H147"/>
  <c r="F148"/>
  <c r="H148"/>
  <c r="F149"/>
  <c r="H149"/>
  <c r="F150"/>
  <c r="H150"/>
  <c r="F151"/>
  <c r="H151"/>
  <c r="F152"/>
  <c r="H152"/>
  <c r="F153"/>
  <c r="H153"/>
  <c r="F154"/>
  <c r="H154"/>
  <c r="F155"/>
  <c r="H155"/>
  <c r="C141"/>
  <c r="C142"/>
  <c r="C143"/>
  <c r="C144"/>
  <c r="C145"/>
  <c r="C146"/>
  <c r="C147"/>
  <c r="C148"/>
  <c r="C149"/>
  <c r="C150"/>
  <c r="C151"/>
  <c r="C152"/>
  <c r="C153"/>
  <c r="C155"/>
  <c r="F119"/>
  <c r="H119"/>
  <c r="F120"/>
  <c r="H120"/>
  <c r="F121"/>
  <c r="H121"/>
  <c r="F122"/>
  <c r="H122"/>
  <c r="F123"/>
  <c r="H123"/>
  <c r="F124"/>
  <c r="H124"/>
  <c r="F125"/>
  <c r="H125"/>
  <c r="F126"/>
  <c r="H126"/>
  <c r="F127"/>
  <c r="H127"/>
  <c r="F128"/>
  <c r="H128"/>
  <c r="F129"/>
  <c r="H129"/>
  <c r="F130"/>
  <c r="H130"/>
  <c r="F131"/>
  <c r="H131"/>
  <c r="F132"/>
  <c r="H132"/>
  <c r="F133"/>
  <c r="H133"/>
  <c r="F134"/>
  <c r="H134"/>
  <c r="F135"/>
  <c r="H135"/>
  <c r="F136"/>
  <c r="H136"/>
  <c r="F137"/>
  <c r="H137"/>
  <c r="F138"/>
  <c r="H138"/>
  <c r="F139"/>
  <c r="H139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F113"/>
  <c r="H113"/>
  <c r="F114"/>
  <c r="H114"/>
  <c r="F115"/>
  <c r="H115"/>
  <c r="F116"/>
  <c r="H116"/>
  <c r="C112"/>
  <c r="C113"/>
  <c r="C114"/>
  <c r="C115"/>
  <c r="C116"/>
  <c r="F197"/>
  <c r="H197"/>
  <c r="C197"/>
  <c r="F106"/>
  <c r="H106"/>
  <c r="F107"/>
  <c r="H107"/>
  <c r="F109"/>
  <c r="H109"/>
  <c r="F110"/>
  <c r="H110"/>
  <c r="C105"/>
  <c r="C106"/>
  <c r="C107"/>
  <c r="C109"/>
  <c r="C110"/>
  <c r="F100"/>
  <c r="H100"/>
  <c r="F101"/>
  <c r="H101"/>
  <c r="F102"/>
  <c r="H102"/>
  <c r="F103"/>
  <c r="H103"/>
  <c r="C99"/>
  <c r="C100"/>
  <c r="C101"/>
  <c r="C102"/>
  <c r="C103"/>
  <c r="F80"/>
  <c r="H80"/>
  <c r="F81"/>
  <c r="H81"/>
  <c r="F82"/>
  <c r="H82"/>
  <c r="F83"/>
  <c r="H83"/>
  <c r="F84"/>
  <c r="H84"/>
  <c r="F85"/>
  <c r="H85"/>
  <c r="F86"/>
  <c r="H86"/>
  <c r="F87"/>
  <c r="H87"/>
  <c r="F88"/>
  <c r="H88"/>
  <c r="F89"/>
  <c r="H89"/>
  <c r="F90"/>
  <c r="H90"/>
  <c r="F91"/>
  <c r="H91"/>
  <c r="F92"/>
  <c r="H92"/>
  <c r="F93"/>
  <c r="H93"/>
  <c r="F94"/>
  <c r="H94"/>
  <c r="F95"/>
  <c r="H95"/>
  <c r="F96"/>
  <c r="H96"/>
  <c r="F97"/>
  <c r="H97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F72"/>
  <c r="H72"/>
  <c r="F73"/>
  <c r="H73"/>
  <c r="F74"/>
  <c r="H74"/>
  <c r="F75"/>
  <c r="H75"/>
  <c r="F76"/>
  <c r="H76"/>
  <c r="F77"/>
  <c r="H77"/>
  <c r="C71"/>
  <c r="C72"/>
  <c r="C73"/>
  <c r="C74"/>
  <c r="C75"/>
  <c r="C76"/>
  <c r="C77"/>
  <c r="F67"/>
  <c r="H67"/>
  <c r="F68"/>
  <c r="H68"/>
  <c r="F69"/>
  <c r="H69"/>
  <c r="C66"/>
  <c r="C67"/>
  <c r="C68"/>
  <c r="C69"/>
  <c r="F29"/>
  <c r="H29"/>
  <c r="F30"/>
  <c r="H30"/>
  <c r="F31"/>
  <c r="H31"/>
  <c r="F32"/>
  <c r="H32"/>
  <c r="F33"/>
  <c r="H33"/>
  <c r="F34"/>
  <c r="H34"/>
  <c r="F35"/>
  <c r="H35"/>
  <c r="F36"/>
  <c r="H36"/>
  <c r="F37"/>
  <c r="H37"/>
  <c r="F38"/>
  <c r="H38"/>
  <c r="F39"/>
  <c r="H39"/>
  <c r="F40"/>
  <c r="H40"/>
  <c r="F41"/>
  <c r="H41"/>
  <c r="F42"/>
  <c r="H42"/>
  <c r="F43"/>
  <c r="H43"/>
  <c r="F44"/>
  <c r="H44"/>
  <c r="F45"/>
  <c r="H45"/>
  <c r="F46"/>
  <c r="H46"/>
  <c r="F47"/>
  <c r="H47"/>
  <c r="F48"/>
  <c r="H48"/>
  <c r="F49"/>
  <c r="H49"/>
  <c r="F50"/>
  <c r="H50"/>
  <c r="F51"/>
  <c r="H51"/>
  <c r="F52"/>
  <c r="H52"/>
  <c r="F53"/>
  <c r="H53"/>
  <c r="F54"/>
  <c r="H54"/>
  <c r="F55"/>
  <c r="H55"/>
  <c r="F56"/>
  <c r="H56"/>
  <c r="F57"/>
  <c r="H57"/>
  <c r="F58"/>
  <c r="H58"/>
  <c r="F59"/>
  <c r="H59"/>
  <c r="F60"/>
  <c r="H60"/>
  <c r="F61"/>
  <c r="H61"/>
  <c r="F62"/>
  <c r="H62"/>
  <c r="F63"/>
  <c r="H63"/>
  <c r="F64"/>
  <c r="H64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H25"/>
  <c r="F26"/>
  <c r="H26"/>
  <c r="F15"/>
  <c r="H15"/>
  <c r="F16"/>
  <c r="H16"/>
  <c r="F17"/>
  <c r="H17"/>
  <c r="F18"/>
  <c r="H18"/>
  <c r="F19"/>
  <c r="H19"/>
  <c r="F20"/>
  <c r="H20"/>
  <c r="F21"/>
  <c r="H21"/>
  <c r="C14"/>
  <c r="C15"/>
  <c r="C16"/>
  <c r="C17"/>
  <c r="C18"/>
  <c r="C19"/>
  <c r="C20"/>
  <c r="C21"/>
  <c r="C4"/>
  <c r="C5"/>
  <c r="C6"/>
  <c r="C7"/>
  <c r="C8"/>
  <c r="C9"/>
  <c r="C10"/>
  <c r="C11"/>
  <c r="C12"/>
  <c r="H245"/>
  <c r="F245"/>
  <c r="H200"/>
  <c r="F200"/>
  <c r="H157"/>
  <c r="F157"/>
  <c r="H141"/>
  <c r="F141"/>
  <c r="H118"/>
  <c r="F118"/>
  <c r="H112"/>
  <c r="F112"/>
  <c r="H105"/>
  <c r="F105"/>
  <c r="H99"/>
  <c r="F99"/>
  <c r="H79"/>
  <c r="F79"/>
  <c r="H71"/>
  <c r="F71"/>
  <c r="H66"/>
  <c r="F66"/>
  <c r="H28"/>
  <c r="F28"/>
  <c r="H14"/>
  <c r="F14"/>
  <c r="H5"/>
  <c r="H6"/>
  <c r="H7"/>
  <c r="H8"/>
  <c r="H9"/>
  <c r="H10"/>
  <c r="H11"/>
  <c r="H12"/>
  <c r="F5"/>
  <c r="F6"/>
  <c r="F7"/>
  <c r="F8"/>
  <c r="F9"/>
  <c r="F10"/>
  <c r="F11"/>
  <c r="F12"/>
  <c r="H4"/>
  <c r="F4"/>
  <c r="B5"/>
  <c r="B6"/>
  <c r="B7"/>
  <c r="B8"/>
  <c r="B9"/>
  <c r="B10"/>
  <c r="B11"/>
  <c r="B12"/>
  <c r="B14"/>
  <c r="B15"/>
  <c r="B16"/>
  <c r="B17"/>
  <c r="B18"/>
  <c r="B19"/>
  <c r="B20"/>
  <c r="B21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6"/>
  <c r="B67"/>
  <c r="B68"/>
  <c r="B69"/>
  <c r="B71"/>
  <c r="B72"/>
  <c r="B73"/>
  <c r="B74"/>
  <c r="B75"/>
  <c r="B76"/>
  <c r="B77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9"/>
  <c r="B100"/>
  <c r="B101"/>
  <c r="B102"/>
  <c r="B103"/>
  <c r="B105"/>
  <c r="B106"/>
  <c r="B107"/>
  <c r="B109"/>
  <c r="B110"/>
  <c r="B197"/>
  <c r="B112"/>
  <c r="B113"/>
  <c r="B114"/>
  <c r="B115"/>
  <c r="B116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1"/>
  <c r="B142"/>
  <c r="B143"/>
  <c r="B144"/>
  <c r="B145"/>
  <c r="B146"/>
  <c r="B147"/>
  <c r="B148"/>
  <c r="B149"/>
  <c r="B150"/>
  <c r="B151"/>
  <c r="B152"/>
  <c r="B153"/>
  <c r="B154"/>
  <c r="B155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8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4"/>
  <c r="H2"/>
  <c r="F2"/>
  <c r="C2"/>
  <c r="B2"/>
  <c r="D278" i="16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5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4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3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1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0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21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20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9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D278" i="17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C244"/>
  <c r="B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H199"/>
  <c r="F199"/>
  <c r="C199"/>
  <c r="B199"/>
  <c r="D19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H156"/>
  <c r="F156"/>
  <c r="C156"/>
  <c r="B156"/>
  <c r="D155"/>
  <c r="D154"/>
  <c r="D153"/>
  <c r="D152"/>
  <c r="D151"/>
  <c r="D150"/>
  <c r="D149"/>
  <c r="D148"/>
  <c r="D147"/>
  <c r="D146"/>
  <c r="D145"/>
  <c r="D144"/>
  <c r="D143"/>
  <c r="D142"/>
  <c r="D141"/>
  <c r="H140"/>
  <c r="F140"/>
  <c r="C140"/>
  <c r="B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H117"/>
  <c r="F117"/>
  <c r="C117"/>
  <c r="B117"/>
  <c r="D116"/>
  <c r="D115"/>
  <c r="D114"/>
  <c r="D113"/>
  <c r="D112"/>
  <c r="H111"/>
  <c r="F111"/>
  <c r="C111"/>
  <c r="B111"/>
  <c r="D197"/>
  <c r="D110"/>
  <c r="D109"/>
  <c r="D107"/>
  <c r="D106"/>
  <c r="D105"/>
  <c r="H104"/>
  <c r="F104"/>
  <c r="C104"/>
  <c r="B104"/>
  <c r="D103"/>
  <c r="D102"/>
  <c r="D101"/>
  <c r="D100"/>
  <c r="D99"/>
  <c r="H98"/>
  <c r="F98"/>
  <c r="C98"/>
  <c r="B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H78"/>
  <c r="F78"/>
  <c r="C78"/>
  <c r="B78"/>
  <c r="D77"/>
  <c r="D76"/>
  <c r="D75"/>
  <c r="D74"/>
  <c r="D73"/>
  <c r="D72"/>
  <c r="D71"/>
  <c r="H70"/>
  <c r="F70"/>
  <c r="C70"/>
  <c r="B70"/>
  <c r="D69"/>
  <c r="D68"/>
  <c r="D67"/>
  <c r="D66"/>
  <c r="H65"/>
  <c r="F65"/>
  <c r="C65"/>
  <c r="B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H27"/>
  <c r="F27"/>
  <c r="C27"/>
  <c r="B27"/>
  <c r="D26"/>
  <c r="D25"/>
  <c r="D24"/>
  <c r="H22"/>
  <c r="F22"/>
  <c r="C22"/>
  <c r="B22"/>
  <c r="D21"/>
  <c r="D20"/>
  <c r="D19"/>
  <c r="D18"/>
  <c r="D17"/>
  <c r="D16"/>
  <c r="D15"/>
  <c r="D14"/>
  <c r="H13"/>
  <c r="F13"/>
  <c r="C13"/>
  <c r="B13"/>
  <c r="D12"/>
  <c r="D11"/>
  <c r="D10"/>
  <c r="D9"/>
  <c r="D8"/>
  <c r="D7"/>
  <c r="D6"/>
  <c r="D5"/>
  <c r="D4"/>
  <c r="H3"/>
  <c r="F3"/>
  <c r="C3"/>
  <c r="B3"/>
  <c r="C244" i="9"/>
  <c r="C199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C156"/>
  <c r="D143"/>
  <c r="D144"/>
  <c r="D145"/>
  <c r="D146"/>
  <c r="D147"/>
  <c r="D148"/>
  <c r="D149"/>
  <c r="D150"/>
  <c r="D151"/>
  <c r="D152"/>
  <c r="D153"/>
  <c r="D154"/>
  <c r="D155"/>
  <c r="C140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C117"/>
  <c r="C111"/>
  <c r="D197"/>
  <c r="C104"/>
  <c r="D106"/>
  <c r="D107"/>
  <c r="D110"/>
  <c r="C98"/>
  <c r="C78"/>
  <c r="C70"/>
  <c r="C65"/>
  <c r="C27"/>
  <c r="H22"/>
  <c r="F22"/>
  <c r="C22"/>
  <c r="C13"/>
  <c r="H3"/>
  <c r="F3"/>
  <c r="C3"/>
  <c r="D15"/>
  <c r="D16"/>
  <c r="D17"/>
  <c r="D18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H244"/>
  <c r="F244"/>
  <c r="B244"/>
  <c r="D200"/>
  <c r="H199"/>
  <c r="F199"/>
  <c r="B199"/>
  <c r="D105"/>
  <c r="H104"/>
  <c r="F104"/>
  <c r="B104"/>
  <c r="B22"/>
  <c r="D26"/>
  <c r="D244" i="15" l="1"/>
  <c r="C279" i="9"/>
  <c r="D108" i="12"/>
  <c r="D78" i="11"/>
  <c r="D104" i="15"/>
  <c r="D199"/>
  <c r="D78" i="19"/>
  <c r="D13" i="10"/>
  <c r="D27"/>
  <c r="D98" i="15"/>
  <c r="D156"/>
  <c r="D98" i="20"/>
  <c r="D13"/>
  <c r="D70"/>
  <c r="D244" i="19"/>
  <c r="D3" i="18"/>
  <c r="D65"/>
  <c r="D65" i="17"/>
  <c r="D140"/>
  <c r="D156"/>
  <c r="C3" i="12"/>
  <c r="C199"/>
  <c r="C70"/>
  <c r="C156"/>
  <c r="D187"/>
  <c r="D171"/>
  <c r="D146"/>
  <c r="D125"/>
  <c r="F27"/>
  <c r="F156"/>
  <c r="D78" i="17"/>
  <c r="D13"/>
  <c r="D70"/>
  <c r="D98"/>
  <c r="D229" i="12"/>
  <c r="D221"/>
  <c r="D209"/>
  <c r="D116"/>
  <c r="D3" i="17"/>
  <c r="D104" i="21"/>
  <c r="D140"/>
  <c r="D3" i="10"/>
  <c r="D244" i="11"/>
  <c r="D111"/>
  <c r="D70"/>
  <c r="D22" i="13"/>
  <c r="D111"/>
  <c r="D117"/>
  <c r="D27" i="15"/>
  <c r="D70"/>
  <c r="D111" i="17"/>
  <c r="C111" i="12"/>
  <c r="D244" i="17"/>
  <c r="D140" i="18"/>
  <c r="D13"/>
  <c r="D70"/>
  <c r="D98"/>
  <c r="D22"/>
  <c r="D78"/>
  <c r="D199"/>
  <c r="D244"/>
  <c r="D199" i="19"/>
  <c r="D98"/>
  <c r="D104"/>
  <c r="D22" i="20"/>
  <c r="D78"/>
  <c r="D199"/>
  <c r="D27"/>
  <c r="D156"/>
  <c r="D244"/>
  <c r="D65"/>
  <c r="D65" i="21"/>
  <c r="D104" i="10"/>
  <c r="D140"/>
  <c r="D70"/>
  <c r="D98"/>
  <c r="D22"/>
  <c r="D156"/>
  <c r="D119" i="12"/>
  <c r="H140"/>
  <c r="D165"/>
  <c r="D65" i="11"/>
  <c r="D104"/>
  <c r="D13"/>
  <c r="D199"/>
  <c r="D78" i="13"/>
  <c r="D156"/>
  <c r="D199"/>
  <c r="D238" i="12"/>
  <c r="D214"/>
  <c r="D192"/>
  <c r="D176"/>
  <c r="D160"/>
  <c r="D151"/>
  <c r="H78"/>
  <c r="H111"/>
  <c r="H199"/>
  <c r="D27" i="13"/>
  <c r="D244"/>
  <c r="D276" i="12"/>
  <c r="D272"/>
  <c r="D268"/>
  <c r="D264"/>
  <c r="D260"/>
  <c r="D256"/>
  <c r="D252"/>
  <c r="D248"/>
  <c r="D243"/>
  <c r="D239"/>
  <c r="D235"/>
  <c r="D231"/>
  <c r="D227"/>
  <c r="D223"/>
  <c r="D219"/>
  <c r="D215"/>
  <c r="D211"/>
  <c r="D207"/>
  <c r="D203"/>
  <c r="D198"/>
  <c r="D193"/>
  <c r="D189"/>
  <c r="D185"/>
  <c r="D181"/>
  <c r="D177"/>
  <c r="D173"/>
  <c r="D169"/>
  <c r="D161"/>
  <c r="D157"/>
  <c r="D13" i="13"/>
  <c r="D70"/>
  <c r="D98"/>
  <c r="D104"/>
  <c r="D140"/>
  <c r="H98" i="12"/>
  <c r="H117"/>
  <c r="H156"/>
  <c r="H244"/>
  <c r="D65" i="14"/>
  <c r="D104"/>
  <c r="D140"/>
  <c r="D65" i="15"/>
  <c r="D23" i="12"/>
  <c r="D13" i="15"/>
  <c r="D140"/>
  <c r="D24" i="12"/>
  <c r="D22" i="15"/>
  <c r="D111"/>
  <c r="D117"/>
  <c r="D78"/>
  <c r="D2" i="12"/>
  <c r="F13"/>
  <c r="C78"/>
  <c r="C104"/>
  <c r="C140"/>
  <c r="D130"/>
  <c r="D152"/>
  <c r="D148"/>
  <c r="D144"/>
  <c r="D139"/>
  <c r="D135"/>
  <c r="D131"/>
  <c r="D127"/>
  <c r="D123"/>
  <c r="D114"/>
  <c r="D94"/>
  <c r="D90"/>
  <c r="D86"/>
  <c r="D82"/>
  <c r="D22" i="11"/>
  <c r="D22" i="19"/>
  <c r="C22" i="12"/>
  <c r="D53"/>
  <c r="D37"/>
  <c r="C27"/>
  <c r="C65"/>
  <c r="D75"/>
  <c r="D71"/>
  <c r="F70"/>
  <c r="F98"/>
  <c r="D106"/>
  <c r="D113"/>
  <c r="D112"/>
  <c r="D138"/>
  <c r="D137"/>
  <c r="D134"/>
  <c r="D133"/>
  <c r="D129"/>
  <c r="D126"/>
  <c r="D122"/>
  <c r="D121"/>
  <c r="C117"/>
  <c r="F117"/>
  <c r="D155"/>
  <c r="D154"/>
  <c r="D150"/>
  <c r="D147"/>
  <c r="D143"/>
  <c r="D142"/>
  <c r="D196"/>
  <c r="D195"/>
  <c r="D191"/>
  <c r="D188"/>
  <c r="D184"/>
  <c r="D183"/>
  <c r="D180"/>
  <c r="D179"/>
  <c r="D175"/>
  <c r="D172"/>
  <c r="D168"/>
  <c r="D167"/>
  <c r="D164"/>
  <c r="D163"/>
  <c r="D159"/>
  <c r="D241"/>
  <c r="D237"/>
  <c r="D233"/>
  <c r="D225"/>
  <c r="D222"/>
  <c r="D217"/>
  <c r="D213"/>
  <c r="D210"/>
  <c r="D206"/>
  <c r="D205"/>
  <c r="D202"/>
  <c r="D201"/>
  <c r="C244"/>
  <c r="D118"/>
  <c r="D277"/>
  <c r="D273"/>
  <c r="D269"/>
  <c r="D265"/>
  <c r="D261"/>
  <c r="D257"/>
  <c r="D253"/>
  <c r="D249"/>
  <c r="D245"/>
  <c r="D240"/>
  <c r="D236"/>
  <c r="D232"/>
  <c r="D228"/>
  <c r="D224"/>
  <c r="D220"/>
  <c r="D216"/>
  <c r="D212"/>
  <c r="D208"/>
  <c r="D204"/>
  <c r="D200"/>
  <c r="D194"/>
  <c r="D190"/>
  <c r="D186"/>
  <c r="D182"/>
  <c r="D178"/>
  <c r="D174"/>
  <c r="D170"/>
  <c r="D166"/>
  <c r="D162"/>
  <c r="D158"/>
  <c r="D153"/>
  <c r="D149"/>
  <c r="D145"/>
  <c r="D141"/>
  <c r="D136"/>
  <c r="D132"/>
  <c r="D128"/>
  <c r="D124"/>
  <c r="D120"/>
  <c r="D115"/>
  <c r="D110"/>
  <c r="D105"/>
  <c r="D95"/>
  <c r="D91"/>
  <c r="D87"/>
  <c r="D83"/>
  <c r="D79"/>
  <c r="D69"/>
  <c r="D64"/>
  <c r="D60"/>
  <c r="D56"/>
  <c r="D52"/>
  <c r="D48"/>
  <c r="D44"/>
  <c r="D40"/>
  <c r="D36"/>
  <c r="D32"/>
  <c r="D28"/>
  <c r="D12"/>
  <c r="D8"/>
  <c r="F22"/>
  <c r="F65"/>
  <c r="F78"/>
  <c r="F111"/>
  <c r="F140"/>
  <c r="F199"/>
  <c r="D275"/>
  <c r="D271"/>
  <c r="D267"/>
  <c r="D263"/>
  <c r="D259"/>
  <c r="D255"/>
  <c r="D251"/>
  <c r="D247"/>
  <c r="D242"/>
  <c r="D234"/>
  <c r="D230"/>
  <c r="D226"/>
  <c r="D218"/>
  <c r="F244"/>
  <c r="D22" i="17"/>
  <c r="D26" i="12"/>
  <c r="D61"/>
  <c r="D57"/>
  <c r="D49"/>
  <c r="D45"/>
  <c r="D41"/>
  <c r="D33"/>
  <c r="D29"/>
  <c r="D68"/>
  <c r="D74"/>
  <c r="H3"/>
  <c r="D11"/>
  <c r="D10"/>
  <c r="D9"/>
  <c r="D7"/>
  <c r="D6"/>
  <c r="D5"/>
  <c r="D18"/>
  <c r="D14"/>
  <c r="H13"/>
  <c r="D25"/>
  <c r="H22"/>
  <c r="D63"/>
  <c r="D62"/>
  <c r="D59"/>
  <c r="D58"/>
  <c r="D55"/>
  <c r="D54"/>
  <c r="D51"/>
  <c r="D50"/>
  <c r="D47"/>
  <c r="D46"/>
  <c r="D43"/>
  <c r="D42"/>
  <c r="D39"/>
  <c r="D38"/>
  <c r="D35"/>
  <c r="D34"/>
  <c r="D31"/>
  <c r="D30"/>
  <c r="H27"/>
  <c r="D67"/>
  <c r="H65"/>
  <c r="D77"/>
  <c r="D76"/>
  <c r="D73"/>
  <c r="D72"/>
  <c r="H70"/>
  <c r="D97"/>
  <c r="D96"/>
  <c r="D93"/>
  <c r="D92"/>
  <c r="D89"/>
  <c r="D88"/>
  <c r="D85"/>
  <c r="D84"/>
  <c r="D81"/>
  <c r="D80"/>
  <c r="D102"/>
  <c r="D109"/>
  <c r="D107"/>
  <c r="H104"/>
  <c r="D197"/>
  <c r="B65"/>
  <c r="D66"/>
  <c r="D4"/>
  <c r="B111"/>
  <c r="B70"/>
  <c r="B22"/>
  <c r="B13"/>
  <c r="B117"/>
  <c r="B156"/>
  <c r="B98"/>
  <c r="B199"/>
  <c r="B140"/>
  <c r="B104"/>
  <c r="B78"/>
  <c r="B27"/>
  <c r="D21"/>
  <c r="D20"/>
  <c r="D19"/>
  <c r="D17"/>
  <c r="D16"/>
  <c r="D15"/>
  <c r="C13"/>
  <c r="D103"/>
  <c r="D101"/>
  <c r="D100"/>
  <c r="D99"/>
  <c r="F104"/>
  <c r="D278"/>
  <c r="D274"/>
  <c r="D270"/>
  <c r="D266"/>
  <c r="D262"/>
  <c r="D258"/>
  <c r="D254"/>
  <c r="D250"/>
  <c r="D246"/>
  <c r="F3"/>
  <c r="D22" i="16"/>
  <c r="D78"/>
  <c r="D111"/>
  <c r="D117"/>
  <c r="D199"/>
  <c r="B244" i="12"/>
  <c r="C98"/>
  <c r="B3"/>
  <c r="D27" i="17"/>
  <c r="D104"/>
  <c r="D199"/>
  <c r="D117"/>
  <c r="D111" i="18"/>
  <c r="D27"/>
  <c r="D104"/>
  <c r="D117"/>
  <c r="D156"/>
  <c r="D117" i="19"/>
  <c r="D65"/>
  <c r="D156"/>
  <c r="D13"/>
  <c r="D27"/>
  <c r="D70"/>
  <c r="D111"/>
  <c r="D140"/>
  <c r="D111" i="20"/>
  <c r="D117"/>
  <c r="D3"/>
  <c r="D104"/>
  <c r="D140"/>
  <c r="D13" i="21"/>
  <c r="D70"/>
  <c r="D98"/>
  <c r="D22"/>
  <c r="D78"/>
  <c r="D111"/>
  <c r="D117"/>
  <c r="D199"/>
  <c r="D27"/>
  <c r="D156"/>
  <c r="D244"/>
  <c r="D244" i="10"/>
  <c r="D65"/>
  <c r="D78"/>
  <c r="D111"/>
  <c r="D117"/>
  <c r="D199"/>
  <c r="D117" i="11"/>
  <c r="D27"/>
  <c r="D156"/>
  <c r="D3"/>
  <c r="D140"/>
  <c r="D98"/>
  <c r="D65" i="13"/>
  <c r="D13" i="14"/>
  <c r="D70"/>
  <c r="D98"/>
  <c r="D22"/>
  <c r="D78"/>
  <c r="D111"/>
  <c r="D117"/>
  <c r="D199"/>
  <c r="D27"/>
  <c r="D156"/>
  <c r="D244"/>
  <c r="D27" i="16"/>
  <c r="D3"/>
  <c r="D65"/>
  <c r="D104"/>
  <c r="D140"/>
  <c r="D156"/>
  <c r="D244"/>
  <c r="D13"/>
  <c r="D70"/>
  <c r="D98"/>
  <c r="D3" i="15"/>
  <c r="D3" i="14"/>
  <c r="D3" i="13"/>
  <c r="D3" i="21"/>
  <c r="D3" i="19"/>
  <c r="D244" i="9"/>
  <c r="D104"/>
  <c r="D199"/>
  <c r="D6"/>
  <c r="D7"/>
  <c r="D8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72"/>
  <c r="D73"/>
  <c r="D74"/>
  <c r="D75"/>
  <c r="D76"/>
  <c r="D77"/>
  <c r="D29"/>
  <c r="D30"/>
  <c r="D19"/>
  <c r="D59"/>
  <c r="D60"/>
  <c r="D61"/>
  <c r="D62"/>
  <c r="D63"/>
  <c r="D64"/>
  <c r="F279" i="12" l="1"/>
  <c r="C279"/>
  <c r="H279"/>
  <c r="B279"/>
  <c r="D199"/>
  <c r="D111"/>
  <c r="D156"/>
  <c r="D27"/>
  <c r="D244"/>
  <c r="D78"/>
  <c r="D22"/>
  <c r="D140"/>
  <c r="D117"/>
  <c r="D65"/>
  <c r="D70"/>
  <c r="D104"/>
  <c r="D13"/>
  <c r="D98"/>
  <c r="D3"/>
  <c r="H156" i="9"/>
  <c r="H140"/>
  <c r="H117"/>
  <c r="H111"/>
  <c r="H98"/>
  <c r="H78"/>
  <c r="H70"/>
  <c r="H65"/>
  <c r="H27"/>
  <c r="H13"/>
  <c r="D95"/>
  <c r="D96"/>
  <c r="D279" i="12" l="1"/>
  <c r="H279" i="9"/>
  <c r="H2" i="17" s="1"/>
  <c r="D93" i="9"/>
  <c r="D94"/>
  <c r="H279" i="17" l="1"/>
  <c r="H2" i="18" s="1"/>
  <c r="D11" i="9"/>
  <c r="D12"/>
  <c r="H279" i="18" l="1"/>
  <c r="H2" i="19" s="1"/>
  <c r="F13" i="9"/>
  <c r="F27"/>
  <c r="F65"/>
  <c r="F70"/>
  <c r="F78"/>
  <c r="F98"/>
  <c r="F111"/>
  <c r="F117"/>
  <c r="F140"/>
  <c r="F156"/>
  <c r="D92"/>
  <c r="H279" i="19" l="1"/>
  <c r="H2" i="20" s="1"/>
  <c r="F279" i="9"/>
  <c r="F2" i="17" s="1"/>
  <c r="F279" l="1"/>
  <c r="F2" i="18" s="1"/>
  <c r="H279" i="20"/>
  <c r="H2" i="21" s="1"/>
  <c r="D91" i="9"/>
  <c r="D97"/>
  <c r="D90"/>
  <c r="F279" i="18" l="1"/>
  <c r="F2" i="19" s="1"/>
  <c r="H279" i="21"/>
  <c r="H2" i="10" s="1"/>
  <c r="D88" i="9"/>
  <c r="D89"/>
  <c r="D113"/>
  <c r="D114"/>
  <c r="D103"/>
  <c r="D82"/>
  <c r="D83"/>
  <c r="D84"/>
  <c r="D85"/>
  <c r="D86"/>
  <c r="D87"/>
  <c r="B98"/>
  <c r="D101"/>
  <c r="D102"/>
  <c r="D99"/>
  <c r="D80"/>
  <c r="D81"/>
  <c r="D79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8"/>
  <c r="D100"/>
  <c r="D157"/>
  <c r="D158"/>
  <c r="D159"/>
  <c r="D160"/>
  <c r="B70"/>
  <c r="B65"/>
  <c r="B27"/>
  <c r="B13"/>
  <c r="B3"/>
  <c r="D20"/>
  <c r="D21"/>
  <c r="D5"/>
  <c r="D9"/>
  <c r="D10"/>
  <c r="D115"/>
  <c r="D116"/>
  <c r="D118"/>
  <c r="D141"/>
  <c r="D142"/>
  <c r="D161"/>
  <c r="D162"/>
  <c r="D163"/>
  <c r="D164"/>
  <c r="D165"/>
  <c r="D112"/>
  <c r="D71"/>
  <c r="D67"/>
  <c r="D68"/>
  <c r="D69"/>
  <c r="D66"/>
  <c r="D28"/>
  <c r="D14"/>
  <c r="D4"/>
  <c r="D2"/>
  <c r="F279" i="19" l="1"/>
  <c r="F2" i="20" s="1"/>
  <c r="H279" i="10"/>
  <c r="H2" i="11" s="1"/>
  <c r="B117" i="9"/>
  <c r="D117" s="1"/>
  <c r="B111"/>
  <c r="D3"/>
  <c r="D65"/>
  <c r="D27"/>
  <c r="D13"/>
  <c r="D70"/>
  <c r="D98"/>
  <c r="F279" i="20" l="1"/>
  <c r="F2" i="21" s="1"/>
  <c r="H279" i="11"/>
  <c r="H2" i="13" s="1"/>
  <c r="D111" i="9"/>
  <c r="B140"/>
  <c r="F279" i="21" l="1"/>
  <c r="F2" i="10" s="1"/>
  <c r="H279" i="13"/>
  <c r="H2" i="14" s="1"/>
  <c r="B78" i="9"/>
  <c r="D140"/>
  <c r="F279" i="10" l="1"/>
  <c r="F2" i="11" s="1"/>
  <c r="H279" i="14"/>
  <c r="H2" i="15" s="1"/>
  <c r="D78" i="9"/>
  <c r="F279" i="11" l="1"/>
  <c r="F2" i="13" s="1"/>
  <c r="H279" i="15"/>
  <c r="H2" i="16" s="1"/>
  <c r="H279" s="1"/>
  <c r="B156" i="9"/>
  <c r="B279" s="1"/>
  <c r="D22"/>
  <c r="C2" i="17"/>
  <c r="F279" i="13" l="1"/>
  <c r="F2" i="14" s="1"/>
  <c r="C279" i="17"/>
  <c r="C2" i="18" s="1"/>
  <c r="B2" i="17"/>
  <c r="B279" s="1"/>
  <c r="D156" i="9"/>
  <c r="D279" s="1"/>
  <c r="F279" i="14" l="1"/>
  <c r="F2" i="15" s="1"/>
  <c r="C279" i="18"/>
  <c r="C2" i="19" s="1"/>
  <c r="D2" i="17"/>
  <c r="D279" s="1"/>
  <c r="B2" i="18"/>
  <c r="B279" s="1"/>
  <c r="F279" i="15" l="1"/>
  <c r="F2" i="16" s="1"/>
  <c r="F279" s="1"/>
  <c r="C279" i="19"/>
  <c r="C2" i="20" s="1"/>
  <c r="B2" i="19"/>
  <c r="B279" s="1"/>
  <c r="D2" i="18"/>
  <c r="D279" s="1"/>
  <c r="C279" i="20" l="1"/>
  <c r="C2" i="21" s="1"/>
  <c r="B2" i="20"/>
  <c r="B279" s="1"/>
  <c r="D2" i="19"/>
  <c r="D279" s="1"/>
  <c r="C279" i="21" l="1"/>
  <c r="C2" i="10" s="1"/>
  <c r="B2" i="21"/>
  <c r="B279" s="1"/>
  <c r="D2" i="20"/>
  <c r="D279" s="1"/>
  <c r="C279" i="10" l="1"/>
  <c r="C2" i="11" s="1"/>
  <c r="B2" i="10"/>
  <c r="B279" s="1"/>
  <c r="D2" i="21"/>
  <c r="D279" s="1"/>
  <c r="C279" i="11" l="1"/>
  <c r="C2" i="13" s="1"/>
  <c r="D2" i="10"/>
  <c r="D279" s="1"/>
  <c r="B2" i="11"/>
  <c r="B279" s="1"/>
  <c r="C279" i="13" l="1"/>
  <c r="C2" i="14" s="1"/>
  <c r="B2" i="13"/>
  <c r="B279" s="1"/>
  <c r="D2" i="11"/>
  <c r="D279" s="1"/>
  <c r="C279" i="14" l="1"/>
  <c r="C2" i="15" s="1"/>
  <c r="B2" i="14"/>
  <c r="B279" s="1"/>
  <c r="D2" i="13"/>
  <c r="D279" s="1"/>
  <c r="C279" i="15" l="1"/>
  <c r="C2" i="16" s="1"/>
  <c r="C279" s="1"/>
  <c r="B2" i="15"/>
  <c r="B279" s="1"/>
  <c r="D2" i="14"/>
  <c r="D279" s="1"/>
  <c r="B2" i="16" l="1"/>
  <c r="B279" s="1"/>
  <c r="D2" i="15"/>
  <c r="D279" s="1"/>
  <c r="D2" i="16" l="1"/>
  <c r="D279" s="1"/>
</calcChain>
</file>

<file path=xl/sharedStrings.xml><?xml version="1.0" encoding="utf-8"?>
<sst xmlns="http://schemas.openxmlformats.org/spreadsheetml/2006/main" count="3666" uniqueCount="299">
  <si>
    <t>LEASING</t>
  </si>
  <si>
    <t>VIREMENT RECU</t>
  </si>
  <si>
    <t>SALAIRE</t>
  </si>
  <si>
    <t>STEG</t>
  </si>
  <si>
    <t>CNSS</t>
  </si>
  <si>
    <t>AVANCE</t>
  </si>
  <si>
    <t>RECETTE DES FINANCES</t>
  </si>
  <si>
    <t>SOCIETE DU GROUPE</t>
  </si>
  <si>
    <t>CHARGE PERSONNEL</t>
  </si>
  <si>
    <t>FRAIS BANQUE</t>
  </si>
  <si>
    <t>RECETTE</t>
  </si>
  <si>
    <t>STB MEGRINE</t>
  </si>
  <si>
    <t>STB THAMEUR</t>
  </si>
  <si>
    <t>SND CHEQUE</t>
  </si>
  <si>
    <t>SND TRAITE</t>
  </si>
  <si>
    <t>ERRAFIK EL DAYEM</t>
  </si>
  <si>
    <t>MARIBAT</t>
  </si>
  <si>
    <t>MED ENERGY</t>
  </si>
  <si>
    <t>AUTRES RECETTE</t>
  </si>
  <si>
    <t>RESTITUTION TVA</t>
  </si>
  <si>
    <t>SCIT</t>
  </si>
  <si>
    <t>VENTE DOLLARS</t>
  </si>
  <si>
    <t>VENTE EURO</t>
  </si>
  <si>
    <t>CREDIT DE GESTION</t>
  </si>
  <si>
    <t>ENGAGEMENT BANCAIRE</t>
  </si>
  <si>
    <t>AIR LIQUIDE</t>
  </si>
  <si>
    <t>CHIMEX</t>
  </si>
  <si>
    <t>DIVIDENDES</t>
  </si>
  <si>
    <t>FONDERIE HNAYA</t>
  </si>
  <si>
    <t>METACONCEPT</t>
  </si>
  <si>
    <t>NORD INDUSTRIE</t>
  </si>
  <si>
    <t>OMMP</t>
  </si>
  <si>
    <t>PHENICIA</t>
  </si>
  <si>
    <t>PRÊT</t>
  </si>
  <si>
    <t>SHTM</t>
  </si>
  <si>
    <t>SMART PACK</t>
  </si>
  <si>
    <t>SNDP</t>
  </si>
  <si>
    <t>SSP</t>
  </si>
  <si>
    <t>STCM</t>
  </si>
  <si>
    <t>STUMAR</t>
  </si>
  <si>
    <t>TIP</t>
  </si>
  <si>
    <t>TUNO</t>
  </si>
  <si>
    <t>FOURNISSEURS ETRANGER</t>
  </si>
  <si>
    <t>FRAIS / EXPORT</t>
  </si>
  <si>
    <t>FRAIS / IMPORT</t>
  </si>
  <si>
    <t>FOURNISSEURS MATIERE 1ER</t>
  </si>
  <si>
    <t>SOVEMA</t>
  </si>
  <si>
    <t>GOONVEAN</t>
  </si>
  <si>
    <t>ACCUMA</t>
  </si>
  <si>
    <t>DARAMIC</t>
  </si>
  <si>
    <t>GLATFELTER</t>
  </si>
  <si>
    <t>METALLIANCE</t>
  </si>
  <si>
    <t>ORION</t>
  </si>
  <si>
    <t>WIRTZ</t>
  </si>
  <si>
    <t>ORANGE</t>
  </si>
  <si>
    <t>HB FULLER</t>
  </si>
  <si>
    <t>MEG EURO</t>
  </si>
  <si>
    <t>AUGMENTATION CAPITAL</t>
  </si>
  <si>
    <t>JMILA KHEMAIS</t>
  </si>
  <si>
    <t>STA NOUR</t>
  </si>
  <si>
    <t>SOLDE 31/12/2017</t>
  </si>
  <si>
    <t>SOLDE 30/09/2017</t>
  </si>
  <si>
    <t>KAIS TAYACHI</t>
  </si>
  <si>
    <t>SORFIN</t>
  </si>
  <si>
    <t>MAZOYER</t>
  </si>
  <si>
    <t>BIASIN</t>
  </si>
  <si>
    <t>MEG $</t>
  </si>
  <si>
    <t>NOUR HEMP</t>
  </si>
  <si>
    <t>SOCOOPEC</t>
  </si>
  <si>
    <t>RASSAS</t>
  </si>
  <si>
    <t>SOGIM</t>
  </si>
  <si>
    <t>SOTRAM</t>
  </si>
  <si>
    <t>TUDOR</t>
  </si>
  <si>
    <t xml:space="preserve">2RE                            </t>
  </si>
  <si>
    <t xml:space="preserve">AFFRANCHISSEMENT                 </t>
  </si>
  <si>
    <t xml:space="preserve">AGIOS DEBITEURS                  </t>
  </si>
  <si>
    <t xml:space="preserve">ARTES AUTO RESEAU TUNISIEN SER </t>
  </si>
  <si>
    <t xml:space="preserve">ASSURANCE </t>
  </si>
  <si>
    <t xml:space="preserve">ATC AUTOMATISME                </t>
  </si>
  <si>
    <t xml:space="preserve">AUTOMOBILES ET DEVELOPPEMENT   </t>
  </si>
  <si>
    <t xml:space="preserve">AVENIR SERVICE TRANSPORT AST   </t>
  </si>
  <si>
    <t xml:space="preserve">B  S  B SA                     </t>
  </si>
  <si>
    <t xml:space="preserve">BELGACEM SAMIR                 </t>
  </si>
  <si>
    <t xml:space="preserve">BEN MAATOUG KAMEL           </t>
  </si>
  <si>
    <t xml:space="preserve">BEN MAIZ SALAH                 </t>
  </si>
  <si>
    <t xml:space="preserve">BOUDRANT                   </t>
  </si>
  <si>
    <t>BOUKIL AZOUZ</t>
  </si>
  <si>
    <t xml:space="preserve">C E T I M E                    </t>
  </si>
  <si>
    <t>CAISSE</t>
  </si>
  <si>
    <t>CERI</t>
  </si>
  <si>
    <t>CHAMBRE DE COMMERCE</t>
  </si>
  <si>
    <t xml:space="preserve">CHAMBRE ECONOMIQUE A           </t>
  </si>
  <si>
    <t>CHEQUE DOUANE</t>
  </si>
  <si>
    <t xml:space="preserve">CLAIR ET NET           </t>
  </si>
  <si>
    <t xml:space="preserve">COGEFO                         </t>
  </si>
  <si>
    <t>COMMISION OBLIGATION</t>
  </si>
  <si>
    <t>COMMISSION / VERS CHQ</t>
  </si>
  <si>
    <t>COMMISSION ADMISSION TEMPORAIRE</t>
  </si>
  <si>
    <t>COMMISSION CAUTION DEF</t>
  </si>
  <si>
    <t>COMMISSION CHQ CERTIFIE</t>
  </si>
  <si>
    <t xml:space="preserve">COMMISSION D'ADHESION            </t>
  </si>
  <si>
    <t xml:space="preserve">COMMISSION DE CHANGE             </t>
  </si>
  <si>
    <t xml:space="preserve">COMMISSION DE DOMICILIATION      </t>
  </si>
  <si>
    <t xml:space="preserve">COMMISSION DE MODIFICATION       </t>
  </si>
  <si>
    <t xml:space="preserve">COMMISSION DE NOTIFICATION       </t>
  </si>
  <si>
    <t>COMMISSION DE REALISATION L/C IMP</t>
  </si>
  <si>
    <t xml:space="preserve">COMMISSION DE TRANSMISSION       </t>
  </si>
  <si>
    <t>COMMISSION DELIVRANCE BON A PAYER</t>
  </si>
  <si>
    <t>COMMISSION DEMANDE DE DEPASSEMENT</t>
  </si>
  <si>
    <t>COMMISSION D'ENGAGEMENT SUR CREDI</t>
  </si>
  <si>
    <t>COMMISSION D'ENVOI A L'ENCAISSEME</t>
  </si>
  <si>
    <t xml:space="preserve">COMMISSION D'ETUDE               </t>
  </si>
  <si>
    <t>COMMISSION ESCOMPTE</t>
  </si>
  <si>
    <t>COMMISSION PREAVIS</t>
  </si>
  <si>
    <t>COMMISSION REGLEMENT EFFET FINANC</t>
  </si>
  <si>
    <t>COMMISSION REJET</t>
  </si>
  <si>
    <t xml:space="preserve">COMMISSION SUR PRELEVEMENT       </t>
  </si>
  <si>
    <t xml:space="preserve">COMMISSION VIREMENT              </t>
  </si>
  <si>
    <t xml:space="preserve">COMMISSION VIREMENT EMIS         </t>
  </si>
  <si>
    <t>COMMISSION VIREMENT RECU EN DINAR</t>
  </si>
  <si>
    <t xml:space="preserve">COMPTOIR HAMMAMI               </t>
  </si>
  <si>
    <t xml:space="preserve">CONSEIL PLUS SARL      </t>
  </si>
  <si>
    <t>CREA 2 E</t>
  </si>
  <si>
    <t xml:space="preserve">DABOUSSI NABIL B AZAIEZ        </t>
  </si>
  <si>
    <t xml:space="preserve">DISCOVERY INFORMATIQUE         </t>
  </si>
  <si>
    <t xml:space="preserve">EBR METROLOGIE                 </t>
  </si>
  <si>
    <t xml:space="preserve">ECULINE TUNISIE                </t>
  </si>
  <si>
    <t>EEA</t>
  </si>
  <si>
    <t xml:space="preserve">EL GHARBI HASSEN B EL        </t>
  </si>
  <si>
    <t xml:space="preserve">ELGARSSI BELHAJ AMOR           </t>
  </si>
  <si>
    <t xml:space="preserve">EQUIPEMENT MODERNE           </t>
  </si>
  <si>
    <t xml:space="preserve">ESPACE SERVICES BUREAUTIQU </t>
  </si>
  <si>
    <t xml:space="preserve">ETS ABDESSALEM NAJAR SARL      </t>
  </si>
  <si>
    <t xml:space="preserve">FBI                            </t>
  </si>
  <si>
    <t>FRAIS OBLIGATION</t>
  </si>
  <si>
    <t xml:space="preserve">FRAIS TELECOMPENSATION           </t>
  </si>
  <si>
    <t xml:space="preserve">GARRAGE L AVENIR       </t>
  </si>
  <si>
    <t xml:space="preserve">GENERAL INCENDIE </t>
  </si>
  <si>
    <t xml:space="preserve">GENERALE CHIMIE                </t>
  </si>
  <si>
    <t>GERMANETTI</t>
  </si>
  <si>
    <t xml:space="preserve">GROUPEMENT DE MEDECINE DE TRA  </t>
  </si>
  <si>
    <t xml:space="preserve">H2M TECHNOLOGIES               </t>
  </si>
  <si>
    <t xml:space="preserve">HAMMADI MHADHBI                </t>
  </si>
  <si>
    <t xml:space="preserve">HAMZI NAOUFEL                  </t>
  </si>
  <si>
    <t xml:space="preserve">INDUS-PLUS             </t>
  </si>
  <si>
    <t>INETERET DE RETARD</t>
  </si>
  <si>
    <t xml:space="preserve">INNORPI                        </t>
  </si>
  <si>
    <t>INTERET CREDIT DE GESTION</t>
  </si>
  <si>
    <t>JEBALI HAMED</t>
  </si>
  <si>
    <t>JIANGHSU</t>
  </si>
  <si>
    <t>KAMMOUN</t>
  </si>
  <si>
    <t>LIN</t>
  </si>
  <si>
    <t xml:space="preserve">LOUKIL VEHICULES INDUSTRIELS   </t>
  </si>
  <si>
    <t xml:space="preserve">LYS IMPRESSION             </t>
  </si>
  <si>
    <t xml:space="preserve">M LE RECEVEUR DES PTT          </t>
  </si>
  <si>
    <t xml:space="preserve">Maersk Tunisie                 </t>
  </si>
  <si>
    <t>MAGHREB REVETEMENT</t>
  </si>
  <si>
    <t>MARGE DE GARANTIE</t>
  </si>
  <si>
    <t xml:space="preserve">MBAREK ISSAM                   </t>
  </si>
  <si>
    <t xml:space="preserve">MILITZER &amp; MUNCH - TUNISIA S   </t>
  </si>
  <si>
    <t xml:space="preserve">MODELEC                        </t>
  </si>
  <si>
    <t xml:space="preserve">MOHSEN BELGUEDRI       </t>
  </si>
  <si>
    <t xml:space="preserve">MORGAN CARBONE TUNISIA         </t>
  </si>
  <si>
    <t xml:space="preserve">MOTRA ELECTRIC                 </t>
  </si>
  <si>
    <t xml:space="preserve">MPI                            </t>
  </si>
  <si>
    <t xml:space="preserve">MSC- MEDITERRANEAN SHIPPING CO </t>
  </si>
  <si>
    <t>OB DOUANE</t>
  </si>
  <si>
    <t xml:space="preserve">OK POLYSTYRENE             </t>
  </si>
  <si>
    <t>PENALITE DE RETARD</t>
  </si>
  <si>
    <t>PHARMACIE MONGI CHERIF</t>
  </si>
  <si>
    <t>POLY ELECTRIC AKOUDA</t>
  </si>
  <si>
    <t xml:space="preserve">PRECISION ELECT                </t>
  </si>
  <si>
    <t xml:space="preserve">PRELEVEMENT MANUEL               </t>
  </si>
  <si>
    <t>PRELEVEMENT MINISTERE DES FINANCE</t>
  </si>
  <si>
    <t xml:space="preserve">PROMOLAB                       </t>
  </si>
  <si>
    <t xml:space="preserve">REGUIGUI PNEUMATIQUES      </t>
  </si>
  <si>
    <t xml:space="preserve">REVOLON SA                     </t>
  </si>
  <si>
    <t xml:space="preserve">ROMULUS VOYAGES                </t>
  </si>
  <si>
    <t xml:space="preserve">S N E SOMETEL   </t>
  </si>
  <si>
    <t xml:space="preserve">S O N E D E                    </t>
  </si>
  <si>
    <t>S T M A I</t>
  </si>
  <si>
    <t>SAMIR MBAREK</t>
  </si>
  <si>
    <t xml:space="preserve">SASSI MOKHTAR                  </t>
  </si>
  <si>
    <t xml:space="preserve">SAVINO DEL BENE TUNISIE        </t>
  </si>
  <si>
    <t>SMS BIO</t>
  </si>
  <si>
    <t>SMUPAT</t>
  </si>
  <si>
    <t xml:space="preserve">SOTUFLEX                       </t>
  </si>
  <si>
    <t>SPMI</t>
  </si>
  <si>
    <t xml:space="preserve">STAFIM PEUGOT  </t>
  </si>
  <si>
    <t xml:space="preserve">STAM </t>
  </si>
  <si>
    <t xml:space="preserve">STANDARD SHARING SOFTWARE      </t>
  </si>
  <si>
    <t>STAR CONTAINER</t>
  </si>
  <si>
    <t xml:space="preserve">STAR PACK                  </t>
  </si>
  <si>
    <t xml:space="preserve">STE  FIX N GO FIX N GO         </t>
  </si>
  <si>
    <t xml:space="preserve">STE  MAGREB TECHNOLOGIES SYSTE </t>
  </si>
  <si>
    <t xml:space="preserve">STE  MATECH                    </t>
  </si>
  <si>
    <t xml:space="preserve">STE BIOPHARM INDUSTRIES        </t>
  </si>
  <si>
    <t xml:space="preserve">STE COMPRESSEURS ET ENERG SEVI </t>
  </si>
  <si>
    <t xml:space="preserve">STE EEI MGHIRA                 </t>
  </si>
  <si>
    <t xml:space="preserve">STE EGAS                       </t>
  </si>
  <si>
    <t xml:space="preserve">STE EL BARAKA                  </t>
  </si>
  <si>
    <t xml:space="preserve">STE EL KOUKI F                 </t>
  </si>
  <si>
    <t xml:space="preserve">STE EL WIFEK                   </t>
  </si>
  <si>
    <t xml:space="preserve">STE GENERAL INDUSTRIE          </t>
  </si>
  <si>
    <t xml:space="preserve">STE KADHI FRERES               </t>
  </si>
  <si>
    <t xml:space="preserve">STE LE MONTAGE TUNISIE         </t>
  </si>
  <si>
    <t xml:space="preserve">STE MEDILINK FR+LOG SERVICES   </t>
  </si>
  <si>
    <t xml:space="preserve">STE MEDKON TUNISIA             </t>
  </si>
  <si>
    <t xml:space="preserve">STE MULTI JOINTS               </t>
  </si>
  <si>
    <t xml:space="preserve">STE PALLISER                   </t>
  </si>
  <si>
    <t xml:space="preserve">STE PROBAT                     </t>
  </si>
  <si>
    <t xml:space="preserve">STE PROSID SARL                </t>
  </si>
  <si>
    <t xml:space="preserve">STE RANIM SARL                 </t>
  </si>
  <si>
    <t xml:space="preserve">STE STIVI INDUSTRIES           </t>
  </si>
  <si>
    <t xml:space="preserve">STIRELEC COMMERCE              </t>
  </si>
  <si>
    <t>SUBVENTION</t>
  </si>
  <si>
    <t xml:space="preserve">SWIFT                            </t>
  </si>
  <si>
    <t>T N A</t>
  </si>
  <si>
    <t>T V I</t>
  </si>
  <si>
    <t xml:space="preserve">TRANSGLORY TUNISIE             </t>
  </si>
  <si>
    <t xml:space="preserve">TUNIMATEC              </t>
  </si>
  <si>
    <t xml:space="preserve">TUNISIE COAL               </t>
  </si>
  <si>
    <t xml:space="preserve">TUNISIE TELECOM                </t>
  </si>
  <si>
    <t xml:space="preserve">TVA                              </t>
  </si>
  <si>
    <t>VOYAGE</t>
  </si>
  <si>
    <t xml:space="preserve">WORLD MARITIME AGENCY          </t>
  </si>
  <si>
    <t xml:space="preserve">ZRELI ZOUHAIR                  </t>
  </si>
  <si>
    <t xml:space="preserve">ZRELLY  SOFIEN                 </t>
  </si>
  <si>
    <t xml:space="preserve">ZRIBI MAKREM                </t>
  </si>
  <si>
    <t>SOLDE 31/12/2018</t>
  </si>
  <si>
    <t>COMMISSION REGLEMENT EFFET</t>
  </si>
  <si>
    <t>COMMISSION VERSEMENT ESPECE</t>
  </si>
  <si>
    <t>PLOMB LOCAL</t>
  </si>
  <si>
    <t>INTERETESCOMPTE TRAITE</t>
  </si>
  <si>
    <t>BILLET DE TRESORERIE</t>
  </si>
  <si>
    <t>ALPHA MEDIA</t>
  </si>
  <si>
    <t xml:space="preserve">HAZEM CHTOUROU </t>
  </si>
  <si>
    <t>FOURNISSEURS DPR</t>
  </si>
  <si>
    <t>ETAT ET ENERGIE</t>
  </si>
  <si>
    <t>FOURNISSEURS SERVICES</t>
  </si>
  <si>
    <t>FOURNISSEURS DIVERS</t>
  </si>
  <si>
    <t>DEBLOCAGE CMT</t>
  </si>
  <si>
    <t>SOLDE 31/01/2018</t>
  </si>
  <si>
    <t>PAIEMENT PAR CARTE</t>
  </si>
  <si>
    <t xml:space="preserve">PAIEMENT PAR CARTE </t>
  </si>
  <si>
    <t>SOLDE 30/11/2018</t>
  </si>
  <si>
    <t>SOLDE 31/10/2018</t>
  </si>
  <si>
    <t>SOLDE 30/10/2018</t>
  </si>
  <si>
    <t>SOLDE 31/08/2018</t>
  </si>
  <si>
    <t>SOLDE 30/09/2018</t>
  </si>
  <si>
    <t>SOLDE 31/07/2018</t>
  </si>
  <si>
    <t>SOLDE 30/06/2018</t>
  </si>
  <si>
    <t>SOLDE 31/05/2018</t>
  </si>
  <si>
    <t>SOLDE 30/04/2018</t>
  </si>
  <si>
    <t>SOLDE 31/03/2018</t>
  </si>
  <si>
    <t>SOLDE 28/02/2018</t>
  </si>
  <si>
    <t>BLOCAGE</t>
  </si>
  <si>
    <t>S B E</t>
  </si>
  <si>
    <t>INTERET ESCOMPTE TRAITE</t>
  </si>
  <si>
    <t>SERV</t>
  </si>
  <si>
    <t>NIZI</t>
  </si>
  <si>
    <t>CMT MOBILISABLE</t>
  </si>
  <si>
    <t>TOTAL TUNISIE</t>
  </si>
  <si>
    <t>STE BEN ALIA</t>
  </si>
  <si>
    <t>HOTEL EZZAHRA</t>
  </si>
  <si>
    <t>T T N</t>
  </si>
  <si>
    <t>SOCOMIP</t>
  </si>
  <si>
    <t>ASSURANCE GROUPE</t>
  </si>
  <si>
    <t>FRAIS ADMISSION TEMPORAIRE</t>
  </si>
  <si>
    <t>GPE MANUTENTION SFAX</t>
  </si>
  <si>
    <t>STE COMATRAM</t>
  </si>
  <si>
    <t>STE IMPRONTA</t>
  </si>
  <si>
    <t>OOREDOO</t>
  </si>
  <si>
    <t>SELECT ACADEMY</t>
  </si>
  <si>
    <t>SOCIETE SIB KCHAOU</t>
  </si>
  <si>
    <t>JEC ROLLERS</t>
  </si>
  <si>
    <t>CCA</t>
  </si>
  <si>
    <t>GOLDEN SHIPPING</t>
  </si>
  <si>
    <t>STE THERMIVENT</t>
  </si>
  <si>
    <t>STE ARABIA INFORMATIQUE</t>
  </si>
  <si>
    <t>ASSURANCE MAGHREBIA</t>
  </si>
  <si>
    <t>PNA</t>
  </si>
  <si>
    <t>AL WASILA PUB</t>
  </si>
  <si>
    <t>SOFTWAY TUNISIE</t>
  </si>
  <si>
    <t>MAHDI GUERMAZI</t>
  </si>
  <si>
    <t>BRICO DECO</t>
  </si>
  <si>
    <t>OUESLATI MUSTAPHA</t>
  </si>
  <si>
    <t>PMGI MAGHREB</t>
  </si>
  <si>
    <t>ETAGERE MODERNE</t>
  </si>
  <si>
    <t>SACAP</t>
  </si>
  <si>
    <t>APAVE</t>
  </si>
  <si>
    <t>JAPANESE MOTORS COMPANY</t>
  </si>
  <si>
    <t>ENERTECH</t>
  </si>
  <si>
    <t>ZORGHATI VEHICULE INDUSTRIEL</t>
  </si>
  <si>
    <t>SITEM</t>
  </si>
  <si>
    <t>SODISERV</t>
  </si>
  <si>
    <t>SOCIETE EL FATH</t>
  </si>
  <si>
    <t>DEMETAL</t>
  </si>
  <si>
    <t>HYDRO CONSEIL</t>
  </si>
</sst>
</file>

<file path=xl/styles.xml><?xml version="1.0" encoding="utf-8"?>
<styleSheet xmlns="http://schemas.openxmlformats.org/spreadsheetml/2006/main">
  <numFmts count="3">
    <numFmt numFmtId="41" formatCode="_-* #,##0\ _€_-;\-* #,##0\ _€_-;_-* &quot;-&quot;\ _€_-;_-@_-"/>
    <numFmt numFmtId="164" formatCode="#,##0.000"/>
    <numFmt numFmtId="165" formatCode="0.00000%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42">
    <xf numFmtId="0" fontId="0" fillId="0" borderId="0" xfId="0"/>
    <xf numFmtId="164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4" fillId="0" borderId="0" xfId="1" applyNumberFormat="1" applyFont="1"/>
    <xf numFmtId="164" fontId="4" fillId="2" borderId="0" xfId="1" applyNumberFormat="1" applyFont="1" applyFill="1" applyAlignment="1">
      <alignment horizontal="right" indent="1"/>
    </xf>
    <xf numFmtId="164" fontId="3" fillId="0" borderId="0" xfId="1" applyNumberFormat="1" applyFont="1" applyAlignment="1">
      <alignment horizontal="right" indent="1"/>
    </xf>
    <xf numFmtId="164" fontId="4" fillId="3" borderId="0" xfId="1" applyNumberFormat="1" applyFont="1" applyFill="1" applyAlignment="1">
      <alignment horizontal="right" indent="1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center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Fill="1" applyAlignment="1">
      <alignment horizontal="center"/>
    </xf>
    <xf numFmtId="4" fontId="4" fillId="2" borderId="0" xfId="1" applyNumberFormat="1" applyFont="1" applyFill="1" applyAlignment="1">
      <alignment horizontal="right" indent="1"/>
    </xf>
    <xf numFmtId="4" fontId="4" fillId="0" borderId="0" xfId="1" applyNumberFormat="1" applyFont="1" applyFill="1" applyAlignment="1">
      <alignment horizontal="right" indent="1"/>
    </xf>
    <xf numFmtId="4" fontId="4" fillId="3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right" indent="1"/>
    </xf>
    <xf numFmtId="4" fontId="3" fillId="0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center"/>
    </xf>
    <xf numFmtId="4" fontId="3" fillId="0" borderId="0" xfId="1" applyNumberFormat="1" applyFont="1" applyFill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4" fontId="4" fillId="0" borderId="0" xfId="1" applyNumberFormat="1" applyFont="1" applyBorder="1"/>
    <xf numFmtId="164" fontId="4" fillId="2" borderId="0" xfId="1" applyNumberFormat="1" applyFont="1" applyFill="1" applyBorder="1"/>
    <xf numFmtId="164" fontId="4" fillId="3" borderId="0" xfId="1" applyNumberFormat="1" applyFont="1" applyFill="1" applyBorder="1" applyAlignment="1">
      <alignment horizontal="left" indent="3"/>
    </xf>
    <xf numFmtId="164" fontId="3" fillId="0" borderId="0" xfId="1" applyNumberFormat="1" applyFont="1" applyBorder="1"/>
    <xf numFmtId="0" fontId="5" fillId="0" borderId="0" xfId="0" applyFont="1" applyFill="1" applyBorder="1" applyAlignment="1">
      <alignment horizontal="left"/>
    </xf>
    <xf numFmtId="164" fontId="3" fillId="0" borderId="0" xfId="1" applyNumberFormat="1" applyFont="1" applyFill="1"/>
    <xf numFmtId="164" fontId="3" fillId="0" borderId="0" xfId="1" applyNumberFormat="1" applyFont="1" applyFill="1" applyBorder="1"/>
    <xf numFmtId="41" fontId="4" fillId="0" borderId="0" xfId="1" applyNumberFormat="1" applyFont="1" applyAlignment="1">
      <alignment horizontal="center"/>
    </xf>
    <xf numFmtId="41" fontId="4" fillId="0" borderId="0" xfId="1" applyNumberFormat="1" applyFont="1"/>
    <xf numFmtId="41" fontId="4" fillId="0" borderId="0" xfId="1" applyNumberFormat="1" applyFont="1" applyFill="1" applyAlignment="1">
      <alignment horizontal="center"/>
    </xf>
    <xf numFmtId="41" fontId="4" fillId="2" borderId="0" xfId="1" applyNumberFormat="1" applyFont="1" applyFill="1" applyAlignment="1">
      <alignment horizontal="right" indent="1"/>
    </xf>
    <xf numFmtId="41" fontId="4" fillId="0" borderId="0" xfId="1" applyNumberFormat="1" applyFont="1" applyFill="1" applyAlignment="1">
      <alignment horizontal="right" indent="1"/>
    </xf>
    <xf numFmtId="41" fontId="4" fillId="3" borderId="0" xfId="1" applyNumberFormat="1" applyFont="1" applyFill="1" applyAlignment="1">
      <alignment horizontal="right" indent="1"/>
    </xf>
    <xf numFmtId="41" fontId="3" fillId="0" borderId="0" xfId="1" applyNumberFormat="1" applyFont="1" applyAlignment="1">
      <alignment horizontal="right" indent="1"/>
    </xf>
    <xf numFmtId="41" fontId="3" fillId="0" borderId="0" xfId="1" applyNumberFormat="1" applyFont="1" applyFill="1" applyAlignment="1">
      <alignment horizontal="right" indent="1"/>
    </xf>
    <xf numFmtId="41" fontId="3" fillId="0" borderId="0" xfId="1" applyNumberFormat="1" applyFont="1" applyFill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0" xfId="1" applyNumberFormat="1" applyFont="1"/>
    <xf numFmtId="165" fontId="3" fillId="0" borderId="0" xfId="3" applyNumberFormat="1" applyFont="1"/>
  </cellXfs>
  <cellStyles count="4">
    <cellStyle name="Normal" xfId="0" builtinId="0"/>
    <cellStyle name="Normal 2" xfId="1"/>
    <cellStyle name="Normal 3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9"/>
  <sheetViews>
    <sheetView topLeftCell="A29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60</v>
      </c>
      <c r="B2" s="4">
        <v>3067.875</v>
      </c>
      <c r="C2" s="4">
        <v>-374382.37</v>
      </c>
      <c r="D2" s="4">
        <f t="shared" ref="D2:D48" si="0">SUM(B2:C2)</f>
        <v>-371314.495</v>
      </c>
      <c r="E2" s="9"/>
      <c r="F2" s="14">
        <v>176.05</v>
      </c>
      <c r="G2" s="15"/>
      <c r="H2" s="14">
        <v>133976.70000000001</v>
      </c>
    </row>
    <row r="3" spans="1:8" s="3" customFormat="1">
      <c r="A3" s="25" t="s">
        <v>10</v>
      </c>
      <c r="B3" s="6">
        <f t="shared" ref="B3" si="1">SUM(B4:B12)</f>
        <v>30000</v>
      </c>
      <c r="C3" s="6">
        <f t="shared" ref="C3" si="2">SUM(C4:C12)</f>
        <v>182003.94099999999</v>
      </c>
      <c r="D3" s="6">
        <f t="shared" si="0"/>
        <v>212003.94099999999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>
        <v>30000</v>
      </c>
      <c r="C4" s="5">
        <v>150000</v>
      </c>
      <c r="D4" s="5">
        <f t="shared" si="0"/>
        <v>180000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>
        <v>32003.940999999999</v>
      </c>
      <c r="D12" s="5">
        <f t="shared" si="0"/>
        <v>32003.940999999999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" si="3">SUM(B14:B21)</f>
        <v>0</v>
      </c>
      <c r="C13" s="6">
        <f t="shared" ref="C13" si="4">SUM(C14:C21)</f>
        <v>0</v>
      </c>
      <c r="D13" s="6">
        <f t="shared" si="0"/>
        <v>0</v>
      </c>
      <c r="E13" s="9"/>
      <c r="F13" s="16">
        <f t="shared" ref="F13" si="5">SUM(F14:F21)</f>
        <v>0</v>
      </c>
      <c r="G13" s="15"/>
      <c r="H13" s="16">
        <f t="shared" ref="H13" si="6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256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-6106.4830000000002</v>
      </c>
      <c r="C22" s="6">
        <f>SUM(C23:C26)</f>
        <v>705480.99100000004</v>
      </c>
      <c r="D22" s="6">
        <f t="shared" si="0"/>
        <v>699374.50800000003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>
        <v>-44936.050999999999</v>
      </c>
      <c r="D23" s="5">
        <f t="shared" si="0"/>
        <v>-44936.050999999999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>
        <v>760000</v>
      </c>
      <c r="D24" s="5">
        <f t="shared" si="0"/>
        <v>760000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>
        <v>-9582.9580000000005</v>
      </c>
      <c r="D25" s="5">
        <f t="shared" si="0"/>
        <v>-9582.9580000000005</v>
      </c>
      <c r="E25" s="10"/>
      <c r="F25" s="17"/>
      <c r="G25" s="18"/>
      <c r="H25" s="17"/>
    </row>
    <row r="26" spans="1:8" outlineLevel="1">
      <c r="A26" s="27" t="s">
        <v>0</v>
      </c>
      <c r="B26" s="5">
        <v>-6106.4830000000002</v>
      </c>
      <c r="C26" s="5"/>
      <c r="D26" s="5">
        <f t="shared" si="0"/>
        <v>-6106.4830000000002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" si="7">SUM(B28:B64)</f>
        <v>-19354.933000000001</v>
      </c>
      <c r="C27" s="6">
        <f t="shared" ref="C27" si="8">SUM(C28:C64)</f>
        <v>-2189.75</v>
      </c>
      <c r="D27" s="6">
        <f t="shared" si="0"/>
        <v>-21544.683000000001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>
        <v>-19352.077000000001</v>
      </c>
      <c r="C29" s="5"/>
      <c r="D29" s="5">
        <f t="shared" si="0"/>
        <v>-19352.077000000001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-2.4300000000000002</v>
      </c>
      <c r="D31" s="5">
        <f t="shared" si="0"/>
        <v>-2.4300000000000002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-848.05499999999995</v>
      </c>
      <c r="D32" s="5">
        <f t="shared" si="0"/>
        <v>-848.05499999999995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-402.9</v>
      </c>
      <c r="D33" s="5">
        <f t="shared" si="0"/>
        <v>-402.9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>
        <v>-53.55</v>
      </c>
      <c r="D35" s="5">
        <f t="shared" si="0"/>
        <v>-53.55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/>
      <c r="D43" s="5">
        <f t="shared" si="0"/>
        <v>0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-19.574999999999999</v>
      </c>
      <c r="D49" s="5">
        <f t="shared" ref="D49:D110" si="9">SUM(B49:C49)</f>
        <v>-19.574999999999999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9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9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-2.8559999999999999</v>
      </c>
      <c r="C52" s="5">
        <v>-1.4279999999999999</v>
      </c>
      <c r="D52" s="5">
        <f t="shared" si="9"/>
        <v>-4.2839999999999998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9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-7.14</v>
      </c>
      <c r="D54" s="5">
        <f t="shared" si="9"/>
        <v>-7.14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9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>
        <v>-0.95199999999999996</v>
      </c>
      <c r="D56" s="5">
        <f t="shared" si="9"/>
        <v>-0.95199999999999996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9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-1.1399999999999999</v>
      </c>
      <c r="D58" s="5">
        <f t="shared" si="9"/>
        <v>-1.1399999999999999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9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9"/>
        <v>0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>
        <v>-852.58</v>
      </c>
      <c r="D61" s="5">
        <f t="shared" si="9"/>
        <v>-852.58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9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9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9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" si="10">SUM(B66:B69)</f>
        <v>0</v>
      </c>
      <c r="C65" s="6">
        <f t="shared" ref="C65" si="11">SUM(C66:C69)</f>
        <v>-153778.46</v>
      </c>
      <c r="D65" s="6">
        <f t="shared" si="9"/>
        <v>-153778.46</v>
      </c>
      <c r="E65" s="9"/>
      <c r="F65" s="16">
        <f t="shared" ref="F65" si="12">SUM(F66:F69)</f>
        <v>0</v>
      </c>
      <c r="G65" s="15"/>
      <c r="H65" s="16">
        <f t="shared" ref="H65" si="13">SUM(H66:H69)</f>
        <v>0</v>
      </c>
    </row>
    <row r="66" spans="1:8" outlineLevel="1">
      <c r="A66" s="21" t="s">
        <v>5</v>
      </c>
      <c r="B66" s="5"/>
      <c r="C66" s="5">
        <v>-1400</v>
      </c>
      <c r="D66" s="5">
        <f t="shared" si="9"/>
        <v>-1400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3800</v>
      </c>
      <c r="D67" s="5">
        <f t="shared" si="9"/>
        <v>3800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-98221.692999999999</v>
      </c>
      <c r="D68" s="5">
        <f t="shared" si="9"/>
        <v>-98221.692999999999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-57956.767</v>
      </c>
      <c r="D69" s="5">
        <f t="shared" si="9"/>
        <v>-57956.767</v>
      </c>
      <c r="E69" s="10"/>
      <c r="F69" s="17"/>
      <c r="G69" s="18"/>
      <c r="H69" s="17"/>
    </row>
    <row r="70" spans="1:8">
      <c r="A70" s="25" t="s">
        <v>7</v>
      </c>
      <c r="B70" s="6">
        <f t="shared" ref="B70" si="14">SUM(B71:B77)</f>
        <v>0</v>
      </c>
      <c r="C70" s="6">
        <f t="shared" ref="C70" si="15">SUM(C71:C77)</f>
        <v>0</v>
      </c>
      <c r="D70" s="6">
        <f t="shared" si="9"/>
        <v>0</v>
      </c>
      <c r="E70" s="9"/>
      <c r="F70" s="16">
        <f t="shared" ref="F70" si="16">SUM(F71:F77)</f>
        <v>0</v>
      </c>
      <c r="G70" s="15"/>
      <c r="H70" s="16">
        <f t="shared" ref="H70" si="17">SUM(H71:H77)</f>
        <v>0</v>
      </c>
    </row>
    <row r="71" spans="1:8" outlineLevel="1">
      <c r="A71" s="21" t="s">
        <v>27</v>
      </c>
      <c r="B71" s="5"/>
      <c r="C71" s="5"/>
      <c r="D71" s="5">
        <f t="shared" si="9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9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9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9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9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9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9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" si="18">SUM(B79:B97)</f>
        <v>0</v>
      </c>
      <c r="C78" s="6">
        <f t="shared" ref="C78" si="19">SUM(C79:C97)</f>
        <v>0</v>
      </c>
      <c r="D78" s="6">
        <f t="shared" si="9"/>
        <v>0</v>
      </c>
      <c r="E78" s="9"/>
      <c r="F78" s="16">
        <f t="shared" ref="F78" si="20">SUM(F79:F97)</f>
        <v>0</v>
      </c>
      <c r="G78" s="15"/>
      <c r="H78" s="16">
        <f t="shared" ref="H78" si="21">SUM(H79:H97)</f>
        <v>-129756.73</v>
      </c>
    </row>
    <row r="79" spans="1:8" outlineLevel="1">
      <c r="A79" s="21" t="s">
        <v>48</v>
      </c>
      <c r="B79" s="5"/>
      <c r="C79" s="5"/>
      <c r="D79" s="5">
        <f t="shared" si="9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9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9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9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9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9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9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9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9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9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9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9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9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9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9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9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9"/>
        <v>0</v>
      </c>
      <c r="E95" s="10"/>
      <c r="F95" s="17"/>
      <c r="G95" s="18"/>
      <c r="H95" s="17">
        <v>-129756.73</v>
      </c>
    </row>
    <row r="96" spans="1:8" outlineLevel="1">
      <c r="A96" s="22" t="s">
        <v>259</v>
      </c>
      <c r="B96" s="5"/>
      <c r="C96" s="5"/>
      <c r="D96" s="5">
        <f t="shared" si="9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9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" si="22">SUM(B99:B103)</f>
        <v>0</v>
      </c>
      <c r="C98" s="6">
        <f t="shared" ref="C98" si="23">SUM(C99:C103)</f>
        <v>0</v>
      </c>
      <c r="D98" s="6">
        <f t="shared" si="9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9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9"/>
        <v>0</v>
      </c>
    </row>
    <row r="101" spans="1:8" outlineLevel="1">
      <c r="A101" s="21" t="s">
        <v>71</v>
      </c>
      <c r="B101" s="5"/>
      <c r="C101" s="5"/>
      <c r="D101" s="5">
        <f t="shared" si="9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9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9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-3607.8</v>
      </c>
      <c r="C104" s="6">
        <f t="shared" ref="C104" si="24">SUM(C105:C110)</f>
        <v>-104794.872</v>
      </c>
      <c r="D104" s="6">
        <f t="shared" si="9"/>
        <v>-108402.67200000001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-3607.8</v>
      </c>
      <c r="C105" s="5"/>
      <c r="D105" s="5">
        <f t="shared" si="9"/>
        <v>-3607.8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-713.4</v>
      </c>
      <c r="D106" s="5">
        <f t="shared" si="9"/>
        <v>-713.4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-28822.33</v>
      </c>
      <c r="D107" s="5">
        <f t="shared" si="9"/>
        <v>-28822.33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-14181.58</v>
      </c>
      <c r="D108" s="5">
        <f t="shared" si="9"/>
        <v>-14181.58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-58017.561999999998</v>
      </c>
      <c r="D109" s="5">
        <f t="shared" si="9"/>
        <v>-58017.561999999998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>
        <v>-3060</v>
      </c>
      <c r="D110" s="5">
        <f t="shared" si="9"/>
        <v>-3060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25">SUM(C112:C116)</f>
        <v>-3769.8910000000001</v>
      </c>
      <c r="D111" s="6">
        <f t="shared" ref="D111:D156" si="26">SUM(B111:C111)</f>
        <v>-3769.8910000000001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26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26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>
        <v>-3769.8910000000001</v>
      </c>
      <c r="D114" s="5">
        <f t="shared" si="26"/>
        <v>-3769.8910000000001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26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26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7">SUM(C118:C139)</f>
        <v>-3127.9639999999999</v>
      </c>
      <c r="D117" s="6">
        <f t="shared" si="26"/>
        <v>-3127.9639999999999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26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26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26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26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26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26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26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26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26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26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26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26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26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>
        <v>-855.76400000000001</v>
      </c>
      <c r="D131" s="5">
        <f t="shared" si="26"/>
        <v>-855.76400000000001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26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26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26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26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26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26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26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>
        <v>-2272.1999999999998</v>
      </c>
      <c r="D139" s="5">
        <f t="shared" si="26"/>
        <v>-2272.1999999999998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8">SUM(C141:C155)</f>
        <v>-29007.212</v>
      </c>
      <c r="D140" s="6">
        <f t="shared" si="26"/>
        <v>-29007.212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>
        <v>-172.00700000000001</v>
      </c>
      <c r="D141" s="5">
        <f t="shared" si="26"/>
        <v>-172.00700000000001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>
        <v>-14874.707</v>
      </c>
      <c r="D142" s="5">
        <f t="shared" si="26"/>
        <v>-14874.707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26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>
        <v>-841.25</v>
      </c>
      <c r="D144" s="5">
        <f t="shared" si="26"/>
        <v>-841.25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>
        <v>-1001.169</v>
      </c>
      <c r="D145" s="5">
        <f t="shared" si="26"/>
        <v>-1001.169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>
        <v>-1763.1389999999999</v>
      </c>
      <c r="D146" s="5">
        <f t="shared" si="26"/>
        <v>-1763.1389999999999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>
        <v>-4694.2330000000002</v>
      </c>
      <c r="D147" s="5">
        <f t="shared" si="26"/>
        <v>-4694.2330000000002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26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26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>
        <v>-1001.885</v>
      </c>
      <c r="D150" s="5">
        <f t="shared" si="26"/>
        <v>-1001.885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26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>
        <v>-2496.623</v>
      </c>
      <c r="D152" s="5">
        <f t="shared" si="26"/>
        <v>-2496.623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>
        <v>-747.82899999999995</v>
      </c>
      <c r="D153" s="5">
        <f t="shared" si="26"/>
        <v>-747.82899999999995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f>-531.82-882.55</f>
        <v>-1414.37</v>
      </c>
      <c r="D154" s="5">
        <f t="shared" si="26"/>
        <v>-1414.37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26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9">SUM(C157:C198)</f>
        <v>-876.99600000000009</v>
      </c>
      <c r="D156" s="6">
        <f t="shared" si="26"/>
        <v>-876.99600000000009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30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30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30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30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30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30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30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30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30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30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30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30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30"/>
        <v>0</v>
      </c>
    </row>
    <row r="170" spans="1:9" outlineLevel="1">
      <c r="A170" s="27" t="s">
        <v>151</v>
      </c>
      <c r="B170" s="10"/>
      <c r="C170" s="5"/>
      <c r="D170" s="5">
        <f t="shared" si="30"/>
        <v>0</v>
      </c>
    </row>
    <row r="171" spans="1:9" outlineLevel="1">
      <c r="A171" s="27" t="s">
        <v>160</v>
      </c>
      <c r="B171" s="10"/>
      <c r="C171" s="5">
        <v>-267.54700000000003</v>
      </c>
      <c r="D171" s="5">
        <f t="shared" si="30"/>
        <v>-267.54700000000003</v>
      </c>
    </row>
    <row r="172" spans="1:9" outlineLevel="1">
      <c r="A172" s="27" t="s">
        <v>161</v>
      </c>
      <c r="B172" s="10"/>
      <c r="C172" s="10"/>
      <c r="D172" s="10">
        <f t="shared" si="30"/>
        <v>0</v>
      </c>
    </row>
    <row r="173" spans="1:9" outlineLevel="1">
      <c r="A173" s="27" t="s">
        <v>163</v>
      </c>
      <c r="B173" s="5"/>
      <c r="C173" s="5"/>
      <c r="D173" s="5">
        <f t="shared" si="30"/>
        <v>0</v>
      </c>
    </row>
    <row r="174" spans="1:9" outlineLevel="1">
      <c r="A174" s="27" t="s">
        <v>170</v>
      </c>
      <c r="B174" s="10"/>
      <c r="C174" s="10"/>
      <c r="D174" s="10">
        <f t="shared" si="30"/>
        <v>0</v>
      </c>
    </row>
    <row r="175" spans="1:9" outlineLevel="1">
      <c r="A175" s="27" t="s">
        <v>175</v>
      </c>
      <c r="B175" s="10"/>
      <c r="C175" s="5"/>
      <c r="D175" s="5">
        <f t="shared" si="30"/>
        <v>0</v>
      </c>
    </row>
    <row r="176" spans="1:9" outlineLevel="1">
      <c r="A176" s="27" t="s">
        <v>176</v>
      </c>
      <c r="B176" s="5"/>
      <c r="C176" s="5"/>
      <c r="D176" s="5">
        <f t="shared" si="30"/>
        <v>0</v>
      </c>
    </row>
    <row r="177" spans="1:4" outlineLevel="1">
      <c r="A177" s="27" t="s">
        <v>178</v>
      </c>
      <c r="B177" s="5"/>
      <c r="C177" s="10"/>
      <c r="D177" s="10">
        <f t="shared" si="30"/>
        <v>0</v>
      </c>
    </row>
    <row r="178" spans="1:4" outlineLevel="1">
      <c r="A178" s="27" t="s">
        <v>68</v>
      </c>
      <c r="B178" s="10"/>
      <c r="C178" s="5"/>
      <c r="D178" s="5">
        <f t="shared" si="30"/>
        <v>0</v>
      </c>
    </row>
    <row r="179" spans="1:4" outlineLevel="1">
      <c r="A179" s="27" t="s">
        <v>70</v>
      </c>
      <c r="B179" s="5"/>
      <c r="C179" s="5"/>
      <c r="D179" s="5">
        <f t="shared" si="30"/>
        <v>0</v>
      </c>
    </row>
    <row r="180" spans="1:4" outlineLevel="1">
      <c r="A180" s="27" t="s">
        <v>187</v>
      </c>
      <c r="B180" s="5"/>
      <c r="C180" s="10">
        <v>-251.04599999999999</v>
      </c>
      <c r="D180" s="10">
        <f t="shared" si="30"/>
        <v>-251.04599999999999</v>
      </c>
    </row>
    <row r="181" spans="1:4" outlineLevel="1">
      <c r="A181" s="27" t="s">
        <v>193</v>
      </c>
      <c r="B181" s="5"/>
      <c r="C181" s="5">
        <v>-209.203</v>
      </c>
      <c r="D181" s="5">
        <f t="shared" si="30"/>
        <v>-209.203</v>
      </c>
    </row>
    <row r="182" spans="1:4" outlineLevel="1">
      <c r="A182" s="27" t="s">
        <v>195</v>
      </c>
      <c r="B182" s="5"/>
      <c r="C182" s="5"/>
      <c r="D182" s="5">
        <f t="shared" si="30"/>
        <v>0</v>
      </c>
    </row>
    <row r="183" spans="1:4" outlineLevel="1">
      <c r="A183" s="27" t="s">
        <v>196</v>
      </c>
      <c r="B183" s="10"/>
      <c r="C183" s="10"/>
      <c r="D183" s="10">
        <f t="shared" si="30"/>
        <v>0</v>
      </c>
    </row>
    <row r="184" spans="1:4" outlineLevel="1">
      <c r="A184" s="27" t="s">
        <v>197</v>
      </c>
      <c r="B184" s="5"/>
      <c r="C184" s="5"/>
      <c r="D184" s="5">
        <f t="shared" si="30"/>
        <v>0</v>
      </c>
    </row>
    <row r="185" spans="1:4" outlineLevel="1">
      <c r="A185" s="27" t="s">
        <v>198</v>
      </c>
      <c r="B185" s="5"/>
      <c r="C185" s="5"/>
      <c r="D185" s="5">
        <f t="shared" si="30"/>
        <v>0</v>
      </c>
    </row>
    <row r="186" spans="1:4" outlineLevel="1">
      <c r="A186" s="27" t="s">
        <v>199</v>
      </c>
      <c r="B186" s="5"/>
      <c r="C186" s="10"/>
      <c r="D186" s="10">
        <f t="shared" si="30"/>
        <v>0</v>
      </c>
    </row>
    <row r="187" spans="1:4" outlineLevel="1">
      <c r="A187" s="27" t="s">
        <v>200</v>
      </c>
      <c r="B187" s="5"/>
      <c r="C187" s="5"/>
      <c r="D187" s="5">
        <f t="shared" si="30"/>
        <v>0</v>
      </c>
    </row>
    <row r="188" spans="1:4" outlineLevel="1">
      <c r="A188" s="27" t="s">
        <v>202</v>
      </c>
      <c r="B188" s="5"/>
      <c r="C188" s="5"/>
      <c r="D188" s="5">
        <f t="shared" si="30"/>
        <v>0</v>
      </c>
    </row>
    <row r="189" spans="1:4" outlineLevel="1">
      <c r="A189" s="27" t="s">
        <v>208</v>
      </c>
      <c r="B189" s="5"/>
      <c r="C189" s="5"/>
      <c r="D189" s="5">
        <f t="shared" si="30"/>
        <v>0</v>
      </c>
    </row>
    <row r="190" spans="1:4" outlineLevel="1">
      <c r="A190" s="27" t="s">
        <v>211</v>
      </c>
      <c r="B190" s="10"/>
      <c r="C190" s="5"/>
      <c r="D190" s="5">
        <f t="shared" si="30"/>
        <v>0</v>
      </c>
    </row>
    <row r="191" spans="1:4" outlineLevel="1">
      <c r="A191" s="27" t="s">
        <v>214</v>
      </c>
      <c r="B191" s="5"/>
      <c r="C191" s="10"/>
      <c r="D191" s="10">
        <f t="shared" si="30"/>
        <v>0</v>
      </c>
    </row>
    <row r="192" spans="1:4" outlineLevel="1">
      <c r="A192" s="27" t="s">
        <v>218</v>
      </c>
      <c r="B192" s="5"/>
      <c r="C192" s="5"/>
      <c r="D192" s="5">
        <f t="shared" si="30"/>
        <v>0</v>
      </c>
    </row>
    <row r="193" spans="1:9" outlineLevel="1">
      <c r="A193" s="27" t="s">
        <v>220</v>
      </c>
      <c r="B193" s="10"/>
      <c r="C193" s="5"/>
      <c r="D193" s="5">
        <f t="shared" si="30"/>
        <v>0</v>
      </c>
    </row>
    <row r="194" spans="1:9" outlineLevel="1">
      <c r="A194" s="27" t="s">
        <v>293</v>
      </c>
      <c r="B194" s="5"/>
      <c r="C194" s="10"/>
      <c r="D194" s="10">
        <f t="shared" si="30"/>
        <v>0</v>
      </c>
    </row>
    <row r="195" spans="1:9" outlineLevel="1">
      <c r="A195" s="27" t="s">
        <v>278</v>
      </c>
      <c r="B195" s="5"/>
      <c r="C195" s="5"/>
      <c r="D195" s="5">
        <f t="shared" si="30"/>
        <v>0</v>
      </c>
    </row>
    <row r="196" spans="1:9" outlineLevel="1">
      <c r="A196" s="27" t="s">
        <v>275</v>
      </c>
      <c r="B196" s="5"/>
      <c r="C196" s="5"/>
      <c r="D196" s="5">
        <f t="shared" si="30"/>
        <v>0</v>
      </c>
    </row>
    <row r="197" spans="1:9" outlineLevel="1">
      <c r="A197" s="27" t="s">
        <v>186</v>
      </c>
      <c r="B197" s="5"/>
      <c r="C197" s="5">
        <v>-149.19999999999999</v>
      </c>
      <c r="D197" s="5">
        <f>SUM(B197:C197)</f>
        <v>-149.19999999999999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30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31">SUM(C200:C243)</f>
        <v>-9549.8809999999994</v>
      </c>
      <c r="D199" s="6">
        <f t="shared" si="30"/>
        <v>-9549.8809999999994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-2743</v>
      </c>
      <c r="D200" s="10">
        <f t="shared" si="30"/>
        <v>-2743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30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30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30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30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30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30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30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-86.968000000000004</v>
      </c>
      <c r="D208" s="10">
        <f t="shared" si="30"/>
        <v>-86.968000000000004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30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30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30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30"/>
        <v>0</v>
      </c>
    </row>
    <row r="213" spans="1:9" outlineLevel="1">
      <c r="A213" s="27" t="s">
        <v>89</v>
      </c>
      <c r="B213" s="10"/>
      <c r="C213" s="5"/>
      <c r="D213" s="10">
        <f t="shared" si="30"/>
        <v>0</v>
      </c>
    </row>
    <row r="214" spans="1:9" outlineLevel="1">
      <c r="A214" s="27" t="s">
        <v>93</v>
      </c>
      <c r="B214" s="10"/>
      <c r="C214" s="5"/>
      <c r="D214" s="10">
        <f t="shared" si="30"/>
        <v>0</v>
      </c>
    </row>
    <row r="215" spans="1:9" outlineLevel="1">
      <c r="A215" s="27" t="s">
        <v>121</v>
      </c>
      <c r="B215" s="10"/>
      <c r="C215" s="10"/>
      <c r="D215" s="10">
        <f t="shared" si="30"/>
        <v>0</v>
      </c>
    </row>
    <row r="216" spans="1:9" outlineLevel="1">
      <c r="A216" s="27" t="s">
        <v>122</v>
      </c>
      <c r="B216" s="5"/>
      <c r="C216" s="5"/>
      <c r="D216" s="10">
        <f t="shared" si="30"/>
        <v>0</v>
      </c>
    </row>
    <row r="217" spans="1:9" outlineLevel="1">
      <c r="A217" s="27" t="s">
        <v>123</v>
      </c>
      <c r="B217" s="10"/>
      <c r="C217" s="10"/>
      <c r="D217" s="10">
        <f t="shared" si="30"/>
        <v>0</v>
      </c>
    </row>
    <row r="218" spans="1:9" outlineLevel="1">
      <c r="A218" s="27" t="s">
        <v>124</v>
      </c>
      <c r="B218" s="10"/>
      <c r="C218" s="5"/>
      <c r="D218" s="10">
        <f t="shared" si="30"/>
        <v>0</v>
      </c>
    </row>
    <row r="219" spans="1:9" outlineLevel="1">
      <c r="A219" s="27" t="s">
        <v>125</v>
      </c>
      <c r="B219" s="5"/>
      <c r="C219" s="5"/>
      <c r="D219" s="10">
        <f t="shared" si="30"/>
        <v>0</v>
      </c>
    </row>
    <row r="220" spans="1:9" outlineLevel="1">
      <c r="A220" s="27" t="s">
        <v>127</v>
      </c>
      <c r="B220" s="5"/>
      <c r="C220" s="10"/>
      <c r="D220" s="10">
        <f t="shared" si="30"/>
        <v>0</v>
      </c>
    </row>
    <row r="221" spans="1:9" outlineLevel="1">
      <c r="A221" s="27" t="s">
        <v>128</v>
      </c>
      <c r="B221" s="10"/>
      <c r="C221" s="5"/>
      <c r="D221" s="10">
        <f t="shared" si="30"/>
        <v>0</v>
      </c>
    </row>
    <row r="222" spans="1:9" outlineLevel="1">
      <c r="A222" s="27" t="s">
        <v>136</v>
      </c>
      <c r="B222" s="5"/>
      <c r="C222" s="5"/>
      <c r="D222" s="10">
        <f t="shared" ref="D222:D278" si="32">SUM(B222:C222)</f>
        <v>0</v>
      </c>
    </row>
    <row r="223" spans="1:9" outlineLevel="1">
      <c r="A223" s="27" t="s">
        <v>140</v>
      </c>
      <c r="B223" s="5"/>
      <c r="C223" s="10"/>
      <c r="D223" s="10">
        <f t="shared" si="32"/>
        <v>0</v>
      </c>
    </row>
    <row r="224" spans="1:9" outlineLevel="1">
      <c r="A224" s="27" t="s">
        <v>142</v>
      </c>
      <c r="B224" s="5"/>
      <c r="C224" s="5"/>
      <c r="D224" s="10">
        <f t="shared" si="32"/>
        <v>0</v>
      </c>
    </row>
    <row r="225" spans="1:4" outlineLevel="1">
      <c r="A225" s="27" t="s">
        <v>143</v>
      </c>
      <c r="B225" s="5"/>
      <c r="C225" s="5"/>
      <c r="D225" s="10">
        <f t="shared" si="32"/>
        <v>0</v>
      </c>
    </row>
    <row r="226" spans="1:4" outlineLevel="1">
      <c r="A226" s="27" t="s">
        <v>290</v>
      </c>
      <c r="B226" s="10"/>
      <c r="C226" s="10"/>
      <c r="D226" s="10">
        <f t="shared" si="32"/>
        <v>0</v>
      </c>
    </row>
    <row r="227" spans="1:4" outlineLevel="1">
      <c r="A227" s="27" t="s">
        <v>291</v>
      </c>
      <c r="B227" s="5"/>
      <c r="C227" s="5"/>
      <c r="D227" s="10">
        <f t="shared" si="32"/>
        <v>0</v>
      </c>
    </row>
    <row r="228" spans="1:4" outlineLevel="1">
      <c r="A228" s="27" t="s">
        <v>284</v>
      </c>
      <c r="B228" s="5"/>
      <c r="C228" s="5"/>
      <c r="D228" s="10">
        <f t="shared" si="32"/>
        <v>0</v>
      </c>
    </row>
    <row r="229" spans="1:4" outlineLevel="1">
      <c r="A229" s="27" t="s">
        <v>148</v>
      </c>
      <c r="B229" s="5"/>
      <c r="C229" s="10"/>
      <c r="D229" s="10">
        <f t="shared" si="32"/>
        <v>0</v>
      </c>
    </row>
    <row r="230" spans="1:4" outlineLevel="1">
      <c r="A230" s="27" t="s">
        <v>58</v>
      </c>
      <c r="B230" s="5"/>
      <c r="C230" s="5"/>
      <c r="D230" s="10">
        <f t="shared" si="32"/>
        <v>0</v>
      </c>
    </row>
    <row r="231" spans="1:4" outlineLevel="1">
      <c r="A231" s="27" t="s">
        <v>152</v>
      </c>
      <c r="B231" s="5"/>
      <c r="C231" s="5"/>
      <c r="D231" s="10">
        <f t="shared" si="32"/>
        <v>0</v>
      </c>
    </row>
    <row r="232" spans="1:4" outlineLevel="1">
      <c r="A232" s="27" t="s">
        <v>30</v>
      </c>
      <c r="B232" s="5"/>
      <c r="C232" s="5"/>
      <c r="D232" s="10">
        <f t="shared" si="32"/>
        <v>0</v>
      </c>
    </row>
    <row r="233" spans="1:4" outlineLevel="1">
      <c r="A233" s="27" t="s">
        <v>54</v>
      </c>
      <c r="B233" s="10"/>
      <c r="C233" s="5"/>
      <c r="D233" s="10">
        <f t="shared" si="32"/>
        <v>0</v>
      </c>
    </row>
    <row r="234" spans="1:4" outlineLevel="1">
      <c r="A234" s="27" t="s">
        <v>265</v>
      </c>
      <c r="B234" s="5"/>
      <c r="C234" s="10">
        <v>-791.69</v>
      </c>
      <c r="D234" s="10">
        <f t="shared" si="32"/>
        <v>-791.69</v>
      </c>
    </row>
    <row r="235" spans="1:4" outlineLevel="1">
      <c r="A235" s="27" t="s">
        <v>185</v>
      </c>
      <c r="B235" s="5"/>
      <c r="C235" s="5"/>
      <c r="D235" s="10">
        <f t="shared" si="32"/>
        <v>0</v>
      </c>
    </row>
    <row r="236" spans="1:4" outlineLevel="1">
      <c r="A236" s="27" t="s">
        <v>37</v>
      </c>
      <c r="B236" s="10"/>
      <c r="C236" s="5">
        <v>-5928.223</v>
      </c>
      <c r="D236" s="10">
        <f t="shared" si="32"/>
        <v>-5928.223</v>
      </c>
    </row>
    <row r="237" spans="1:4" outlineLevel="1">
      <c r="A237" s="27" t="s">
        <v>190</v>
      </c>
      <c r="B237" s="10"/>
      <c r="C237" s="5"/>
      <c r="D237" s="10">
        <f t="shared" si="32"/>
        <v>0</v>
      </c>
    </row>
    <row r="238" spans="1:4" outlineLevel="1">
      <c r="A238" s="27" t="s">
        <v>272</v>
      </c>
      <c r="B238" s="10"/>
      <c r="C238" s="5"/>
      <c r="D238" s="10">
        <f t="shared" si="32"/>
        <v>0</v>
      </c>
    </row>
    <row r="239" spans="1:4" outlineLevel="1">
      <c r="A239" s="27" t="s">
        <v>273</v>
      </c>
      <c r="B239" s="10"/>
      <c r="C239" s="5"/>
      <c r="D239" s="10">
        <f t="shared" si="32"/>
        <v>0</v>
      </c>
    </row>
    <row r="240" spans="1:4" outlineLevel="1">
      <c r="A240" s="27" t="s">
        <v>204</v>
      </c>
      <c r="B240" s="5"/>
      <c r="C240" s="10"/>
      <c r="D240" s="10">
        <f t="shared" si="32"/>
        <v>0</v>
      </c>
    </row>
    <row r="241" spans="1:9" outlineLevel="1">
      <c r="A241" s="27" t="s">
        <v>39</v>
      </c>
      <c r="B241" s="5"/>
      <c r="C241" s="5"/>
      <c r="D241" s="10">
        <f t="shared" si="32"/>
        <v>0</v>
      </c>
    </row>
    <row r="242" spans="1:9" outlineLevel="1">
      <c r="A242" s="27" t="s">
        <v>289</v>
      </c>
      <c r="B242" s="5"/>
      <c r="C242" s="5"/>
      <c r="D242" s="10">
        <f t="shared" si="32"/>
        <v>0</v>
      </c>
    </row>
    <row r="243" spans="1:9" outlineLevel="1">
      <c r="A243" s="27" t="s">
        <v>228</v>
      </c>
      <c r="B243" s="5"/>
      <c r="C243" s="10"/>
      <c r="D243" s="10">
        <f t="shared" si="32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33">SUM(C245:C278)</f>
        <v>-6008.7209999999995</v>
      </c>
      <c r="D244" s="6">
        <f t="shared" si="32"/>
        <v>-6008.7209999999995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>
        <v>-174</v>
      </c>
      <c r="D245" s="10">
        <f t="shared" si="32"/>
        <v>-174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-1753.2</v>
      </c>
      <c r="D246" s="10">
        <f t="shared" si="32"/>
        <v>-1753.2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32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>
        <v>-863.03899999999999</v>
      </c>
      <c r="D248" s="10">
        <f t="shared" si="32"/>
        <v>-863.03899999999999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-2029.2650000000001</v>
      </c>
      <c r="D249" s="5">
        <f t="shared" si="32"/>
        <v>-2029.2650000000001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>
        <v>949</v>
      </c>
      <c r="D250" s="5">
        <f t="shared" si="32"/>
        <v>949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32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32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32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32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>
        <v>-1288.2049999999999</v>
      </c>
      <c r="D255" s="5">
        <f t="shared" si="32"/>
        <v>-1288.2049999999999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32"/>
        <v>0</v>
      </c>
    </row>
    <row r="257" spans="1:4" outlineLevel="1">
      <c r="A257" s="27" t="s">
        <v>282</v>
      </c>
      <c r="B257" s="10"/>
      <c r="C257" s="5"/>
      <c r="D257" s="5">
        <f t="shared" si="32"/>
        <v>0</v>
      </c>
    </row>
    <row r="258" spans="1:4" outlineLevel="1">
      <c r="A258" s="27" t="s">
        <v>283</v>
      </c>
      <c r="B258" s="10"/>
      <c r="C258" s="5"/>
      <c r="D258" s="5">
        <f t="shared" si="32"/>
        <v>0</v>
      </c>
    </row>
    <row r="259" spans="1:4" outlineLevel="1">
      <c r="A259" s="27" t="s">
        <v>288</v>
      </c>
      <c r="B259" s="10"/>
      <c r="C259" s="10"/>
      <c r="D259" s="10">
        <f t="shared" si="32"/>
        <v>0</v>
      </c>
    </row>
    <row r="260" spans="1:4" outlineLevel="1">
      <c r="A260" s="27" t="s">
        <v>295</v>
      </c>
      <c r="B260" s="5"/>
      <c r="C260" s="5"/>
      <c r="D260" s="5">
        <f t="shared" si="32"/>
        <v>0</v>
      </c>
    </row>
    <row r="261" spans="1:4" outlineLevel="1">
      <c r="A261" s="27" t="s">
        <v>158</v>
      </c>
      <c r="B261" s="10"/>
      <c r="C261" s="10"/>
      <c r="D261" s="10">
        <f t="shared" si="32"/>
        <v>0</v>
      </c>
    </row>
    <row r="262" spans="1:4" outlineLevel="1">
      <c r="A262" s="27" t="s">
        <v>169</v>
      </c>
      <c r="B262" s="10"/>
      <c r="C262" s="5"/>
      <c r="D262" s="5">
        <f t="shared" si="32"/>
        <v>0</v>
      </c>
    </row>
    <row r="263" spans="1:4" outlineLevel="1">
      <c r="A263" s="27" t="s">
        <v>174</v>
      </c>
      <c r="B263" s="5"/>
      <c r="C263" s="5"/>
      <c r="D263" s="5">
        <f t="shared" si="32"/>
        <v>0</v>
      </c>
    </row>
    <row r="264" spans="1:4" outlineLevel="1">
      <c r="A264" s="27" t="s">
        <v>181</v>
      </c>
      <c r="B264" s="5"/>
      <c r="C264" s="10">
        <v>-850.01199999999994</v>
      </c>
      <c r="D264" s="10">
        <f t="shared" si="32"/>
        <v>-850.01199999999994</v>
      </c>
    </row>
    <row r="265" spans="1:4" outlineLevel="1">
      <c r="A265" s="27" t="s">
        <v>182</v>
      </c>
      <c r="B265" s="10"/>
      <c r="C265" s="5"/>
      <c r="D265" s="5">
        <f t="shared" si="32"/>
        <v>0</v>
      </c>
    </row>
    <row r="266" spans="1:4" outlineLevel="1">
      <c r="A266" s="27" t="s">
        <v>35</v>
      </c>
      <c r="B266" s="5"/>
      <c r="C266" s="5"/>
      <c r="D266" s="5">
        <f t="shared" si="32"/>
        <v>0</v>
      </c>
    </row>
    <row r="267" spans="1:4" outlineLevel="1">
      <c r="A267" s="27" t="s">
        <v>184</v>
      </c>
      <c r="B267" s="5"/>
      <c r="C267" s="10"/>
      <c r="D267" s="10">
        <f t="shared" si="32"/>
        <v>0</v>
      </c>
    </row>
    <row r="268" spans="1:4" outlineLevel="1">
      <c r="A268" s="27" t="s">
        <v>188</v>
      </c>
      <c r="B268" s="5"/>
      <c r="C268" s="5"/>
      <c r="D268" s="5">
        <f t="shared" si="32"/>
        <v>0</v>
      </c>
    </row>
    <row r="269" spans="1:4" outlineLevel="1">
      <c r="A269" s="27" t="s">
        <v>194</v>
      </c>
      <c r="B269" s="5"/>
      <c r="C269" s="5"/>
      <c r="D269" s="5">
        <f t="shared" si="32"/>
        <v>0</v>
      </c>
    </row>
    <row r="270" spans="1:4" outlineLevel="1">
      <c r="A270" s="27" t="s">
        <v>210</v>
      </c>
      <c r="B270" s="10"/>
      <c r="C270" s="10"/>
      <c r="D270" s="10">
        <f t="shared" si="32"/>
        <v>0</v>
      </c>
    </row>
    <row r="271" spans="1:4" outlineLevel="1">
      <c r="A271" s="27" t="s">
        <v>222</v>
      </c>
      <c r="B271" s="5"/>
      <c r="C271" s="5"/>
      <c r="D271" s="5">
        <f t="shared" si="32"/>
        <v>0</v>
      </c>
    </row>
    <row r="272" spans="1:4" outlineLevel="1">
      <c r="A272" s="27" t="s">
        <v>129</v>
      </c>
      <c r="B272" s="5"/>
      <c r="C272" s="5"/>
      <c r="D272" s="5">
        <f t="shared" si="32"/>
        <v>0</v>
      </c>
    </row>
    <row r="273" spans="1:8" outlineLevel="1">
      <c r="A273" s="27" t="s">
        <v>79</v>
      </c>
      <c r="B273" s="5"/>
      <c r="C273" s="10"/>
      <c r="D273" s="10">
        <f t="shared" si="32"/>
        <v>0</v>
      </c>
    </row>
    <row r="274" spans="1:8" outlineLevel="1">
      <c r="A274" s="27" t="s">
        <v>164</v>
      </c>
      <c r="B274" s="5"/>
      <c r="C274" s="5"/>
      <c r="D274" s="5">
        <f t="shared" si="32"/>
        <v>0</v>
      </c>
    </row>
    <row r="275" spans="1:8" outlineLevel="1">
      <c r="A275" s="27" t="s">
        <v>171</v>
      </c>
      <c r="B275" s="5"/>
      <c r="C275" s="5"/>
      <c r="D275" s="5">
        <f t="shared" si="32"/>
        <v>0</v>
      </c>
    </row>
    <row r="276" spans="1:8" outlineLevel="1">
      <c r="A276" s="27" t="s">
        <v>180</v>
      </c>
      <c r="B276" s="5"/>
      <c r="C276" s="5"/>
      <c r="D276" s="5">
        <f t="shared" si="32"/>
        <v>0</v>
      </c>
    </row>
    <row r="277" spans="1:8" outlineLevel="1">
      <c r="A277" s="27" t="s">
        <v>212</v>
      </c>
      <c r="B277" s="10"/>
      <c r="C277" s="5"/>
      <c r="D277" s="5">
        <f t="shared" si="32"/>
        <v>0</v>
      </c>
    </row>
    <row r="278" spans="1:8" outlineLevel="1">
      <c r="A278" s="27" t="s">
        <v>213</v>
      </c>
      <c r="B278" s="5"/>
      <c r="C278" s="10"/>
      <c r="D278" s="10">
        <f t="shared" si="32"/>
        <v>0</v>
      </c>
    </row>
    <row r="279" spans="1:8">
      <c r="A279" s="24" t="s">
        <v>242</v>
      </c>
      <c r="B279" s="4">
        <f>B2+B3+B13+B22+B27+B65+B70+B78+B98+B104+B111+B117+B140+B156+B199+B244</f>
        <v>3998.6589999999987</v>
      </c>
      <c r="C279" s="4">
        <f t="shared" ref="C279:D279" si="34">C2+C3+C13+C22+C27+C65+C70+C78+C98+C104+C111+C117+C140+C156+C199+C244</f>
        <v>199998.81500000006</v>
      </c>
      <c r="D279" s="4">
        <f t="shared" si="34"/>
        <v>203997.47399999996</v>
      </c>
      <c r="E279" s="9"/>
      <c r="F279" s="14">
        <f>F2+F3+F13+F22+F27+F65+F70+F78+F98+F104+F111+F117+F140+F156+F199+F244</f>
        <v>176.05</v>
      </c>
      <c r="G279" s="15"/>
      <c r="H279" s="14">
        <f>H2+H3+H13+H22+H27+H65+H70+H78+H98+H104+H111+H117+H140+H156+H199+H244</f>
        <v>4219.9700000000157</v>
      </c>
    </row>
  </sheetData>
  <sortState ref="A89:A107">
    <sortCondition ref="A89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9"/>
  <sheetViews>
    <sheetView topLeftCell="A58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4.140625" style="19" bestFit="1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242</v>
      </c>
      <c r="B2" s="4">
        <f>'STA 01-2018'!B279</f>
        <v>3998.6589999999987</v>
      </c>
      <c r="C2" s="4">
        <f>'STA 01-2018'!C279</f>
        <v>199998.81500000006</v>
      </c>
      <c r="D2" s="4">
        <f t="shared" ref="D2:D48" si="0">SUM(B2:C2)</f>
        <v>203997.47400000005</v>
      </c>
      <c r="E2" s="9"/>
      <c r="F2" s="14">
        <f>'STA 01-2018'!F279</f>
        <v>176.05</v>
      </c>
      <c r="G2" s="15"/>
      <c r="H2" s="14">
        <f>'STA 01-2018'!H279</f>
        <v>4219.9700000000157</v>
      </c>
    </row>
    <row r="3" spans="1:8" s="3" customFormat="1">
      <c r="A3" s="25" t="s">
        <v>10</v>
      </c>
      <c r="B3" s="6">
        <f t="shared" ref="B3:C3" si="1">SUM(B4:B12)</f>
        <v>0</v>
      </c>
      <c r="C3" s="6">
        <f t="shared" si="1"/>
        <v>185000</v>
      </c>
      <c r="D3" s="6">
        <f t="shared" si="0"/>
        <v>185000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/>
      <c r="C4" s="5">
        <v>185000</v>
      </c>
      <c r="D4" s="5">
        <f t="shared" si="0"/>
        <v>185000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7668.8140000000003</v>
      </c>
      <c r="D13" s="6">
        <f t="shared" si="0"/>
        <v>7668.8140000000003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>
        <v>7668.8140000000003</v>
      </c>
      <c r="D18" s="5">
        <f t="shared" si="0"/>
        <v>7668.8140000000003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-6106.4830000000002</v>
      </c>
      <c r="C22" s="6">
        <f>SUM(C23:C26)</f>
        <v>-760000</v>
      </c>
      <c r="D22" s="6">
        <f t="shared" si="0"/>
        <v>-766106.48300000001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>
        <v>-760000</v>
      </c>
      <c r="D24" s="5">
        <f t="shared" si="0"/>
        <v>-760000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-6106.4830000000002</v>
      </c>
      <c r="C26" s="5"/>
      <c r="D26" s="5">
        <f t="shared" si="0"/>
        <v>-6106.4830000000002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-56.405999999999999</v>
      </c>
      <c r="C27" s="6">
        <f t="shared" si="5"/>
        <v>-716.02500000000009</v>
      </c>
      <c r="D27" s="6">
        <f t="shared" si="0"/>
        <v>-772.43100000000004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-1.5720000000000001</v>
      </c>
      <c r="D31" s="5">
        <f t="shared" si="0"/>
        <v>-1.5720000000000001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-440.65899999999999</v>
      </c>
      <c r="D32" s="5">
        <f t="shared" si="0"/>
        <v>-440.65899999999999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-202.3</v>
      </c>
      <c r="D33" s="5">
        <f t="shared" si="0"/>
        <v>-202.3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>
        <v>-53.55</v>
      </c>
      <c r="C35" s="5"/>
      <c r="D35" s="5">
        <f t="shared" si="0"/>
        <v>-53.55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-35.700000000000003</v>
      </c>
      <c r="D43" s="5">
        <f t="shared" si="0"/>
        <v>-35.700000000000003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-4.76</v>
      </c>
      <c r="D49" s="5">
        <f t="shared" ref="D49:D110" si="6">SUM(B49:C49)</f>
        <v>-4.76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-2.8559999999999999</v>
      </c>
      <c r="C52" s="5">
        <v>-0.71399999999999997</v>
      </c>
      <c r="D52" s="5">
        <f t="shared" si="6"/>
        <v>-3.57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/>
      <c r="D54" s="5">
        <f t="shared" si="6"/>
        <v>0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-0.56999999999999995</v>
      </c>
      <c r="D58" s="5">
        <f t="shared" si="6"/>
        <v>-0.56999999999999995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>
        <v>-29.75</v>
      </c>
      <c r="D62" s="5">
        <f t="shared" si="6"/>
        <v>-29.75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-74001.518000000011</v>
      </c>
      <c r="D65" s="6">
        <f t="shared" si="6"/>
        <v>-74001.518000000011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>
        <v>-1060</v>
      </c>
      <c r="D66" s="5">
        <f t="shared" si="6"/>
        <v>-1060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/>
      <c r="D67" s="5">
        <f t="shared" si="6"/>
        <v>0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-71833.320000000007</v>
      </c>
      <c r="D68" s="5">
        <f t="shared" si="6"/>
        <v>-71833.320000000007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-1108.1980000000001</v>
      </c>
      <c r="D69" s="5">
        <f t="shared" si="6"/>
        <v>-1108.1980000000001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75403.932000000001</v>
      </c>
      <c r="D70" s="6">
        <f t="shared" si="6"/>
        <v>75403.932000000001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>
        <v>75403.932000000001</v>
      </c>
      <c r="D71" s="5">
        <f t="shared" si="6"/>
        <v>75403.932000000001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-120468.96400000001</v>
      </c>
      <c r="D98" s="6">
        <f t="shared" si="6"/>
        <v>-120468.96400000001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>
        <v>-120468.96400000001</v>
      </c>
      <c r="D101" s="5">
        <f t="shared" si="6"/>
        <v>-120468.96400000001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-3458.3</v>
      </c>
      <c r="C104" s="6">
        <f t="shared" ref="C104" si="17">SUM(C105:C110)</f>
        <v>-103188.29</v>
      </c>
      <c r="D104" s="6">
        <f t="shared" si="6"/>
        <v>-106646.59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-3458.3</v>
      </c>
      <c r="C105" s="5"/>
      <c r="D105" s="5">
        <f t="shared" si="6"/>
        <v>-3458.3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-1426.8</v>
      </c>
      <c r="D106" s="5">
        <f t="shared" si="6"/>
        <v>-1426.8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/>
      <c r="D107" s="5">
        <f t="shared" si="6"/>
        <v>0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-14848.43</v>
      </c>
      <c r="D108" s="5">
        <f t="shared" si="6"/>
        <v>-14848.43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-86913.06</v>
      </c>
      <c r="D109" s="5">
        <f t="shared" si="6"/>
        <v>-86913.06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-16672.025000000001</v>
      </c>
      <c r="D117" s="6">
        <f t="shared" si="19"/>
        <v>-16672.025000000001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>
        <v>-2506.3330000000001</v>
      </c>
      <c r="D130" s="5">
        <f t="shared" si="19"/>
        <v>-2506.3330000000001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>
        <v>-4058.2620000000002</v>
      </c>
      <c r="D131" s="5">
        <f t="shared" si="19"/>
        <v>-4058.2620000000002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>
        <v>-36.299999999999997</v>
      </c>
      <c r="D137" s="5">
        <f t="shared" si="19"/>
        <v>-36.299999999999997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>
        <v>-10071.129999999999</v>
      </c>
      <c r="D138" s="5">
        <f t="shared" si="19"/>
        <v>-10071.129999999999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-28347.217999999997</v>
      </c>
      <c r="D140" s="6">
        <f t="shared" si="19"/>
        <v>-28347.217999999997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>
        <v>-15955.199000000001</v>
      </c>
      <c r="D142" s="5">
        <f t="shared" si="19"/>
        <v>-15955.199000000001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>
        <v>-1131.7159999999999</v>
      </c>
      <c r="D143" s="5">
        <f t="shared" si="19"/>
        <v>-1131.7159999999999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>
        <v>-964.5</v>
      </c>
      <c r="D144" s="5">
        <f t="shared" si="19"/>
        <v>-964.5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>
        <v>-5259.4179999999997</v>
      </c>
      <c r="D147" s="5">
        <f t="shared" si="19"/>
        <v>-5259.4179999999997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>
        <v>-3060.0349999999999</v>
      </c>
      <c r="D152" s="5">
        <f t="shared" si="19"/>
        <v>-3060.0349999999999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>
        <v>-754.26300000000003</v>
      </c>
      <c r="D153" s="5">
        <f t="shared" si="19"/>
        <v>-754.26300000000003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v>-1222.087</v>
      </c>
      <c r="D154" s="5">
        <f t="shared" si="19"/>
        <v>-1222.087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-1261.6600000000001</v>
      </c>
      <c r="D156" s="6">
        <f t="shared" si="19"/>
        <v>-1261.6600000000001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>
        <v>-391.08</v>
      </c>
      <c r="D175" s="5">
        <f t="shared" si="23"/>
        <v>-391.08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>
        <v>-750.9</v>
      </c>
      <c r="D187" s="5">
        <f t="shared" si="23"/>
        <v>-750.9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>
        <v>-119.68</v>
      </c>
      <c r="D196" s="5">
        <f t="shared" si="23"/>
        <v>-119.68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-29348.706999999995</v>
      </c>
      <c r="D199" s="6">
        <f t="shared" si="23"/>
        <v>-29348.706999999995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-4675.2</v>
      </c>
      <c r="D200" s="10">
        <f t="shared" si="23"/>
        <v>-4675.2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-11767.933999999999</v>
      </c>
      <c r="D208" s="10">
        <f t="shared" si="23"/>
        <v>-11767.933999999999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>
        <v>-988.8</v>
      </c>
      <c r="D217" s="10">
        <f t="shared" si="23"/>
        <v>-988.8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>
        <v>-296.37900000000002</v>
      </c>
      <c r="D231" s="10">
        <f t="shared" si="25"/>
        <v>-296.37900000000002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-5978.5559999999996</v>
      </c>
      <c r="D236" s="10">
        <f t="shared" si="25"/>
        <v>-5978.5559999999996</v>
      </c>
    </row>
    <row r="237" spans="1:4" outlineLevel="1">
      <c r="A237" s="27" t="s">
        <v>190</v>
      </c>
      <c r="B237" s="10"/>
      <c r="C237" s="5">
        <v>-1688.546</v>
      </c>
      <c r="D237" s="10">
        <f t="shared" si="25"/>
        <v>-1688.546</v>
      </c>
    </row>
    <row r="238" spans="1:4" outlineLevel="1">
      <c r="A238" s="27" t="s">
        <v>272</v>
      </c>
      <c r="B238" s="10"/>
      <c r="C238" s="5">
        <v>-1419.5630000000001</v>
      </c>
      <c r="D238" s="10">
        <f t="shared" si="25"/>
        <v>-1419.5630000000001</v>
      </c>
    </row>
    <row r="239" spans="1:4" outlineLevel="1">
      <c r="A239" s="27" t="s">
        <v>273</v>
      </c>
      <c r="B239" s="10"/>
      <c r="C239" s="5">
        <v>-1435.355</v>
      </c>
      <c r="D239" s="10">
        <f t="shared" si="25"/>
        <v>-1435.355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>
        <v>-1098.374</v>
      </c>
      <c r="D243" s="10">
        <f t="shared" si="25"/>
        <v>-1098.374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-5401.6549999999997</v>
      </c>
      <c r="D244" s="6">
        <f t="shared" si="25"/>
        <v>-5401.6549999999997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>
        <v>-547.87</v>
      </c>
      <c r="D245" s="10">
        <f t="shared" si="25"/>
        <v>-547.87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-891.15</v>
      </c>
      <c r="D246" s="10">
        <f t="shared" si="25"/>
        <v>-891.15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>
        <v>863.03899999999999</v>
      </c>
      <c r="D248" s="10">
        <f t="shared" si="25"/>
        <v>863.03899999999999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-1620.874</v>
      </c>
      <c r="D249" s="5">
        <f t="shared" si="25"/>
        <v>-1620.874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>
        <v>-278.89</v>
      </c>
      <c r="D256" s="10">
        <f t="shared" si="25"/>
        <v>-278.89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>
        <v>-390.92</v>
      </c>
      <c r="D267" s="10">
        <f t="shared" si="25"/>
        <v>-390.92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>
        <v>-2534.9899999999998</v>
      </c>
      <c r="D271" s="5">
        <f t="shared" si="25"/>
        <v>-2534.9899999999998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255</v>
      </c>
      <c r="B279" s="4">
        <f>B3+B13+B22+B27+B65+B70+B78+B98+B104+B111+B117+B140+B156+B199+B244+B2</f>
        <v>-5622.5300000000016</v>
      </c>
      <c r="C279" s="4">
        <f t="shared" ref="C279:D279" si="27">C3+C13+C22+C27+C65+C70+C78+C98+C104+C111+C117+C140+C156+C199+C244+C2</f>
        <v>-671334.50100000005</v>
      </c>
      <c r="D279" s="4">
        <f t="shared" si="27"/>
        <v>-676957.03100000008</v>
      </c>
      <c r="E279" s="9"/>
      <c r="F279" s="14">
        <f>F3+F13+F22+F27+F65+F70+F78+F98+F104+F111+F117+F140+F156+F199+F244+F2</f>
        <v>176.05</v>
      </c>
      <c r="G279" s="15"/>
      <c r="H279" s="14">
        <f>H3+H13+H22+H27+H65+H70+H78+H98+H104+H111+H117+H140+H156+H199+H244+H2</f>
        <v>4219.9700000000157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79"/>
  <sheetViews>
    <sheetView topLeftCell="A37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255</v>
      </c>
      <c r="B2" s="4">
        <f>'STA 02-2018'!B279</f>
        <v>-5622.5300000000016</v>
      </c>
      <c r="C2" s="4">
        <f>'STA 02-2018'!C279</f>
        <v>-671334.50100000005</v>
      </c>
      <c r="D2" s="4">
        <f t="shared" ref="D2:D48" si="0">SUM(B2:C2)</f>
        <v>-676957.03100000008</v>
      </c>
      <c r="E2" s="9"/>
      <c r="F2" s="14">
        <f>'STA 02-2018'!F279</f>
        <v>176.05</v>
      </c>
      <c r="G2" s="15"/>
      <c r="H2" s="14">
        <f>'STA 02-2018'!H279</f>
        <v>4219.9700000000157</v>
      </c>
    </row>
    <row r="3" spans="1:8" s="3" customFormat="1">
      <c r="A3" s="25" t="s">
        <v>10</v>
      </c>
      <c r="B3" s="6">
        <f t="shared" ref="B3:C3" si="1">SUM(B4:B12)</f>
        <v>0</v>
      </c>
      <c r="C3" s="6">
        <f t="shared" si="1"/>
        <v>150000</v>
      </c>
      <c r="D3" s="6">
        <f t="shared" si="0"/>
        <v>150000</v>
      </c>
      <c r="E3" s="9"/>
      <c r="F3" s="16">
        <f>SUM(F4:F12)</f>
        <v>13950.45</v>
      </c>
      <c r="G3" s="15"/>
      <c r="H3" s="16">
        <f>SUM(H4:H12)</f>
        <v>0</v>
      </c>
    </row>
    <row r="4" spans="1:8" outlineLevel="1">
      <c r="A4" s="26" t="s">
        <v>13</v>
      </c>
      <c r="B4" s="5"/>
      <c r="C4" s="5">
        <v>150000</v>
      </c>
      <c r="D4" s="5">
        <f t="shared" si="0"/>
        <v>150000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>
        <v>13950.45</v>
      </c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-6106.4830000000002</v>
      </c>
      <c r="C22" s="6">
        <f>SUM(C23:C26)</f>
        <v>0</v>
      </c>
      <c r="D22" s="6">
        <f t="shared" si="0"/>
        <v>-6106.4830000000002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-6106.4830000000002</v>
      </c>
      <c r="C26" s="5"/>
      <c r="D26" s="5">
        <f t="shared" si="0"/>
        <v>-6106.4830000000002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-2.8559999999999999</v>
      </c>
      <c r="C27" s="6">
        <f t="shared" si="5"/>
        <v>-42.483000000000004</v>
      </c>
      <c r="D27" s="6">
        <f t="shared" si="0"/>
        <v>-45.339000000000006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-0.81</v>
      </c>
      <c r="D31" s="5">
        <f t="shared" si="0"/>
        <v>-0.81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/>
      <c r="D32" s="5">
        <f t="shared" si="0"/>
        <v>0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/>
      <c r="D33" s="5">
        <f t="shared" si="0"/>
        <v>0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>
        <v>-12.5</v>
      </c>
      <c r="D37" s="5">
        <f t="shared" si="0"/>
        <v>-12.5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/>
      <c r="D43" s="5">
        <f t="shared" si="0"/>
        <v>0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-5.95</v>
      </c>
      <c r="D49" s="5">
        <f t="shared" ref="D49:D110" si="6">SUM(B49:C49)</f>
        <v>-5.95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-2.8559999999999999</v>
      </c>
      <c r="C52" s="5">
        <v>-1.4279999999999999</v>
      </c>
      <c r="D52" s="5">
        <f t="shared" si="6"/>
        <v>-4.2839999999999998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-7.14</v>
      </c>
      <c r="D54" s="5">
        <f t="shared" si="6"/>
        <v>-7.14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>
        <v>-10</v>
      </c>
      <c r="D56" s="5">
        <f t="shared" si="6"/>
        <v>-10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-0.38</v>
      </c>
      <c r="D58" s="5">
        <f t="shared" si="6"/>
        <v>-0.38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>
        <v>-4.2750000000000004</v>
      </c>
      <c r="D64" s="5">
        <f t="shared" si="6"/>
        <v>-4.2750000000000004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-86793.481000000014</v>
      </c>
      <c r="D65" s="6">
        <f t="shared" si="6"/>
        <v>-86793.481000000014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>
        <v>-900</v>
      </c>
      <c r="D66" s="5">
        <f t="shared" si="6"/>
        <v>-900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1891.26</v>
      </c>
      <c r="D67" s="5">
        <f t="shared" si="6"/>
        <v>1891.26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-87083.142000000007</v>
      </c>
      <c r="D68" s="5">
        <f t="shared" si="6"/>
        <v>-87083.142000000007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-701.59900000000005</v>
      </c>
      <c r="D69" s="5">
        <f t="shared" si="6"/>
        <v>-701.59900000000005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-13660.694</v>
      </c>
      <c r="D98" s="6">
        <f t="shared" si="6"/>
        <v>-13660.694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>
        <v>-13660.694</v>
      </c>
      <c r="D99" s="5">
        <f t="shared" si="6"/>
        <v>-13660.694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-5509.1</v>
      </c>
      <c r="C104" s="6">
        <f t="shared" ref="C104" si="17">SUM(C105:C110)</f>
        <v>-80545.638000000006</v>
      </c>
      <c r="D104" s="6">
        <f t="shared" si="6"/>
        <v>-86054.738000000012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-5509.1</v>
      </c>
      <c r="C105" s="5"/>
      <c r="D105" s="5">
        <f t="shared" si="6"/>
        <v>-5509.1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-713.4</v>
      </c>
      <c r="D106" s="5">
        <f t="shared" si="6"/>
        <v>-713.4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-22745.151999999998</v>
      </c>
      <c r="D107" s="5">
        <f t="shared" si="6"/>
        <v>-22745.151999999998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-13677.944</v>
      </c>
      <c r="D108" s="5">
        <f t="shared" si="6"/>
        <v>-13677.944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-41674.142</v>
      </c>
      <c r="D109" s="5">
        <f t="shared" si="6"/>
        <v>-41674.142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>
        <v>-1735</v>
      </c>
      <c r="D110" s="5">
        <f t="shared" si="6"/>
        <v>-1735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-5369.5680000000002</v>
      </c>
      <c r="D111" s="6">
        <f t="shared" ref="D111:D156" si="19">SUM(B111:C111)</f>
        <v>-5369.5680000000002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>
        <v>-5369.5680000000002</v>
      </c>
      <c r="D116" s="5">
        <f t="shared" si="19"/>
        <v>-5369.5680000000002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-820.05000000000007</v>
      </c>
      <c r="D117" s="6">
        <f t="shared" si="19"/>
        <v>-820.05000000000007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>
        <v>-551.70000000000005</v>
      </c>
      <c r="D130" s="5">
        <f t="shared" si="19"/>
        <v>-551.70000000000005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>
        <v>-268.35000000000002</v>
      </c>
      <c r="D138" s="5">
        <f t="shared" si="19"/>
        <v>-268.35000000000002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-10496.962</v>
      </c>
      <c r="D140" s="6">
        <f t="shared" si="19"/>
        <v>-10496.962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>
        <v>-262.39999999999998</v>
      </c>
      <c r="D143" s="5">
        <f t="shared" si="19"/>
        <v>-262.39999999999998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>
        <v>-8845.1389999999992</v>
      </c>
      <c r="D145" s="5">
        <f t="shared" si="19"/>
        <v>-8845.1389999999992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>
        <v>-1389.423</v>
      </c>
      <c r="D153" s="5">
        <f t="shared" si="19"/>
        <v>-1389.423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-7993.7539999999999</v>
      </c>
      <c r="D156" s="6">
        <f t="shared" si="19"/>
        <v>-7993.7539999999999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>
        <v>-2414.6030000000001</v>
      </c>
      <c r="D157" s="10">
        <f t="shared" ref="D157:D221" si="23">SUM(B157:C157)</f>
        <v>-2414.6030000000001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>
        <v>-397.51100000000002</v>
      </c>
      <c r="D160" s="10">
        <f t="shared" si="23"/>
        <v>-397.51100000000002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>
        <v>-863.67499999999995</v>
      </c>
      <c r="D171" s="5">
        <f t="shared" si="23"/>
        <v>-863.67499999999995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>
        <v>-2323.6390000000001</v>
      </c>
      <c r="D179" s="5">
        <f t="shared" si="23"/>
        <v>-2323.6390000000001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>
        <v>-481.48099999999999</v>
      </c>
      <c r="D181" s="5">
        <f t="shared" si="23"/>
        <v>-481.48099999999999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>
        <v>-194.506</v>
      </c>
      <c r="D195" s="5">
        <f t="shared" si="23"/>
        <v>-194.506</v>
      </c>
    </row>
    <row r="196" spans="1:9" outlineLevel="1">
      <c r="A196" s="27" t="s">
        <v>275</v>
      </c>
      <c r="B196" s="5"/>
      <c r="C196" s="5">
        <v>-1318.3389999999999</v>
      </c>
      <c r="D196" s="5">
        <f t="shared" si="23"/>
        <v>-1318.3389999999999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-2575.9010000000003</v>
      </c>
      <c r="D199" s="6">
        <f t="shared" si="23"/>
        <v>-2575.9010000000003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-1057.2</v>
      </c>
      <c r="D200" s="10">
        <f t="shared" si="23"/>
        <v>-1057.2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-339.54500000000002</v>
      </c>
      <c r="D208" s="10">
        <f t="shared" si="23"/>
        <v>-339.54500000000002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/>
      <c r="D236" s="10">
        <f t="shared" si="25"/>
        <v>0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>
        <v>-1078.356</v>
      </c>
      <c r="D238" s="10">
        <f t="shared" si="25"/>
        <v>-1078.356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>
        <v>-100.8</v>
      </c>
      <c r="D241" s="10">
        <f t="shared" si="25"/>
        <v>-100.8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-4489.5409999999993</v>
      </c>
      <c r="D244" s="6">
        <f t="shared" si="25"/>
        <v>-4489.5409999999993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>
        <v>-271.5</v>
      </c>
      <c r="D245" s="10">
        <f t="shared" si="25"/>
        <v>-271.5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/>
      <c r="D246" s="10">
        <f t="shared" si="25"/>
        <v>0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>
        <v>-300</v>
      </c>
      <c r="D247" s="10">
        <f t="shared" si="25"/>
        <v>-300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-793.29399999999998</v>
      </c>
      <c r="D249" s="5">
        <f t="shared" si="25"/>
        <v>-793.29399999999998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>
        <v>-245.6</v>
      </c>
      <c r="D251" s="5">
        <f t="shared" si="25"/>
        <v>-245.6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>
        <v>-880.28499999999997</v>
      </c>
      <c r="D252" s="5">
        <f t="shared" si="25"/>
        <v>-880.28499999999997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>
        <v>-960.05799999999999</v>
      </c>
      <c r="D254" s="5">
        <f t="shared" si="25"/>
        <v>-960.05799999999999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>
        <v>-771.64400000000001</v>
      </c>
      <c r="D255" s="5">
        <f t="shared" si="25"/>
        <v>-771.64400000000001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>
        <v>-267.16000000000003</v>
      </c>
      <c r="D267" s="10">
        <f t="shared" si="25"/>
        <v>-267.16000000000003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254</v>
      </c>
      <c r="B279" s="4">
        <f>B3+B13+B22+B27+B65+B70+B78+B98+B104+B111+B117+B140+B156+B199+B244+B2</f>
        <v>-17240.969000000001</v>
      </c>
      <c r="C279" s="4">
        <f t="shared" ref="C279:D279" si="27">C3+C13+C22+C27+C65+C70+C78+C98+C104+C111+C117+C140+C156+C199+C244+C2</f>
        <v>-734122.57300000009</v>
      </c>
      <c r="D279" s="4">
        <f t="shared" si="27"/>
        <v>-751363.54200000013</v>
      </c>
      <c r="E279" s="9"/>
      <c r="F279" s="14">
        <f>F2+F3+F13+F22+F27+F65+F70+F78+F98+F104+F111+F117+F140+F156+F199+F244</f>
        <v>14126.5</v>
      </c>
      <c r="G279" s="15"/>
      <c r="H279" s="14">
        <f>H2+H3+H13+H22+H27+H65+H70+H78+H98+H104+H111+H117+H140+H156+H199+H244</f>
        <v>4219.9700000000157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79"/>
  <sheetViews>
    <sheetView tabSelected="1" topLeftCell="A73" workbookViewId="0">
      <selection activeCell="O113" sqref="O113:O116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254</v>
      </c>
      <c r="B2" s="4">
        <f>'STA 03-2018'!B279</f>
        <v>-17240.969000000001</v>
      </c>
      <c r="C2" s="4">
        <f>'STA 03-2018'!C279</f>
        <v>-734122.57300000009</v>
      </c>
      <c r="D2" s="4">
        <f t="shared" ref="D2:D48" si="0">SUM(B2:C2)</f>
        <v>-751363.54200000013</v>
      </c>
      <c r="E2" s="9"/>
      <c r="F2" s="14">
        <f>'STA 03-2018'!F279</f>
        <v>14126.5</v>
      </c>
      <c r="G2" s="15"/>
      <c r="H2" s="14">
        <f>'STA 03-2018'!H279</f>
        <v>4219.9700000000157</v>
      </c>
    </row>
    <row r="3" spans="1:8" s="3" customFormat="1">
      <c r="A3" s="25" t="s">
        <v>10</v>
      </c>
      <c r="B3" s="6">
        <f t="shared" ref="B3:C3" si="1">SUM(B4:B12)</f>
        <v>40000</v>
      </c>
      <c r="C3" s="6">
        <f t="shared" si="1"/>
        <v>297549.19400000002</v>
      </c>
      <c r="D3" s="6">
        <f t="shared" si="0"/>
        <v>337549.19400000002</v>
      </c>
      <c r="E3" s="9"/>
      <c r="F3" s="16">
        <f>SUM(F4:F12)</f>
        <v>0</v>
      </c>
      <c r="G3" s="15"/>
      <c r="H3" s="16">
        <f>SUM(H4:H12)</f>
        <v>20607.68</v>
      </c>
    </row>
    <row r="4" spans="1:8" outlineLevel="1">
      <c r="A4" s="26" t="s">
        <v>13</v>
      </c>
      <c r="B4" s="5">
        <v>40000</v>
      </c>
      <c r="C4" s="5">
        <v>150000</v>
      </c>
      <c r="D4" s="5">
        <f t="shared" si="0"/>
        <v>190000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>
        <v>150000</v>
      </c>
      <c r="D5" s="5">
        <f t="shared" si="0"/>
        <v>150000</v>
      </c>
      <c r="E5" s="10"/>
      <c r="F5" s="17"/>
      <c r="G5" s="18"/>
      <c r="H5" s="17"/>
    </row>
    <row r="6" spans="1:8" outlineLevel="1">
      <c r="A6" s="26" t="s">
        <v>258</v>
      </c>
      <c r="B6" s="5"/>
      <c r="C6" s="5">
        <v>-2450.806</v>
      </c>
      <c r="D6" s="5">
        <f t="shared" si="0"/>
        <v>-2450.806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>
        <f>10364.16+10243.52</f>
        <v>20607.68</v>
      </c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-6106.4830000000002</v>
      </c>
      <c r="C22" s="6">
        <f>SUM(C23:C26)</f>
        <v>-58789.251000000004</v>
      </c>
      <c r="D22" s="6">
        <f t="shared" si="0"/>
        <v>-64895.734000000004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>
        <v>-43974.94</v>
      </c>
      <c r="D23" s="5">
        <f t="shared" si="0"/>
        <v>-43974.94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>
        <v>-14814.311</v>
      </c>
      <c r="D25" s="5">
        <f t="shared" si="0"/>
        <v>-14814.311</v>
      </c>
      <c r="E25" s="10"/>
      <c r="F25" s="17"/>
      <c r="G25" s="18"/>
      <c r="H25" s="17"/>
    </row>
    <row r="26" spans="1:8" outlineLevel="1">
      <c r="A26" s="27" t="s">
        <v>0</v>
      </c>
      <c r="B26" s="5">
        <v>-6106.4830000000002</v>
      </c>
      <c r="C26" s="5"/>
      <c r="D26" s="5">
        <f t="shared" si="0"/>
        <v>-6106.4830000000002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-16002.804</v>
      </c>
      <c r="C27" s="6">
        <f t="shared" si="5"/>
        <v>-2368.4560000000006</v>
      </c>
      <c r="D27" s="6">
        <f t="shared" si="0"/>
        <v>-18371.260000000002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>
        <v>-15999.948</v>
      </c>
      <c r="C29" s="5"/>
      <c r="D29" s="5">
        <f t="shared" si="0"/>
        <v>-15999.948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/>
      <c r="D31" s="5">
        <f t="shared" si="0"/>
        <v>0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-881.31799999999998</v>
      </c>
      <c r="D32" s="5">
        <f t="shared" si="0"/>
        <v>-881.31799999999998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-404.6</v>
      </c>
      <c r="D33" s="5">
        <f t="shared" si="0"/>
        <v>-404.6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>
        <v>-5.95</v>
      </c>
      <c r="D42" s="5">
        <f t="shared" si="0"/>
        <v>-5.95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-249.9</v>
      </c>
      <c r="D43" s="5">
        <f t="shared" si="0"/>
        <v>-249.9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>
        <v>-8.5679999999999996</v>
      </c>
      <c r="D47" s="5">
        <f t="shared" si="0"/>
        <v>-8.5679999999999996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-5.95</v>
      </c>
      <c r="D49" s="5">
        <f t="shared" ref="D49:D110" si="6">SUM(B49:C49)</f>
        <v>-5.95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-2.8559999999999999</v>
      </c>
      <c r="C52" s="5"/>
      <c r="D52" s="5">
        <f t="shared" si="6"/>
        <v>-2.8559999999999999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-4.5220000000000002</v>
      </c>
      <c r="D54" s="5">
        <f t="shared" si="6"/>
        <v>-4.5220000000000002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>
        <v>-20</v>
      </c>
      <c r="D56" s="5">
        <f t="shared" si="6"/>
        <v>-20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/>
      <c r="D58" s="5">
        <f t="shared" si="6"/>
        <v>0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>
        <v>-702.18100000000004</v>
      </c>
      <c r="D59" s="5">
        <f t="shared" si="6"/>
        <v>-702.18100000000004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>
        <v>-81.667000000000002</v>
      </c>
      <c r="D60" s="5">
        <f t="shared" si="6"/>
        <v>-81.667000000000002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>
        <v>-3.8</v>
      </c>
      <c r="D64" s="5">
        <f t="shared" si="6"/>
        <v>-3.8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-47393.483000000007</v>
      </c>
      <c r="D65" s="6">
        <f t="shared" si="6"/>
        <v>-47393.483000000007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>
        <v>-950</v>
      </c>
      <c r="D66" s="5">
        <f t="shared" si="6"/>
        <v>-950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-1462.9690000000001</v>
      </c>
      <c r="D67" s="5">
        <f t="shared" si="6"/>
        <v>-1462.9690000000001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-21324.811000000002</v>
      </c>
      <c r="D68" s="5">
        <f t="shared" si="6"/>
        <v>-21324.811000000002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-23655.703000000001</v>
      </c>
      <c r="D69" s="5">
        <f t="shared" si="6"/>
        <v>-23655.703000000001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-25902.016</v>
      </c>
      <c r="D78" s="6">
        <f t="shared" si="6"/>
        <v>-25902.016</v>
      </c>
      <c r="E78" s="9"/>
      <c r="F78" s="16">
        <f t="shared" ref="F78" si="14">SUM(F79:F97)</f>
        <v>7000</v>
      </c>
      <c r="G78" s="15"/>
      <c r="H78" s="16">
        <f t="shared" ref="H78" si="15">SUM(H79:H97)</f>
        <v>-4000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15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15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15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15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15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15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  <c r="O86" s="1">
        <v>150</v>
      </c>
    </row>
    <row r="87" spans="1:15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  <c r="O87" s="1">
        <v>62.09</v>
      </c>
    </row>
    <row r="88" spans="1:15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  <c r="O88" s="1">
        <v>70</v>
      </c>
    </row>
    <row r="89" spans="1:15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  <c r="O89" s="1">
        <v>77.251000000000005</v>
      </c>
    </row>
    <row r="90" spans="1:15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  <c r="O90" s="1">
        <v>54.9</v>
      </c>
    </row>
    <row r="91" spans="1:15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  <c r="O91" s="1">
        <v>18</v>
      </c>
    </row>
    <row r="92" spans="1:15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  <c r="O92" s="1">
        <v>76.234999999999999</v>
      </c>
    </row>
    <row r="93" spans="1:15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  <c r="O93" s="1">
        <v>1223</v>
      </c>
    </row>
    <row r="94" spans="1:15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  <c r="O94" s="1">
        <v>270</v>
      </c>
    </row>
    <row r="95" spans="1:15" outlineLevel="1">
      <c r="A95" s="21" t="s">
        <v>38</v>
      </c>
      <c r="B95" s="5"/>
      <c r="C95" s="5">
        <v>-25902.016</v>
      </c>
      <c r="D95" s="5">
        <f t="shared" si="6"/>
        <v>-25902.016</v>
      </c>
      <c r="E95" s="10"/>
      <c r="F95" s="17">
        <v>7000</v>
      </c>
      <c r="G95" s="18"/>
      <c r="H95" s="17">
        <v>-4000</v>
      </c>
      <c r="O95" s="1">
        <v>1.5</v>
      </c>
    </row>
    <row r="96" spans="1:15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  <c r="O96" s="1">
        <v>10</v>
      </c>
    </row>
    <row r="97" spans="1:15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  <c r="O97" s="1">
        <v>60</v>
      </c>
    </row>
    <row r="98" spans="1:15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  <c r="O98" s="1">
        <v>10</v>
      </c>
    </row>
    <row r="99" spans="1:15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  <c r="O99" s="1">
        <v>0.75</v>
      </c>
    </row>
    <row r="100" spans="1:15" outlineLevel="1">
      <c r="A100" s="21" t="s">
        <v>236</v>
      </c>
      <c r="B100" s="10"/>
      <c r="C100" s="10"/>
      <c r="D100" s="10">
        <f t="shared" si="6"/>
        <v>0</v>
      </c>
      <c r="O100" s="1">
        <v>15</v>
      </c>
    </row>
    <row r="101" spans="1:15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  <c r="O101" s="1">
        <v>18.649999999999999</v>
      </c>
    </row>
    <row r="102" spans="1:15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  <c r="O102" s="1">
        <v>350</v>
      </c>
    </row>
    <row r="103" spans="1:15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  <c r="O103" s="1">
        <v>27</v>
      </c>
    </row>
    <row r="104" spans="1:15">
      <c r="A104" s="25" t="s">
        <v>238</v>
      </c>
      <c r="B104" s="6">
        <f>SUM(B105:B110)</f>
        <v>-4936.1000000000004</v>
      </c>
      <c r="C104" s="6">
        <f t="shared" ref="C104" si="17">SUM(C105:C110)</f>
        <v>-35532.287000000004</v>
      </c>
      <c r="D104" s="6">
        <f t="shared" si="6"/>
        <v>-40468.387000000002</v>
      </c>
      <c r="E104" s="9"/>
      <c r="F104" s="16">
        <f>SUM(F105:F110)</f>
        <v>0</v>
      </c>
      <c r="G104" s="15"/>
      <c r="H104" s="16">
        <f>SUM(H105:H110)</f>
        <v>0</v>
      </c>
      <c r="O104" s="1">
        <f>4.3+4.5</f>
        <v>8.8000000000000007</v>
      </c>
    </row>
    <row r="105" spans="1:15" outlineLevel="1">
      <c r="A105" s="27" t="s">
        <v>179</v>
      </c>
      <c r="B105" s="5">
        <v>-4936.1000000000004</v>
      </c>
      <c r="C105" s="5"/>
      <c r="D105" s="5">
        <f t="shared" si="6"/>
        <v>-4936.1000000000004</v>
      </c>
      <c r="E105" s="10"/>
      <c r="F105" s="17"/>
      <c r="G105" s="18"/>
      <c r="H105" s="17"/>
      <c r="O105" s="1">
        <v>200</v>
      </c>
    </row>
    <row r="106" spans="1:15" outlineLevel="1">
      <c r="A106" s="27" t="s">
        <v>36</v>
      </c>
      <c r="B106" s="5"/>
      <c r="C106" s="5">
        <v>-713.4</v>
      </c>
      <c r="D106" s="5">
        <f t="shared" si="6"/>
        <v>-713.4</v>
      </c>
      <c r="E106" s="10"/>
      <c r="F106" s="17"/>
      <c r="G106" s="18"/>
      <c r="H106" s="17"/>
      <c r="O106" s="1">
        <v>300</v>
      </c>
    </row>
    <row r="107" spans="1:15" outlineLevel="1">
      <c r="A107" s="27" t="s">
        <v>3</v>
      </c>
      <c r="B107" s="5"/>
      <c r="C107" s="5">
        <v>-21232.267</v>
      </c>
      <c r="D107" s="5">
        <f t="shared" si="6"/>
        <v>-21232.267</v>
      </c>
      <c r="E107" s="10"/>
      <c r="F107" s="17"/>
      <c r="G107" s="18"/>
      <c r="H107" s="17"/>
      <c r="O107" s="1">
        <v>1000</v>
      </c>
    </row>
    <row r="108" spans="1:15" outlineLevel="1">
      <c r="A108" s="27" t="s">
        <v>262</v>
      </c>
      <c r="B108" s="5"/>
      <c r="C108" s="5">
        <v>-13586.62</v>
      </c>
      <c r="D108" s="5">
        <f t="shared" si="6"/>
        <v>-13586.62</v>
      </c>
      <c r="E108" s="10"/>
      <c r="F108" s="17"/>
      <c r="G108" s="18"/>
      <c r="H108" s="17"/>
      <c r="O108" s="1">
        <v>1250</v>
      </c>
    </row>
    <row r="109" spans="1:15" outlineLevel="1">
      <c r="A109" s="27" t="s">
        <v>173</v>
      </c>
      <c r="B109" s="5"/>
      <c r="C109" s="5"/>
      <c r="D109" s="5">
        <f t="shared" si="6"/>
        <v>0</v>
      </c>
      <c r="E109" s="10"/>
      <c r="F109" s="17"/>
      <c r="G109" s="18"/>
      <c r="H109" s="17"/>
      <c r="O109" s="1">
        <v>500</v>
      </c>
    </row>
    <row r="110" spans="1:15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  <c r="O110" s="1">
        <v>90.5</v>
      </c>
    </row>
    <row r="111" spans="1:15">
      <c r="A111" s="25" t="s">
        <v>43</v>
      </c>
      <c r="B111" s="6">
        <f>SUM(B112:B116)</f>
        <v>0</v>
      </c>
      <c r="C111" s="6">
        <f t="shared" ref="C111" si="18">SUM(C112:C116)</f>
        <v>-2218.3389999999999</v>
      </c>
      <c r="D111" s="6">
        <f t="shared" ref="D111:D156" si="19">SUM(B111:C111)</f>
        <v>-2218.3389999999999</v>
      </c>
      <c r="E111" s="9"/>
      <c r="F111" s="16">
        <f>SUM(F112:F116)</f>
        <v>0</v>
      </c>
      <c r="G111" s="15"/>
      <c r="H111" s="16">
        <f>SUM(H112:H116)</f>
        <v>0</v>
      </c>
      <c r="O111" s="1">
        <f>348.689+800.5+309.317+588</f>
        <v>2046.5060000000001</v>
      </c>
    </row>
    <row r="112" spans="1:15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  <c r="O112" s="1">
        <v>333.63799999999998</v>
      </c>
    </row>
    <row r="113" spans="1:15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  <c r="O113" s="1">
        <f>SUM(O86:O112)</f>
        <v>8223.8200000000015</v>
      </c>
    </row>
    <row r="114" spans="1:15" outlineLevel="1">
      <c r="A114" s="27" t="s">
        <v>263</v>
      </c>
      <c r="B114" s="5"/>
      <c r="C114" s="5">
        <v>-2218.3389999999999</v>
      </c>
      <c r="D114" s="5">
        <f t="shared" si="19"/>
        <v>-2218.3389999999999</v>
      </c>
      <c r="E114" s="10"/>
      <c r="F114" s="17"/>
      <c r="G114" s="18"/>
      <c r="H114" s="17"/>
      <c r="O114" s="1">
        <v>-4000</v>
      </c>
    </row>
    <row r="115" spans="1:15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  <c r="O115" s="1">
        <v>-2767.69</v>
      </c>
    </row>
    <row r="116" spans="1:15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  <c r="O116" s="1">
        <v>-129.9</v>
      </c>
    </row>
    <row r="117" spans="1:15">
      <c r="A117" s="25" t="s">
        <v>44</v>
      </c>
      <c r="B117" s="6">
        <f>SUM(B118:B139)</f>
        <v>0</v>
      </c>
      <c r="C117" s="6">
        <f t="shared" ref="C117" si="20">SUM(C118:C139)</f>
        <v>0</v>
      </c>
      <c r="D117" s="6">
        <f t="shared" si="19"/>
        <v>0</v>
      </c>
      <c r="E117" s="9"/>
      <c r="F117" s="16">
        <f>SUM(F118:F139)</f>
        <v>0</v>
      </c>
      <c r="G117" s="15"/>
      <c r="H117" s="16">
        <f>SUM(H118:H139)</f>
        <v>0</v>
      </c>
    </row>
    <row r="118" spans="1:15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15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15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15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15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15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15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15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15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15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15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-5707.808</v>
      </c>
      <c r="D140" s="6">
        <f t="shared" si="19"/>
        <v>-5707.808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>
        <v>-2932.8049999999998</v>
      </c>
      <c r="D145" s="5">
        <f t="shared" si="19"/>
        <v>-2932.8049999999998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>
        <v>-2265.6779999999999</v>
      </c>
      <c r="D147" s="5">
        <f t="shared" si="19"/>
        <v>-2265.6779999999999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>
        <v>-509.32499999999999</v>
      </c>
      <c r="D150" s="5">
        <f t="shared" si="19"/>
        <v>-509.32499999999999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-656.23500000000001</v>
      </c>
      <c r="D156" s="6">
        <f t="shared" si="19"/>
        <v>-656.23500000000001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>
        <v>-216.30199999999999</v>
      </c>
      <c r="D162" s="5">
        <f t="shared" si="23"/>
        <v>-216.30199999999999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>
        <v>-217.755</v>
      </c>
      <c r="D171" s="5">
        <f t="shared" si="23"/>
        <v>-217.755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>
        <v>-222.178</v>
      </c>
      <c r="D179" s="5">
        <f t="shared" si="23"/>
        <v>-222.178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-16797.843999999997</v>
      </c>
      <c r="D199" s="6">
        <f t="shared" si="23"/>
        <v>-16797.843999999997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-2915.502</v>
      </c>
      <c r="D200" s="10">
        <f t="shared" si="23"/>
        <v>-2915.502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-4716.2</v>
      </c>
      <c r="D208" s="10">
        <f t="shared" si="23"/>
        <v>-4716.2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>
        <v>-622.375</v>
      </c>
      <c r="D234" s="10">
        <f t="shared" si="25"/>
        <v>-622.375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-8133.2169999999996</v>
      </c>
      <c r="D236" s="10">
        <f t="shared" si="25"/>
        <v>-8133.2169999999996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/>
      <c r="D238" s="10">
        <f t="shared" si="25"/>
        <v>0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>
        <v>-410.55</v>
      </c>
      <c r="D243" s="10">
        <f t="shared" si="25"/>
        <v>-410.55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-1523.9299999999998</v>
      </c>
      <c r="D244" s="6">
        <f t="shared" si="25"/>
        <v>-1523.9299999999998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>
        <v>-110</v>
      </c>
      <c r="D245" s="10">
        <f t="shared" si="25"/>
        <v>-110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-894.15</v>
      </c>
      <c r="D246" s="10">
        <f t="shared" si="25"/>
        <v>-894.15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-519.78</v>
      </c>
      <c r="D249" s="5">
        <f t="shared" si="25"/>
        <v>-519.78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253</v>
      </c>
      <c r="B279" s="4">
        <f>B2+B3+B13+B22+B27+B65+B70+B78+B98+B104+B111+B117+B140+B156+B199+B244</f>
        <v>-4286.3560000000016</v>
      </c>
      <c r="C279" s="4">
        <f t="shared" ref="C279:D279" si="27">C2+C3+C13+C22+C27+C65+C70+C78+C98+C104+C111+C117+C140+C156+C199+C244</f>
        <v>-633463.02800000017</v>
      </c>
      <c r="D279" s="4">
        <f t="shared" si="27"/>
        <v>-637749.38400000019</v>
      </c>
      <c r="E279" s="9"/>
      <c r="F279" s="14">
        <f>F2+F3+F13+F22+F27+F65+F70+F78+F98+F104+F111+F117+F140+F156+F199+F244</f>
        <v>21126.5</v>
      </c>
      <c r="G279" s="15"/>
      <c r="H279" s="14">
        <f>H2+H3+H13+H22+H27+H65+H70+H78+H98+H104+H111+H117+H140+H156+H199+H244</f>
        <v>20827.650000000016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79"/>
  <sheetViews>
    <sheetView topLeftCell="A175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253</v>
      </c>
      <c r="B2" s="4">
        <f>'STA 04-2018'!B279</f>
        <v>-4286.3560000000016</v>
      </c>
      <c r="C2" s="4">
        <f>'STA 04-2018'!C279</f>
        <v>-633463.02800000017</v>
      </c>
      <c r="D2" s="4">
        <f t="shared" ref="D2:D48" si="0">SUM(B2:C2)</f>
        <v>-637749.38400000019</v>
      </c>
      <c r="E2" s="9"/>
      <c r="F2" s="14">
        <f>'STA 04-2018'!F279</f>
        <v>21126.5</v>
      </c>
      <c r="G2" s="15"/>
      <c r="H2" s="14">
        <f>'STA 04-2018'!H279</f>
        <v>20827.650000000016</v>
      </c>
    </row>
    <row r="3" spans="1:8" s="3" customFormat="1">
      <c r="A3" s="25" t="s">
        <v>10</v>
      </c>
      <c r="B3" s="6">
        <f t="shared" ref="B3:C3" si="1">SUM(B4:B12)</f>
        <v>20000</v>
      </c>
      <c r="C3" s="6">
        <f t="shared" si="1"/>
        <v>200000</v>
      </c>
      <c r="D3" s="6">
        <f t="shared" si="0"/>
        <v>220000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>
        <v>20000</v>
      </c>
      <c r="C4" s="5">
        <v>200000</v>
      </c>
      <c r="D4" s="5">
        <f t="shared" si="0"/>
        <v>220000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-252.15600000000001</v>
      </c>
      <c r="D13" s="6">
        <f t="shared" si="0"/>
        <v>-252.15600000000001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>
        <v>-252.15600000000001</v>
      </c>
      <c r="D16" s="5">
        <f t="shared" si="0"/>
        <v>-252.15600000000001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-2.1419999999999999</v>
      </c>
      <c r="C27" s="6">
        <f t="shared" si="5"/>
        <v>-853.82700000000011</v>
      </c>
      <c r="D27" s="6">
        <f t="shared" si="0"/>
        <v>-855.96900000000016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-2.4300000000000002</v>
      </c>
      <c r="D31" s="5">
        <f t="shared" si="0"/>
        <v>-2.4300000000000002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-440.65899999999999</v>
      </c>
      <c r="D32" s="5">
        <f t="shared" si="0"/>
        <v>-440.65899999999999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-202.3</v>
      </c>
      <c r="D33" s="5">
        <f t="shared" si="0"/>
        <v>-202.3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>
        <v>-3.57</v>
      </c>
      <c r="D34" s="5">
        <f t="shared" si="0"/>
        <v>-3.57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>
        <v>-5.95</v>
      </c>
      <c r="D42" s="5">
        <f t="shared" si="0"/>
        <v>-5.95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-107.1</v>
      </c>
      <c r="D43" s="5">
        <f t="shared" si="0"/>
        <v>-107.1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>
        <v>-83.3</v>
      </c>
      <c r="D48" s="5">
        <f t="shared" si="0"/>
        <v>-83.3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-5.95</v>
      </c>
      <c r="D49" s="5">
        <f t="shared" ref="D49:D110" si="6">SUM(B49:C49)</f>
        <v>-5.95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>
        <v>-1.4279999999999999</v>
      </c>
      <c r="D52" s="5">
        <f t="shared" si="6"/>
        <v>-3.57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/>
      <c r="D54" s="5">
        <f t="shared" si="6"/>
        <v>0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-1.1399999999999999</v>
      </c>
      <c r="D58" s="5">
        <f t="shared" si="6"/>
        <v>-1.1399999999999999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-24814.221999999998</v>
      </c>
      <c r="D65" s="6">
        <f t="shared" si="6"/>
        <v>-24814.221999999998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>
        <v>-1120</v>
      </c>
      <c r="D66" s="5">
        <f t="shared" si="6"/>
        <v>-1120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-435.74200000000002</v>
      </c>
      <c r="D67" s="5">
        <f t="shared" si="6"/>
        <v>-435.74200000000002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-23258.48</v>
      </c>
      <c r="D68" s="5">
        <f t="shared" si="6"/>
        <v>-23258.48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/>
      <c r="D69" s="5">
        <f t="shared" si="6"/>
        <v>0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-7231.9</v>
      </c>
      <c r="C104" s="6">
        <f t="shared" ref="C104" si="17">SUM(C105:C110)</f>
        <v>-90041.341</v>
      </c>
      <c r="D104" s="6">
        <f t="shared" si="6"/>
        <v>-97273.240999999995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-7231.9</v>
      </c>
      <c r="C105" s="5"/>
      <c r="D105" s="5">
        <f t="shared" si="6"/>
        <v>-7231.9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-1426.8</v>
      </c>
      <c r="D106" s="5">
        <f t="shared" si="6"/>
        <v>-1426.8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-22061.431</v>
      </c>
      <c r="D107" s="5">
        <f t="shared" si="6"/>
        <v>-22061.431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-26996.911</v>
      </c>
      <c r="D108" s="5">
        <f t="shared" si="6"/>
        <v>-26996.911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-39556.199000000001</v>
      </c>
      <c r="D109" s="5">
        <f t="shared" si="6"/>
        <v>-39556.199000000001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-1581.5160000000001</v>
      </c>
      <c r="D117" s="6">
        <f t="shared" si="19"/>
        <v>-1581.5160000000001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>
        <v>-1581.5160000000001</v>
      </c>
      <c r="D130" s="5">
        <f t="shared" si="19"/>
        <v>-1581.5160000000001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-10671.635</v>
      </c>
      <c r="D140" s="6">
        <f t="shared" si="19"/>
        <v>-10671.635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>
        <v>-7558.6149999999998</v>
      </c>
      <c r="D142" s="5">
        <f t="shared" si="19"/>
        <v>-7558.6149999999998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>
        <v>-351.59300000000002</v>
      </c>
      <c r="D145" s="5">
        <f t="shared" si="19"/>
        <v>-351.59300000000002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>
        <v>-754.26300000000003</v>
      </c>
      <c r="D153" s="5">
        <f t="shared" si="19"/>
        <v>-754.26300000000003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v>-2007.164</v>
      </c>
      <c r="D154" s="5">
        <f t="shared" si="19"/>
        <v>-2007.164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-1543.2909999999999</v>
      </c>
      <c r="D156" s="6">
        <f t="shared" si="19"/>
        <v>-1543.2909999999999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>
        <v>-1071.338</v>
      </c>
      <c r="D158" s="10">
        <f t="shared" si="23"/>
        <v>-1071.338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>
        <v>-252.15600000000001</v>
      </c>
      <c r="D162" s="5">
        <f t="shared" si="23"/>
        <v>-252.15600000000001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>
        <v>-113.65600000000001</v>
      </c>
      <c r="D171" s="5">
        <f t="shared" si="23"/>
        <v>-113.65600000000001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>
        <v>-106.14100000000001</v>
      </c>
      <c r="D191" s="10">
        <f t="shared" si="23"/>
        <v>-106.14100000000001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-50757.092000000004</v>
      </c>
      <c r="D199" s="6">
        <f t="shared" si="23"/>
        <v>-50757.092000000004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-3405.933</v>
      </c>
      <c r="D200" s="10">
        <f t="shared" si="23"/>
        <v>-3405.933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-27503.648000000001</v>
      </c>
      <c r="D208" s="10">
        <f t="shared" si="23"/>
        <v>-27503.648000000001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>
        <v>-8588</v>
      </c>
      <c r="D228" s="10">
        <f t="shared" si="25"/>
        <v>-8588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-5978.5559999999996</v>
      </c>
      <c r="D236" s="10">
        <f t="shared" si="25"/>
        <v>-5978.5559999999996</v>
      </c>
    </row>
    <row r="237" spans="1:4" outlineLevel="1">
      <c r="A237" s="27" t="s">
        <v>190</v>
      </c>
      <c r="B237" s="10"/>
      <c r="C237" s="5">
        <v>-1689.2139999999999</v>
      </c>
      <c r="D237" s="10">
        <f t="shared" si="25"/>
        <v>-1689.2139999999999</v>
      </c>
    </row>
    <row r="238" spans="1:4" outlineLevel="1">
      <c r="A238" s="27" t="s">
        <v>272</v>
      </c>
      <c r="B238" s="10"/>
      <c r="C238" s="5">
        <v>-1025.7370000000001</v>
      </c>
      <c r="D238" s="10">
        <f t="shared" si="25"/>
        <v>-1025.7370000000001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>
        <v>-2566.0039999999999</v>
      </c>
      <c r="D240" s="10">
        <f t="shared" si="25"/>
        <v>-2566.0039999999999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-5828.6129999999994</v>
      </c>
      <c r="D244" s="6">
        <f t="shared" si="25"/>
        <v>-5828.6129999999994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-2143.9499999999998</v>
      </c>
      <c r="D246" s="10">
        <f t="shared" si="25"/>
        <v>-2143.9499999999998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-1049.7080000000001</v>
      </c>
      <c r="D249" s="5">
        <f t="shared" si="25"/>
        <v>-1049.7080000000001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>
        <v>-189.815</v>
      </c>
      <c r="D255" s="5">
        <f t="shared" si="25"/>
        <v>-189.815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>
        <v>-916.17899999999997</v>
      </c>
      <c r="D256" s="10">
        <f t="shared" si="25"/>
        <v>-916.17899999999997</v>
      </c>
    </row>
    <row r="257" spans="1:4" outlineLevel="1">
      <c r="A257" s="27" t="s">
        <v>282</v>
      </c>
      <c r="B257" s="10"/>
      <c r="C257" s="5">
        <v>-403.10599999999999</v>
      </c>
      <c r="D257" s="5">
        <f t="shared" si="25"/>
        <v>-403.10599999999999</v>
      </c>
    </row>
    <row r="258" spans="1:4" outlineLevel="1">
      <c r="A258" s="27" t="s">
        <v>283</v>
      </c>
      <c r="B258" s="10"/>
      <c r="C258" s="5">
        <v>-1125.855</v>
      </c>
      <c r="D258" s="5">
        <f t="shared" si="25"/>
        <v>-1125.855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252</v>
      </c>
      <c r="B279" s="4">
        <f>B2+B3+B13+B22+B27+B65+B70+B78+B98+B104+B111+B117+B140+B156+B199+B244</f>
        <v>3259.5069999999996</v>
      </c>
      <c r="C279" s="4">
        <f t="shared" ref="C279:D279" si="27">C2+C3+C13+C22+C27+C65+C70+C78+C98+C104+C111+C117+C140+C156+C199+C244</f>
        <v>-619806.72100000002</v>
      </c>
      <c r="D279" s="4">
        <f t="shared" si="27"/>
        <v>-616547.21400000004</v>
      </c>
      <c r="E279" s="9"/>
      <c r="F279" s="14">
        <f>F2+F3+F13+F22+F27+F65+F70+F78+F98+F104+F111+F117+F140+F156+F199+F244</f>
        <v>21126.5</v>
      </c>
      <c r="G279" s="15"/>
      <c r="H279" s="14">
        <f>H2+H3+H13+H22+H27+H65+H70+H78+H98+H104+H111+H117+H140+H156+H199+H244</f>
        <v>20827.650000000016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79"/>
  <sheetViews>
    <sheetView topLeftCell="A175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252</v>
      </c>
      <c r="B2" s="4">
        <f>'STA 05-2018'!B279</f>
        <v>3259.5069999999996</v>
      </c>
      <c r="C2" s="4">
        <f>'STA 05-2018'!C279</f>
        <v>-619806.72100000002</v>
      </c>
      <c r="D2" s="4">
        <f t="shared" ref="D2:D48" si="0">SUM(B2:C2)</f>
        <v>-616547.21400000004</v>
      </c>
      <c r="E2" s="9"/>
      <c r="F2" s="14">
        <f>'STA 05-2018'!F279</f>
        <v>21126.5</v>
      </c>
      <c r="G2" s="15"/>
      <c r="H2" s="14">
        <f>'STA 05-2018'!H279</f>
        <v>20827.650000000016</v>
      </c>
    </row>
    <row r="3" spans="1:8" s="3" customFormat="1">
      <c r="A3" s="25" t="s">
        <v>10</v>
      </c>
      <c r="B3" s="6">
        <f t="shared" ref="B3:C3" si="1">SUM(B4:B12)</f>
        <v>15000</v>
      </c>
      <c r="C3" s="6">
        <f t="shared" si="1"/>
        <v>150000</v>
      </c>
      <c r="D3" s="6">
        <f t="shared" si="0"/>
        <v>165000</v>
      </c>
      <c r="E3" s="9"/>
      <c r="F3" s="16">
        <f>SUM(F4:F12)</f>
        <v>0</v>
      </c>
      <c r="G3" s="15"/>
      <c r="H3" s="16">
        <f>SUM(H4:H12)</f>
        <v>61492.5</v>
      </c>
    </row>
    <row r="4" spans="1:8" outlineLevel="1">
      <c r="A4" s="26" t="s">
        <v>13</v>
      </c>
      <c r="B4" s="5">
        <v>15000</v>
      </c>
      <c r="C4" s="5">
        <v>150000</v>
      </c>
      <c r="D4" s="5">
        <f t="shared" si="0"/>
        <v>165000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>
        <v>61492.5</v>
      </c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-2.1419999999999999</v>
      </c>
      <c r="C27" s="6">
        <f t="shared" si="5"/>
        <v>-237.28100000000003</v>
      </c>
      <c r="D27" s="6">
        <f t="shared" si="0"/>
        <v>-239.42300000000003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-0.40500000000000003</v>
      </c>
      <c r="D31" s="5">
        <f t="shared" si="0"/>
        <v>-0.40500000000000003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/>
      <c r="D32" s="5">
        <f t="shared" si="0"/>
        <v>0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/>
      <c r="D33" s="5">
        <f t="shared" si="0"/>
        <v>0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-142.80000000000001</v>
      </c>
      <c r="D43" s="5">
        <f t="shared" si="0"/>
        <v>-142.80000000000001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-2.38</v>
      </c>
      <c r="D49" s="5">
        <f t="shared" ref="D49:D110" si="6">SUM(B49:C49)</f>
        <v>-2.38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>
        <v>-0.71399999999999997</v>
      </c>
      <c r="D52" s="5">
        <f t="shared" si="6"/>
        <v>-2.8559999999999999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-8.0920000000000005</v>
      </c>
      <c r="D54" s="5">
        <f t="shared" si="6"/>
        <v>-8.0920000000000005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>
        <v>-10</v>
      </c>
      <c r="D56" s="5">
        <f t="shared" si="6"/>
        <v>-10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-0.19</v>
      </c>
      <c r="D58" s="5">
        <f t="shared" si="6"/>
        <v>-0.19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>
        <v>-70.8</v>
      </c>
      <c r="D61" s="5">
        <f t="shared" si="6"/>
        <v>-70.8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>
        <v>-1.9</v>
      </c>
      <c r="D64" s="5">
        <f t="shared" si="6"/>
        <v>-1.9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-25257.810999999998</v>
      </c>
      <c r="D65" s="6">
        <f t="shared" si="6"/>
        <v>-25257.810999999998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>
        <v>1000</v>
      </c>
      <c r="D66" s="5">
        <f t="shared" si="6"/>
        <v>1000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-2631.2869999999998</v>
      </c>
      <c r="D67" s="5">
        <f t="shared" si="6"/>
        <v>-2631.2869999999998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-22515.656999999999</v>
      </c>
      <c r="D68" s="5">
        <f t="shared" si="6"/>
        <v>-22515.656999999999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-1110.867</v>
      </c>
      <c r="D69" s="5">
        <f t="shared" si="6"/>
        <v>-1110.867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-959</v>
      </c>
      <c r="C104" s="6">
        <f t="shared" ref="C104" si="17">SUM(C105:C110)</f>
        <v>-39017.263999999996</v>
      </c>
      <c r="D104" s="6">
        <f t="shared" si="6"/>
        <v>-39976.263999999996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-959</v>
      </c>
      <c r="C105" s="5"/>
      <c r="D105" s="5">
        <f t="shared" si="6"/>
        <v>-959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-713.4</v>
      </c>
      <c r="D106" s="5">
        <f t="shared" si="6"/>
        <v>-713.4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-14324.341</v>
      </c>
      <c r="D107" s="5">
        <f t="shared" si="6"/>
        <v>-14324.341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/>
      <c r="D108" s="5">
        <f t="shared" si="6"/>
        <v>0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-21948.732</v>
      </c>
      <c r="D109" s="5">
        <f t="shared" si="6"/>
        <v>-21948.732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>
        <v>-2030.7909999999999</v>
      </c>
      <c r="D110" s="5">
        <f t="shared" si="6"/>
        <v>-2030.7909999999999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-1901.923</v>
      </c>
      <c r="D111" s="6">
        <f t="shared" ref="D111:D156" si="19">SUM(B111:C111)</f>
        <v>-1901.923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>
        <v>-1901.923</v>
      </c>
      <c r="D114" s="5">
        <f t="shared" si="19"/>
        <v>-1901.923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0</v>
      </c>
      <c r="D117" s="6">
        <f t="shared" si="19"/>
        <v>0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-324.40899999999999</v>
      </c>
      <c r="D140" s="6">
        <f t="shared" si="19"/>
        <v>-324.40899999999999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v>-324.40899999999999</v>
      </c>
      <c r="D154" s="5">
        <f t="shared" si="19"/>
        <v>-324.40899999999999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-351.71199999999999</v>
      </c>
      <c r="D156" s="6">
        <f t="shared" si="19"/>
        <v>-351.71199999999999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>
        <v>-351.71199999999999</v>
      </c>
      <c r="D166" s="5">
        <f t="shared" si="23"/>
        <v>-351.71199999999999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-12647.222</v>
      </c>
      <c r="D199" s="6">
        <f t="shared" si="23"/>
        <v>-12647.222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-1351.2</v>
      </c>
      <c r="D200" s="10">
        <f t="shared" si="23"/>
        <v>-1351.2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>
        <v>-134.18299999999999</v>
      </c>
      <c r="D201" s="10">
        <f t="shared" si="23"/>
        <v>-134.18299999999999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>
        <v>-3224.0039999999999</v>
      </c>
      <c r="D202" s="10">
        <f t="shared" si="23"/>
        <v>-3224.0039999999999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/>
      <c r="D208" s="10">
        <f t="shared" si="23"/>
        <v>0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-5746.0780000000004</v>
      </c>
      <c r="D236" s="10">
        <f t="shared" si="25"/>
        <v>-5746.0780000000004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>
        <v>-2191.7570000000001</v>
      </c>
      <c r="D238" s="10">
        <f t="shared" si="25"/>
        <v>-2191.7570000000001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-8251.0430000000015</v>
      </c>
      <c r="D244" s="6">
        <f t="shared" si="25"/>
        <v>-8251.0430000000015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-2911.6</v>
      </c>
      <c r="D246" s="10">
        <f t="shared" si="25"/>
        <v>-2911.6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-906.72799999999995</v>
      </c>
      <c r="D249" s="5">
        <f t="shared" si="25"/>
        <v>-906.72799999999995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>
        <v>-2178.915</v>
      </c>
      <c r="D259" s="10">
        <f t="shared" si="25"/>
        <v>-2178.915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>
        <v>-2253.8000000000002</v>
      </c>
      <c r="D271" s="5">
        <f t="shared" si="25"/>
        <v>-2253.8000000000002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251</v>
      </c>
      <c r="B279" s="4">
        <f>B2+B3+B13+B22+B27+B65+B70+B78+B98+B104+B111+B117+B140+B156+B199+B244</f>
        <v>12078.269999999997</v>
      </c>
      <c r="C279" s="4">
        <f t="shared" ref="C279:D279" si="27">C2+C3+C13+C22+C27+C65+C70+C78+C98+C104+C111+C117+C140+C156+C199+C244</f>
        <v>-557795.38599999994</v>
      </c>
      <c r="D279" s="4">
        <f t="shared" si="27"/>
        <v>-545717.11600000004</v>
      </c>
      <c r="E279" s="9"/>
      <c r="F279" s="14">
        <f>F2+F3+F13+F22+F27+F65+F70+F78+F98+F104+F111+F117+F140+F156+F199+F244</f>
        <v>21126.5</v>
      </c>
      <c r="G279" s="15"/>
      <c r="H279" s="14">
        <f>H2+H3+H13+H22+H27+H65+H70+H78+H98+H104+H111+H117+H140+H156+H199+H244</f>
        <v>82320.150000000023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279"/>
  <sheetViews>
    <sheetView topLeftCell="A172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251</v>
      </c>
      <c r="B2" s="4">
        <f>'STA 06-2018'!B279</f>
        <v>12078.269999999997</v>
      </c>
      <c r="C2" s="4">
        <f>'STA 06-2018'!C279</f>
        <v>-557795.38599999994</v>
      </c>
      <c r="D2" s="4">
        <f t="shared" ref="D2:D48" si="0">SUM(B2:C2)</f>
        <v>-545717.11599999992</v>
      </c>
      <c r="E2" s="9"/>
      <c r="F2" s="14">
        <f>'STA 06-2018'!F279</f>
        <v>21126.5</v>
      </c>
      <c r="G2" s="15"/>
      <c r="H2" s="14">
        <f>'STA 06-2018'!H279</f>
        <v>82320.150000000023</v>
      </c>
    </row>
    <row r="3" spans="1:8" s="3" customFormat="1">
      <c r="A3" s="25" t="s">
        <v>10</v>
      </c>
      <c r="B3" s="6">
        <f t="shared" ref="B3:C3" si="1">SUM(B4:B12)</f>
        <v>10000</v>
      </c>
      <c r="C3" s="6">
        <f t="shared" si="1"/>
        <v>147369.75</v>
      </c>
      <c r="D3" s="6">
        <f t="shared" si="0"/>
        <v>157369.75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>
        <v>10000</v>
      </c>
      <c r="C4" s="5"/>
      <c r="D4" s="5">
        <f t="shared" si="0"/>
        <v>10000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>
        <v>150000</v>
      </c>
      <c r="D5" s="5">
        <f t="shared" si="0"/>
        <v>150000</v>
      </c>
      <c r="E5" s="10"/>
      <c r="F5" s="17"/>
      <c r="G5" s="18"/>
      <c r="H5" s="17"/>
    </row>
    <row r="6" spans="1:8" outlineLevel="1">
      <c r="A6" s="26" t="s">
        <v>233</v>
      </c>
      <c r="B6" s="5"/>
      <c r="C6" s="5">
        <v>-2630.25</v>
      </c>
      <c r="D6" s="5">
        <f t="shared" si="0"/>
        <v>-2630.25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252.15600000000001</v>
      </c>
      <c r="D13" s="6">
        <f t="shared" si="0"/>
        <v>252.15600000000001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>
        <v>252.15600000000001</v>
      </c>
      <c r="D16" s="5">
        <f t="shared" si="0"/>
        <v>252.15600000000001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-17271.186999999998</v>
      </c>
      <c r="C27" s="6">
        <f t="shared" si="5"/>
        <v>-5309.4719999999998</v>
      </c>
      <c r="D27" s="6">
        <f t="shared" si="0"/>
        <v>-22580.659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>
        <v>-2.5</v>
      </c>
      <c r="D28" s="5">
        <f t="shared" si="0"/>
        <v>-2.5</v>
      </c>
      <c r="E28" s="10"/>
      <c r="F28" s="17"/>
      <c r="G28" s="18"/>
      <c r="H28" s="17"/>
    </row>
    <row r="29" spans="1:8" outlineLevel="1">
      <c r="A29" s="27" t="s">
        <v>75</v>
      </c>
      <c r="B29" s="5">
        <f>-15719.777-1549.268</f>
        <v>-17269.044999999998</v>
      </c>
      <c r="C29" s="5"/>
      <c r="D29" s="5">
        <f t="shared" si="0"/>
        <v>-17269.044999999998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>
        <v>-91.963999999999999</v>
      </c>
      <c r="D30" s="5">
        <f t="shared" si="0"/>
        <v>-91.963999999999999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-2.0960000000000001</v>
      </c>
      <c r="D31" s="5">
        <f t="shared" si="0"/>
        <v>-2.0960000000000001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-881.31600000000003</v>
      </c>
      <c r="D32" s="5">
        <f t="shared" si="0"/>
        <v>-881.31600000000003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-404.6</v>
      </c>
      <c r="D33" s="5">
        <f t="shared" si="0"/>
        <v>-404.6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>
        <v>-5.95</v>
      </c>
      <c r="D34" s="5">
        <f t="shared" si="0"/>
        <v>-5.95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>
        <v>-4</v>
      </c>
      <c r="D37" s="5">
        <f t="shared" si="0"/>
        <v>-4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-142.80000000000001</v>
      </c>
      <c r="D43" s="5">
        <f t="shared" si="0"/>
        <v>-142.80000000000001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>
        <v>-12</v>
      </c>
      <c r="D45" s="5">
        <f t="shared" si="0"/>
        <v>-12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>
        <v>-10</v>
      </c>
      <c r="D46" s="5">
        <f t="shared" si="0"/>
        <v>-10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>
        <v>-10.71</v>
      </c>
      <c r="D47" s="5">
        <f t="shared" si="0"/>
        <v>-10.71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-1.7849999999999999</v>
      </c>
      <c r="D49" s="5">
        <f t="shared" ref="D49:D110" si="6">SUM(B49:C49)</f>
        <v>-1.7849999999999999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>
        <v>-4.165</v>
      </c>
      <c r="D50" s="5">
        <f t="shared" si="6"/>
        <v>-4.165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/>
      <c r="D52" s="5">
        <f t="shared" si="6"/>
        <v>-2.1419999999999999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-8.0920000000000005</v>
      </c>
      <c r="D54" s="5">
        <f t="shared" si="6"/>
        <v>-8.0920000000000005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>
        <v>-29.75</v>
      </c>
      <c r="D57" s="5">
        <f t="shared" si="6"/>
        <v>-29.75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-0.76</v>
      </c>
      <c r="D58" s="5">
        <f t="shared" si="6"/>
        <v>-0.76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>
        <v>-2730.933</v>
      </c>
      <c r="D59" s="5">
        <f t="shared" si="6"/>
        <v>-2730.933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>
        <v>-342.22199999999998</v>
      </c>
      <c r="D60" s="5">
        <f t="shared" si="6"/>
        <v>-342.22199999999998</v>
      </c>
      <c r="E60" s="10"/>
      <c r="F60" s="17"/>
      <c r="G60" s="18"/>
      <c r="H60" s="17"/>
    </row>
    <row r="61" spans="1:8" outlineLevel="1">
      <c r="A61" s="27" t="s">
        <v>257</v>
      </c>
      <c r="B61" s="5"/>
      <c r="C61" s="5">
        <v>-609.36900000000003</v>
      </c>
      <c r="D61" s="5">
        <f t="shared" si="6"/>
        <v>-609.36900000000003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>
        <v>-8</v>
      </c>
      <c r="D63" s="5">
        <f t="shared" si="6"/>
        <v>-8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>
        <v>-6.46</v>
      </c>
      <c r="D64" s="5">
        <f t="shared" si="6"/>
        <v>-6.46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-57757.182999999997</v>
      </c>
      <c r="D65" s="6">
        <f t="shared" si="6"/>
        <v>-57757.182999999997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-500</v>
      </c>
      <c r="D67" s="5">
        <f t="shared" si="6"/>
        <v>-500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-35458.966999999997</v>
      </c>
      <c r="D68" s="5">
        <f t="shared" si="6"/>
        <v>-35458.966999999997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-21798.216</v>
      </c>
      <c r="D69" s="5">
        <f t="shared" si="6"/>
        <v>-21798.216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-55000</v>
      </c>
      <c r="D70" s="6">
        <f t="shared" si="6"/>
        <v>-55000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>
        <v>-55000</v>
      </c>
      <c r="D77" s="5">
        <f t="shared" si="6"/>
        <v>-55000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-21000</v>
      </c>
      <c r="G78" s="15"/>
      <c r="H78" s="16">
        <f t="shared" ref="H78" si="15">SUM(H79:H97)</f>
        <v>-81000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>
        <v>-21000</v>
      </c>
      <c r="G95" s="18"/>
      <c r="H95" s="17">
        <v>-81000</v>
      </c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-1148.5</v>
      </c>
      <c r="C104" s="6">
        <f t="shared" ref="C104" si="17">SUM(C105:C110)</f>
        <v>-28598.250999999997</v>
      </c>
      <c r="D104" s="6">
        <f t="shared" si="6"/>
        <v>-29746.750999999997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-1148.5</v>
      </c>
      <c r="C105" s="5"/>
      <c r="D105" s="5">
        <f t="shared" si="6"/>
        <v>-1148.5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-1426.8</v>
      </c>
      <c r="D106" s="5">
        <f t="shared" si="6"/>
        <v>-1426.8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-13439.141</v>
      </c>
      <c r="D107" s="5">
        <f t="shared" si="6"/>
        <v>-13439.141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-13732.31</v>
      </c>
      <c r="D108" s="5">
        <f t="shared" si="6"/>
        <v>-13732.31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/>
      <c r="D109" s="5">
        <f t="shared" si="6"/>
        <v>0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-2955.8850000000002</v>
      </c>
      <c r="D117" s="6">
        <f t="shared" si="19"/>
        <v>-2955.8850000000002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>
        <v>-182.733</v>
      </c>
      <c r="D119" s="5">
        <f t="shared" si="19"/>
        <v>-182.733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>
        <v>-642.6</v>
      </c>
      <c r="D130" s="5">
        <f t="shared" si="19"/>
        <v>-642.6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>
        <v>-338.322</v>
      </c>
      <c r="D131" s="5">
        <f t="shared" si="19"/>
        <v>-338.322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>
        <v>-1792.23</v>
      </c>
      <c r="D139" s="5">
        <f t="shared" si="19"/>
        <v>-1792.23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0</v>
      </c>
      <c r="D140" s="6">
        <f t="shared" si="19"/>
        <v>0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-6237.8379999999997</v>
      </c>
      <c r="D156" s="6">
        <f t="shared" si="19"/>
        <v>-6237.8379999999997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>
        <v>-129.12</v>
      </c>
      <c r="D157" s="10">
        <f t="shared" ref="D157:D221" si="23">SUM(B157:C157)</f>
        <v>-129.12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>
        <v>-620.298</v>
      </c>
      <c r="D179" s="5">
        <f t="shared" si="23"/>
        <v>-620.298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>
        <v>-5488.42</v>
      </c>
      <c r="D190" s="5">
        <f t="shared" si="23"/>
        <v>-5488.42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-14772.849</v>
      </c>
      <c r="D199" s="6">
        <f t="shared" si="23"/>
        <v>-14772.849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-632.5</v>
      </c>
      <c r="D200" s="10">
        <f t="shared" si="23"/>
        <v>-632.5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/>
      <c r="D208" s="10">
        <f t="shared" si="23"/>
        <v>0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>
        <v>-4959.0469999999996</v>
      </c>
      <c r="D226" s="10">
        <f t="shared" si="25"/>
        <v>-4959.0469999999996</v>
      </c>
    </row>
    <row r="227" spans="1:4" outlineLevel="1">
      <c r="A227" s="27" t="s">
        <v>291</v>
      </c>
      <c r="B227" s="5"/>
      <c r="C227" s="5">
        <v>-536.58900000000006</v>
      </c>
      <c r="D227" s="10">
        <f t="shared" si="25"/>
        <v>-536.58900000000006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-4982.2290000000003</v>
      </c>
      <c r="D236" s="10">
        <f t="shared" si="25"/>
        <v>-4982.2290000000003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>
        <v>-1062.729</v>
      </c>
      <c r="D238" s="10">
        <f t="shared" si="25"/>
        <v>-1062.729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>
        <v>-893.1</v>
      </c>
      <c r="D242" s="10">
        <f t="shared" si="25"/>
        <v>-893.1</v>
      </c>
    </row>
    <row r="243" spans="1:9" outlineLevel="1">
      <c r="A243" s="27" t="s">
        <v>228</v>
      </c>
      <c r="B243" s="5"/>
      <c r="C243" s="10">
        <v>-1706.655</v>
      </c>
      <c r="D243" s="10">
        <f t="shared" si="25"/>
        <v>-1706.655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-1878.126</v>
      </c>
      <c r="D244" s="6">
        <f t="shared" si="25"/>
        <v>-1878.126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/>
      <c r="D246" s="10">
        <f t="shared" si="25"/>
        <v>0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-836.59100000000001</v>
      </c>
      <c r="D249" s="5">
        <f t="shared" si="25"/>
        <v>-836.59100000000001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>
        <v>-880.28499999999997</v>
      </c>
      <c r="D252" s="5">
        <f t="shared" si="25"/>
        <v>-880.28499999999997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>
        <v>-161.25</v>
      </c>
      <c r="D253" s="5">
        <f t="shared" si="25"/>
        <v>-161.25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250</v>
      </c>
      <c r="B279" s="4">
        <f>B2+B3+B13+B22+B27+B65+B70+B78+B98+B104+B111+B117+B140+B156+B199+B244</f>
        <v>-1561.5120000000024</v>
      </c>
      <c r="C279" s="4">
        <f t="shared" ref="C279:D279" si="27">C2+C3+C13+C22+C27+C65+C70+C78+C98+C104+C111+C117+C140+C156+C199+C244</f>
        <v>-582683.08400000015</v>
      </c>
      <c r="D279" s="4">
        <f t="shared" si="27"/>
        <v>-584244.59600000002</v>
      </c>
      <c r="E279" s="9"/>
      <c r="F279" s="14">
        <f>F2+F3+F13+F22+F27+F65+F70+F78+F98+F104+F111+F117+F140+F156+F199+F244</f>
        <v>126.5</v>
      </c>
      <c r="G279" s="15"/>
      <c r="H279" s="14">
        <f>H2+H3+H13+H22+H27+H65+H70+H78+H98+H104+H111+H117+H140+H156+H199+H244</f>
        <v>1320.1500000000233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79"/>
  <sheetViews>
    <sheetView topLeftCell="A166" zoomScaleNormal="100" workbookViewId="0">
      <selection activeCell="A204" sqref="A204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14.140625" style="1" bestFit="1" customWidth="1"/>
    <col min="5" max="5" width="6.85546875" style="11" customWidth="1"/>
    <col min="6" max="6" width="11.140625" style="19" bestFit="1" customWidth="1"/>
    <col min="7" max="7" width="6.85546875" style="20" customWidth="1"/>
    <col min="8" max="8" width="12.140625" style="19" bestFit="1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250</v>
      </c>
      <c r="B2" s="4">
        <f>'STA 07-2018'!B279</f>
        <v>-1561.5120000000024</v>
      </c>
      <c r="C2" s="4">
        <f>'STA 07-2018'!C279</f>
        <v>-582683.08400000015</v>
      </c>
      <c r="D2" s="4">
        <f t="shared" ref="D2:D48" si="0">SUM(B2:C2)</f>
        <v>-584244.59600000014</v>
      </c>
      <c r="E2" s="9"/>
      <c r="F2" s="14">
        <f>'STA 07-2018'!F279</f>
        <v>126.5</v>
      </c>
      <c r="G2" s="15"/>
      <c r="H2" s="14">
        <f>'STA 07-2018'!H279</f>
        <v>1320.1500000000233</v>
      </c>
    </row>
    <row r="3" spans="1:8" s="3" customFormat="1">
      <c r="A3" s="25" t="s">
        <v>10</v>
      </c>
      <c r="B3" s="6">
        <f t="shared" ref="B3:C3" si="1">SUM(B4:B12)</f>
        <v>10000</v>
      </c>
      <c r="C3" s="6">
        <f t="shared" si="1"/>
        <v>100000</v>
      </c>
      <c r="D3" s="6">
        <f t="shared" si="0"/>
        <v>110000</v>
      </c>
      <c r="E3" s="9"/>
      <c r="F3" s="16">
        <f>SUM(F4:F12)</f>
        <v>0</v>
      </c>
      <c r="G3" s="15"/>
      <c r="H3" s="16">
        <f>SUM(H4:H12)</f>
        <v>95694.34</v>
      </c>
    </row>
    <row r="4" spans="1:8" outlineLevel="1">
      <c r="A4" s="26" t="s">
        <v>13</v>
      </c>
      <c r="B4" s="5">
        <v>10000</v>
      </c>
      <c r="C4" s="5">
        <v>100000</v>
      </c>
      <c r="D4" s="5">
        <f t="shared" si="0"/>
        <v>110000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>
        <v>95694.34</v>
      </c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-152381.25</v>
      </c>
      <c r="D13" s="6">
        <f t="shared" si="0"/>
        <v>-152381.25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>
        <v>-152381.25</v>
      </c>
      <c r="D16" s="5">
        <f t="shared" si="0"/>
        <v>-152381.25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ht="13.5" customHeight="1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ht="13.5" customHeight="1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-2.1419999999999999</v>
      </c>
      <c r="C27" s="6">
        <f t="shared" si="5"/>
        <v>-860.76099999999997</v>
      </c>
      <c r="D27" s="6">
        <f t="shared" si="0"/>
        <v>-862.90300000000002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>
        <v>-114.035</v>
      </c>
      <c r="D30" s="5">
        <f t="shared" si="0"/>
        <v>-114.035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-2.286</v>
      </c>
      <c r="D31" s="5">
        <f t="shared" si="0"/>
        <v>-2.286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-440.65800000000002</v>
      </c>
      <c r="D32" s="5">
        <f t="shared" si="0"/>
        <v>-440.65800000000002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-202.3</v>
      </c>
      <c r="D33" s="5">
        <f t="shared" si="0"/>
        <v>-202.3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>
        <v>-4</v>
      </c>
      <c r="D37" s="5">
        <f t="shared" si="0"/>
        <v>-4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>
        <v>-12</v>
      </c>
      <c r="D40" s="5">
        <f t="shared" si="0"/>
        <v>-12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/>
      <c r="D43" s="5">
        <f t="shared" si="0"/>
        <v>0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>
        <v>-10</v>
      </c>
      <c r="D46" s="5">
        <f t="shared" si="0"/>
        <v>-10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-7.14</v>
      </c>
      <c r="D49" s="5">
        <f t="shared" ref="D49:D110" si="6">SUM(B49:C49)</f>
        <v>-7.14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>
        <v>-1.4279999999999999</v>
      </c>
      <c r="D52" s="5">
        <f t="shared" si="6"/>
        <v>-3.57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-9.0440000000000005</v>
      </c>
      <c r="D54" s="5">
        <f t="shared" si="6"/>
        <v>-9.0440000000000005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>
        <v>-30</v>
      </c>
      <c r="D56" s="5">
        <f t="shared" si="6"/>
        <v>-30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-0.56999999999999995</v>
      </c>
      <c r="D58" s="5">
        <f t="shared" si="6"/>
        <v>-0.56999999999999995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172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>
        <v>-14</v>
      </c>
      <c r="D63" s="5">
        <f t="shared" si="6"/>
        <v>-14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>
        <v>-13.3</v>
      </c>
      <c r="D64" s="5">
        <f t="shared" si="6"/>
        <v>-13.3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-20334.317999999999</v>
      </c>
      <c r="D65" s="6">
        <f t="shared" si="6"/>
        <v>-20334.317999999999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-3212.9679999999998</v>
      </c>
      <c r="D67" s="5">
        <f t="shared" si="6"/>
        <v>-3212.9679999999998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-16829.016</v>
      </c>
      <c r="D68" s="5">
        <f t="shared" si="6"/>
        <v>-16829.016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-292.334</v>
      </c>
      <c r="D69" s="5">
        <f t="shared" si="6"/>
        <v>-292.334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-1298.5999999999999</v>
      </c>
      <c r="C104" s="6">
        <f t="shared" ref="C104" si="17">SUM(C105:C110)</f>
        <v>-90197.347000000009</v>
      </c>
      <c r="D104" s="6">
        <f t="shared" si="6"/>
        <v>-91495.947000000015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-1298.5999999999999</v>
      </c>
      <c r="C105" s="5"/>
      <c r="D105" s="5">
        <f t="shared" si="6"/>
        <v>-1298.5999999999999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/>
      <c r="D106" s="5">
        <f t="shared" si="6"/>
        <v>0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-27707.05</v>
      </c>
      <c r="D107" s="5">
        <f t="shared" si="6"/>
        <v>-27707.05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-15031.615</v>
      </c>
      <c r="D108" s="5">
        <f t="shared" si="6"/>
        <v>-15031.615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-47458.682000000001</v>
      </c>
      <c r="D109" s="5">
        <f t="shared" si="6"/>
        <v>-47458.682000000001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0</v>
      </c>
      <c r="D117" s="6">
        <f t="shared" si="19"/>
        <v>0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-8841.3169999999991</v>
      </c>
      <c r="D140" s="6">
        <f t="shared" si="19"/>
        <v>-8841.3169999999991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>
        <v>-7992.8959999999997</v>
      </c>
      <c r="D142" s="5">
        <f t="shared" si="19"/>
        <v>-7992.8959999999997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v>-848.42100000000005</v>
      </c>
      <c r="D154" s="5">
        <f t="shared" si="19"/>
        <v>-848.42100000000005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-9760.0220000000008</v>
      </c>
      <c r="D156" s="6">
        <f t="shared" si="19"/>
        <v>-9760.0220000000008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>
        <v>-7171.3909999999996</v>
      </c>
      <c r="D190" s="5">
        <f t="shared" si="23"/>
        <v>-7171.3909999999996</v>
      </c>
    </row>
    <row r="191" spans="1:4" outlineLevel="1">
      <c r="A191" s="27" t="s">
        <v>214</v>
      </c>
      <c r="B191" s="5"/>
      <c r="C191" s="10">
        <v>-156.21899999999999</v>
      </c>
      <c r="D191" s="10">
        <f t="shared" si="23"/>
        <v>-156.21899999999999</v>
      </c>
    </row>
    <row r="192" spans="1:4" outlineLevel="1">
      <c r="A192" s="27" t="s">
        <v>218</v>
      </c>
      <c r="B192" s="5"/>
      <c r="C192" s="5">
        <v>-225.13900000000001</v>
      </c>
      <c r="D192" s="5">
        <f t="shared" si="23"/>
        <v>-225.13900000000001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>
        <v>-2207.2730000000001</v>
      </c>
      <c r="D194" s="10">
        <f t="shared" si="23"/>
        <v>-2207.2730000000001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>SUM(C200:C243)</f>
        <v>-9570.6560000000009</v>
      </c>
      <c r="D199" s="6">
        <f t="shared" si="23"/>
        <v>-9570.6560000000009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-1262.9670000000001</v>
      </c>
      <c r="D200" s="10">
        <f t="shared" si="23"/>
        <v>-1262.9670000000001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-1636.2460000000001</v>
      </c>
      <c r="D208" s="10">
        <f t="shared" si="23"/>
        <v>-1636.2460000000001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4">SUM(B222:C222)</f>
        <v>0</v>
      </c>
    </row>
    <row r="223" spans="1:9" outlineLevel="1">
      <c r="A223" s="27" t="s">
        <v>140</v>
      </c>
      <c r="B223" s="5"/>
      <c r="C223" s="10"/>
      <c r="D223" s="10">
        <f t="shared" si="24"/>
        <v>0</v>
      </c>
    </row>
    <row r="224" spans="1:9" outlineLevel="1">
      <c r="A224" s="27" t="s">
        <v>142</v>
      </c>
      <c r="B224" s="5"/>
      <c r="C224" s="5"/>
      <c r="D224" s="10">
        <f t="shared" si="24"/>
        <v>0</v>
      </c>
    </row>
    <row r="225" spans="1:4" outlineLevel="1">
      <c r="A225" s="27" t="s">
        <v>143</v>
      </c>
      <c r="B225" s="5"/>
      <c r="C225" s="5"/>
      <c r="D225" s="10">
        <f t="shared" si="24"/>
        <v>0</v>
      </c>
    </row>
    <row r="226" spans="1:4" outlineLevel="1">
      <c r="A226" s="27" t="s">
        <v>290</v>
      </c>
      <c r="B226" s="10"/>
      <c r="C226" s="10"/>
      <c r="D226" s="10">
        <f t="shared" si="24"/>
        <v>0</v>
      </c>
    </row>
    <row r="227" spans="1:4" outlineLevel="1">
      <c r="A227" s="27" t="s">
        <v>291</v>
      </c>
      <c r="B227" s="5"/>
      <c r="C227" s="5"/>
      <c r="D227" s="10">
        <f t="shared" si="24"/>
        <v>0</v>
      </c>
    </row>
    <row r="228" spans="1:4" outlineLevel="1">
      <c r="A228" s="27" t="s">
        <v>284</v>
      </c>
      <c r="B228" s="5"/>
      <c r="C228" s="5"/>
      <c r="D228" s="10">
        <f t="shared" si="24"/>
        <v>0</v>
      </c>
    </row>
    <row r="229" spans="1:4" outlineLevel="1">
      <c r="A229" s="27" t="s">
        <v>148</v>
      </c>
      <c r="B229" s="5"/>
      <c r="C229" s="10"/>
      <c r="D229" s="10">
        <f t="shared" si="24"/>
        <v>0</v>
      </c>
    </row>
    <row r="230" spans="1:4" outlineLevel="1">
      <c r="A230" s="27" t="s">
        <v>58</v>
      </c>
      <c r="B230" s="5"/>
      <c r="C230" s="5"/>
      <c r="D230" s="10">
        <f t="shared" si="24"/>
        <v>0</v>
      </c>
    </row>
    <row r="231" spans="1:4" outlineLevel="1">
      <c r="A231" s="27" t="s">
        <v>152</v>
      </c>
      <c r="B231" s="5"/>
      <c r="C231" s="5"/>
      <c r="D231" s="10">
        <f t="shared" si="24"/>
        <v>0</v>
      </c>
    </row>
    <row r="232" spans="1:4" outlineLevel="1">
      <c r="A232" s="27" t="s">
        <v>30</v>
      </c>
      <c r="B232" s="5"/>
      <c r="C232" s="5"/>
      <c r="D232" s="10">
        <f t="shared" si="24"/>
        <v>0</v>
      </c>
    </row>
    <row r="233" spans="1:4" outlineLevel="1">
      <c r="A233" s="27" t="s">
        <v>54</v>
      </c>
      <c r="B233" s="10"/>
      <c r="C233" s="5"/>
      <c r="D233" s="10">
        <f t="shared" si="24"/>
        <v>0</v>
      </c>
    </row>
    <row r="234" spans="1:4" outlineLevel="1">
      <c r="A234" s="27" t="s">
        <v>265</v>
      </c>
      <c r="B234" s="5"/>
      <c r="C234" s="10"/>
      <c r="D234" s="10">
        <f t="shared" si="24"/>
        <v>0</v>
      </c>
    </row>
    <row r="235" spans="1:4" outlineLevel="1">
      <c r="A235" s="27" t="s">
        <v>185</v>
      </c>
      <c r="B235" s="5"/>
      <c r="C235" s="5"/>
      <c r="D235" s="10">
        <f t="shared" si="24"/>
        <v>0</v>
      </c>
    </row>
    <row r="236" spans="1:4" outlineLevel="1">
      <c r="A236" s="27" t="s">
        <v>37</v>
      </c>
      <c r="B236" s="10"/>
      <c r="C236" s="5">
        <v>-4982.2290000000003</v>
      </c>
      <c r="D236" s="10">
        <f t="shared" si="24"/>
        <v>-4982.2290000000003</v>
      </c>
    </row>
    <row r="237" spans="1:4" outlineLevel="1">
      <c r="A237" s="27" t="s">
        <v>190</v>
      </c>
      <c r="B237" s="10"/>
      <c r="C237" s="5">
        <v>-1689.2139999999999</v>
      </c>
      <c r="D237" s="10">
        <f t="shared" si="24"/>
        <v>-1689.2139999999999</v>
      </c>
    </row>
    <row r="238" spans="1:4" outlineLevel="1">
      <c r="A238" s="27" t="s">
        <v>272</v>
      </c>
      <c r="B238" s="10"/>
      <c r="C238" s="5"/>
      <c r="D238" s="10">
        <f t="shared" si="24"/>
        <v>0</v>
      </c>
    </row>
    <row r="239" spans="1:4" outlineLevel="1">
      <c r="A239" s="27" t="s">
        <v>273</v>
      </c>
      <c r="B239" s="10"/>
      <c r="C239" s="5"/>
      <c r="D239" s="10">
        <f t="shared" si="24"/>
        <v>0</v>
      </c>
    </row>
    <row r="240" spans="1:4" outlineLevel="1">
      <c r="A240" s="27" t="s">
        <v>204</v>
      </c>
      <c r="B240" s="5"/>
      <c r="C240" s="10"/>
      <c r="D240" s="10">
        <f t="shared" si="24"/>
        <v>0</v>
      </c>
    </row>
    <row r="241" spans="1:9" outlineLevel="1">
      <c r="A241" s="27" t="s">
        <v>39</v>
      </c>
      <c r="B241" s="5"/>
      <c r="C241" s="5"/>
      <c r="D241" s="10">
        <f t="shared" si="24"/>
        <v>0</v>
      </c>
    </row>
    <row r="242" spans="1:9" outlineLevel="1">
      <c r="A242" s="27" t="s">
        <v>289</v>
      </c>
      <c r="B242" s="5"/>
      <c r="C242" s="5"/>
      <c r="D242" s="10">
        <f t="shared" si="24"/>
        <v>0</v>
      </c>
    </row>
    <row r="243" spans="1:9" outlineLevel="1">
      <c r="A243" s="27" t="s">
        <v>228</v>
      </c>
      <c r="B243" s="5"/>
      <c r="C243" s="10"/>
      <c r="D243" s="10">
        <f t="shared" si="24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5">SUM(C245:C278)</f>
        <v>-3154.8589999999999</v>
      </c>
      <c r="D244" s="6">
        <f t="shared" si="24"/>
        <v>-3154.8589999999999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4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/>
      <c r="D246" s="10">
        <f t="shared" si="24"/>
        <v>0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4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4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-569.19100000000003</v>
      </c>
      <c r="D249" s="5">
        <f t="shared" si="24"/>
        <v>-569.19100000000003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4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4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4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4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4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>
        <v>-201.358</v>
      </c>
      <c r="D255" s="5">
        <f t="shared" si="24"/>
        <v>-201.358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4"/>
        <v>0</v>
      </c>
    </row>
    <row r="257" spans="1:4" outlineLevel="1">
      <c r="A257" s="27" t="s">
        <v>282</v>
      </c>
      <c r="B257" s="10"/>
      <c r="C257" s="5"/>
      <c r="D257" s="5">
        <f t="shared" si="24"/>
        <v>0</v>
      </c>
    </row>
    <row r="258" spans="1:4" outlineLevel="1">
      <c r="A258" s="27" t="s">
        <v>283</v>
      </c>
      <c r="B258" s="10"/>
      <c r="C258" s="5"/>
      <c r="D258" s="5">
        <f t="shared" si="24"/>
        <v>0</v>
      </c>
    </row>
    <row r="259" spans="1:4" outlineLevel="1">
      <c r="A259" s="27" t="s">
        <v>288</v>
      </c>
      <c r="B259" s="10"/>
      <c r="C259" s="10"/>
      <c r="D259" s="10">
        <f t="shared" si="24"/>
        <v>0</v>
      </c>
    </row>
    <row r="260" spans="1:4" outlineLevel="1">
      <c r="A260" s="27" t="s">
        <v>295</v>
      </c>
      <c r="B260" s="5"/>
      <c r="C260" s="5"/>
      <c r="D260" s="5">
        <f t="shared" si="24"/>
        <v>0</v>
      </c>
    </row>
    <row r="261" spans="1:4" outlineLevel="1">
      <c r="A261" s="27" t="s">
        <v>158</v>
      </c>
      <c r="B261" s="10"/>
      <c r="C261" s="10"/>
      <c r="D261" s="10">
        <f t="shared" si="24"/>
        <v>0</v>
      </c>
    </row>
    <row r="262" spans="1:4" outlineLevel="1">
      <c r="A262" s="27" t="s">
        <v>169</v>
      </c>
      <c r="B262" s="10"/>
      <c r="C262" s="5"/>
      <c r="D262" s="5">
        <f t="shared" si="24"/>
        <v>0</v>
      </c>
    </row>
    <row r="263" spans="1:4" outlineLevel="1">
      <c r="A263" s="27" t="s">
        <v>174</v>
      </c>
      <c r="B263" s="5"/>
      <c r="C263" s="5"/>
      <c r="D263" s="5">
        <f t="shared" si="24"/>
        <v>0</v>
      </c>
    </row>
    <row r="264" spans="1:4" outlineLevel="1">
      <c r="A264" s="27" t="s">
        <v>181</v>
      </c>
      <c r="B264" s="5"/>
      <c r="C264" s="10"/>
      <c r="D264" s="10">
        <f t="shared" si="24"/>
        <v>0</v>
      </c>
    </row>
    <row r="265" spans="1:4" outlineLevel="1">
      <c r="A265" s="27" t="s">
        <v>182</v>
      </c>
      <c r="B265" s="10"/>
      <c r="C265" s="5"/>
      <c r="D265" s="5">
        <f t="shared" si="24"/>
        <v>0</v>
      </c>
    </row>
    <row r="266" spans="1:4" outlineLevel="1">
      <c r="A266" s="27" t="s">
        <v>35</v>
      </c>
      <c r="B266" s="5"/>
      <c r="C266" s="5"/>
      <c r="D266" s="5">
        <f t="shared" si="24"/>
        <v>0</v>
      </c>
    </row>
    <row r="267" spans="1:4" outlineLevel="1">
      <c r="A267" s="27" t="s">
        <v>184</v>
      </c>
      <c r="B267" s="5"/>
      <c r="C267" s="10"/>
      <c r="D267" s="10">
        <f t="shared" si="24"/>
        <v>0</v>
      </c>
    </row>
    <row r="268" spans="1:4" outlineLevel="1">
      <c r="A268" s="27" t="s">
        <v>188</v>
      </c>
      <c r="B268" s="5"/>
      <c r="C268" s="5"/>
      <c r="D268" s="5">
        <f t="shared" si="24"/>
        <v>0</v>
      </c>
    </row>
    <row r="269" spans="1:4" outlineLevel="1">
      <c r="A269" s="27" t="s">
        <v>194</v>
      </c>
      <c r="B269" s="5"/>
      <c r="C269" s="5"/>
      <c r="D269" s="5">
        <f t="shared" si="24"/>
        <v>0</v>
      </c>
    </row>
    <row r="270" spans="1:4" outlineLevel="1">
      <c r="A270" s="27" t="s">
        <v>210</v>
      </c>
      <c r="B270" s="10"/>
      <c r="C270" s="10"/>
      <c r="D270" s="10">
        <f t="shared" si="24"/>
        <v>0</v>
      </c>
    </row>
    <row r="271" spans="1:4" outlineLevel="1">
      <c r="A271" s="27" t="s">
        <v>222</v>
      </c>
      <c r="B271" s="5"/>
      <c r="C271" s="5">
        <v>-2384.31</v>
      </c>
      <c r="D271" s="5">
        <f t="shared" si="24"/>
        <v>-2384.31</v>
      </c>
    </row>
    <row r="272" spans="1:4" outlineLevel="1">
      <c r="A272" s="27" t="s">
        <v>129</v>
      </c>
      <c r="B272" s="5"/>
      <c r="C272" s="5"/>
      <c r="D272" s="5">
        <f t="shared" si="24"/>
        <v>0</v>
      </c>
    </row>
    <row r="273" spans="1:8" outlineLevel="1">
      <c r="A273" s="27" t="s">
        <v>79</v>
      </c>
      <c r="B273" s="5"/>
      <c r="C273" s="10"/>
      <c r="D273" s="10">
        <f t="shared" si="24"/>
        <v>0</v>
      </c>
    </row>
    <row r="274" spans="1:8" outlineLevel="1">
      <c r="A274" s="27" t="s">
        <v>164</v>
      </c>
      <c r="B274" s="5"/>
      <c r="C274" s="5"/>
      <c r="D274" s="5">
        <f t="shared" si="24"/>
        <v>0</v>
      </c>
    </row>
    <row r="275" spans="1:8" outlineLevel="1">
      <c r="A275" s="27" t="s">
        <v>171</v>
      </c>
      <c r="B275" s="5"/>
      <c r="C275" s="5"/>
      <c r="D275" s="5">
        <f t="shared" si="24"/>
        <v>0</v>
      </c>
    </row>
    <row r="276" spans="1:8" outlineLevel="1">
      <c r="A276" s="27" t="s">
        <v>180</v>
      </c>
      <c r="B276" s="5"/>
      <c r="C276" s="5"/>
      <c r="D276" s="5">
        <f t="shared" si="24"/>
        <v>0</v>
      </c>
    </row>
    <row r="277" spans="1:8" outlineLevel="1">
      <c r="A277" s="27" t="s">
        <v>212</v>
      </c>
      <c r="B277" s="10"/>
      <c r="C277" s="5"/>
      <c r="D277" s="5">
        <f t="shared" si="24"/>
        <v>0</v>
      </c>
    </row>
    <row r="278" spans="1:8" outlineLevel="1">
      <c r="A278" s="27" t="s">
        <v>213</v>
      </c>
      <c r="B278" s="5"/>
      <c r="C278" s="10"/>
      <c r="D278" s="10">
        <f t="shared" si="24"/>
        <v>0</v>
      </c>
    </row>
    <row r="279" spans="1:8">
      <c r="A279" s="24" t="s">
        <v>248</v>
      </c>
      <c r="B279" s="4">
        <f>B2+B3+B13+B22+B27+B65+B70+B78+B98+B104+B111+B117+B140+B156+B199+B244</f>
        <v>1917.6509999999976</v>
      </c>
      <c r="C279" s="4">
        <f>C2+C3+C13+C22+C27+C65+C70+C78+C98+C104+C111+C117+C140+C156+C199+C244</f>
        <v>-777783.61400000029</v>
      </c>
      <c r="D279" s="4">
        <f>D2+D3+D13+D22+D27+D65+D70+D78+D98+D104+D111+D117+D140+D156+D199+D244</f>
        <v>-775865.96300000022</v>
      </c>
      <c r="E279" s="9"/>
      <c r="F279" s="4">
        <f>F2+F3+F13+F22+F27+F65+F70+F78+F98+F104+F111+F117+F140+F156+F199+F244</f>
        <v>126.5</v>
      </c>
      <c r="G279" s="15"/>
      <c r="H279" s="4">
        <f>H2+H3+H13+H22+H27+H65+H70+H78+H98+H104+H111+H117+H140+H156+H199+H244</f>
        <v>97014.49000000002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79"/>
  <sheetViews>
    <sheetView topLeftCell="A175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3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248</v>
      </c>
      <c r="B2" s="4">
        <f>'STA 08-2018'!B279</f>
        <v>1917.6509999999976</v>
      </c>
      <c r="C2" s="4">
        <f>'STA 08-2018'!C279</f>
        <v>-777783.61400000029</v>
      </c>
      <c r="D2" s="4">
        <f t="shared" ref="D2:D48" si="0">SUM(B2:C2)</f>
        <v>-775865.96300000034</v>
      </c>
      <c r="E2" s="9"/>
      <c r="F2" s="14">
        <f>'STA 08-2018'!F279</f>
        <v>126.5</v>
      </c>
      <c r="G2" s="15"/>
      <c r="H2" s="14">
        <f>'STA 08-2018'!H279</f>
        <v>97014.49000000002</v>
      </c>
    </row>
    <row r="3" spans="1:8" s="3" customFormat="1">
      <c r="A3" s="25" t="s">
        <v>10</v>
      </c>
      <c r="B3" s="6">
        <f t="shared" ref="B3:C3" si="1">SUM(B4:B12)</f>
        <v>0</v>
      </c>
      <c r="C3" s="6">
        <f t="shared" si="1"/>
        <v>138322.916</v>
      </c>
      <c r="D3" s="6">
        <f t="shared" si="0"/>
        <v>138322.916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/>
      <c r="C4" s="5">
        <v>40000</v>
      </c>
      <c r="D4" s="5">
        <f t="shared" si="0"/>
        <v>40000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>
        <v>100000</v>
      </c>
      <c r="D5" s="5">
        <f t="shared" si="0"/>
        <v>100000</v>
      </c>
      <c r="E5" s="10"/>
      <c r="F5" s="17"/>
      <c r="G5" s="18"/>
      <c r="H5" s="17"/>
    </row>
    <row r="6" spans="1:8" outlineLevel="1">
      <c r="A6" s="26" t="s">
        <v>233</v>
      </c>
      <c r="B6" s="5"/>
      <c r="C6" s="5">
        <v>-1677.0840000000001</v>
      </c>
      <c r="D6" s="5">
        <f t="shared" si="0"/>
        <v>-1677.0840000000001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-200898.889</v>
      </c>
      <c r="D22" s="6">
        <f t="shared" si="0"/>
        <v>-206118.984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>
        <v>-185000</v>
      </c>
      <c r="D24" s="5">
        <f t="shared" si="0"/>
        <v>-185000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>
        <v>-15898.888999999999</v>
      </c>
      <c r="D25" s="5">
        <f t="shared" si="0"/>
        <v>-15898.888999999999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-2.1419999999999999</v>
      </c>
      <c r="C27" s="6">
        <f t="shared" si="5"/>
        <v>-24313.019</v>
      </c>
      <c r="D27" s="6">
        <f t="shared" si="0"/>
        <v>-24315.161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-2.9769999999999999</v>
      </c>
      <c r="D31" s="5">
        <f t="shared" si="0"/>
        <v>-2.9769999999999999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/>
      <c r="D32" s="5">
        <f t="shared" si="0"/>
        <v>0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/>
      <c r="D33" s="5">
        <f t="shared" si="0"/>
        <v>0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-285.60000000000002</v>
      </c>
      <c r="D43" s="5">
        <f t="shared" si="0"/>
        <v>-285.60000000000002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>
        <v>-1785</v>
      </c>
      <c r="D46" s="5">
        <f t="shared" si="0"/>
        <v>-1785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>
        <v>-7.14</v>
      </c>
      <c r="D47" s="5">
        <f t="shared" si="0"/>
        <v>-7.14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-1.7849999999999999</v>
      </c>
      <c r="D49" s="5">
        <f t="shared" ref="D49:D110" si="6">SUM(B49:C49)</f>
        <v>-1.7849999999999999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/>
      <c r="D52" s="5">
        <f t="shared" si="6"/>
        <v>-2.1419999999999999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/>
      <c r="D54" s="5">
        <f t="shared" si="6"/>
        <v>0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-0.95</v>
      </c>
      <c r="D58" s="5">
        <f t="shared" si="6"/>
        <v>-0.95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>
        <v>-20001.789000000001</v>
      </c>
      <c r="D59" s="5">
        <f t="shared" si="6"/>
        <v>-20001.789000000001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>
        <v>-2227.7779999999998</v>
      </c>
      <c r="D60" s="5">
        <f t="shared" si="6"/>
        <v>-2227.7779999999998</v>
      </c>
      <c r="E60" s="10"/>
      <c r="F60" s="17"/>
      <c r="G60" s="18"/>
      <c r="H60" s="17"/>
    </row>
    <row r="61" spans="1:8" outlineLevel="1">
      <c r="A61" s="27" t="s">
        <v>172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-10283.836000000001</v>
      </c>
      <c r="D65" s="6">
        <f t="shared" si="6"/>
        <v>-10283.836000000001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1274.0640000000001</v>
      </c>
      <c r="D67" s="5">
        <f t="shared" si="6"/>
        <v>1274.0640000000001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-11265.566000000001</v>
      </c>
      <c r="D68" s="5">
        <f t="shared" si="6"/>
        <v>-11265.566000000001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-292.334</v>
      </c>
      <c r="D69" s="5">
        <f t="shared" si="6"/>
        <v>-292.334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-22120.065000000002</v>
      </c>
      <c r="D70" s="6">
        <f t="shared" si="6"/>
        <v>-22120.065000000002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>
        <v>-141548.106</v>
      </c>
      <c r="D72" s="5">
        <f t="shared" si="6"/>
        <v>-141548.106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>
        <v>119428.041</v>
      </c>
      <c r="D77" s="5">
        <f t="shared" si="6"/>
        <v>119428.041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-1097.2</v>
      </c>
      <c r="C104" s="6">
        <f t="shared" ref="C104" si="17">SUM(C105:C110)</f>
        <v>-17131.306</v>
      </c>
      <c r="D104" s="6">
        <f t="shared" si="6"/>
        <v>-18228.506000000001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-1097.2</v>
      </c>
      <c r="C105" s="5"/>
      <c r="D105" s="5">
        <f t="shared" si="6"/>
        <v>-1097.2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-1426.8</v>
      </c>
      <c r="D106" s="5">
        <f t="shared" si="6"/>
        <v>-1426.8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/>
      <c r="D107" s="5">
        <f t="shared" si="6"/>
        <v>0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-15704.505999999999</v>
      </c>
      <c r="D108" s="5">
        <f t="shared" si="6"/>
        <v>-15704.505999999999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/>
      <c r="D109" s="5">
        <f t="shared" si="6"/>
        <v>0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0</v>
      </c>
      <c r="D117" s="6">
        <f t="shared" si="19"/>
        <v>0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-754.26300000000003</v>
      </c>
      <c r="D140" s="6">
        <f t="shared" si="19"/>
        <v>-754.26300000000003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>
        <v>-754.26300000000003</v>
      </c>
      <c r="D153" s="5">
        <f t="shared" si="19"/>
        <v>-754.26300000000003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-903.56899999999996</v>
      </c>
      <c r="D156" s="6">
        <f t="shared" si="19"/>
        <v>-903.56899999999996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>
        <v>-821.59799999999996</v>
      </c>
      <c r="D179" s="5">
        <f t="shared" si="23"/>
        <v>-821.59799999999996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>
        <v>-81.971000000000004</v>
      </c>
      <c r="D181" s="5">
        <f t="shared" si="23"/>
        <v>-81.971000000000004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-4328.3440000000001</v>
      </c>
      <c r="D199" s="6">
        <f t="shared" si="23"/>
        <v>-4328.3440000000001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/>
      <c r="D200" s="10">
        <f t="shared" si="23"/>
        <v>0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>
        <v>-3282.6109999999999</v>
      </c>
      <c r="D203" s="10">
        <f t="shared" si="23"/>
        <v>-3282.6109999999999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/>
      <c r="D208" s="10">
        <f t="shared" si="23"/>
        <v>0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/>
      <c r="D236" s="10">
        <f t="shared" si="25"/>
        <v>0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>
        <v>-1045.7329999999999</v>
      </c>
      <c r="D238" s="10">
        <f t="shared" si="25"/>
        <v>-1045.7329999999999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-4885.1549999999997</v>
      </c>
      <c r="D244" s="6">
        <f t="shared" si="25"/>
        <v>-4885.1549999999997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244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-2780.25</v>
      </c>
      <c r="D246" s="10">
        <f t="shared" si="25"/>
        <v>-2780.25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-847.06500000000005</v>
      </c>
      <c r="D249" s="5">
        <f t="shared" si="25"/>
        <v>-847.06500000000005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>
        <v>-1257.8399999999999</v>
      </c>
      <c r="D260" s="5">
        <f t="shared" si="25"/>
        <v>-1257.8399999999999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249</v>
      </c>
      <c r="B279" s="4">
        <f>B2+B3+B13+B22+B27+B65+B70+B78+B98+B104+B111+B117+B140+B156+B199+B244</f>
        <v>-4401.7860000000028</v>
      </c>
      <c r="C279" s="4">
        <f t="shared" ref="C279:D279" si="27">C2+C3+C13+C22+C27+C65+C70+C78+C98+C104+C111+C117+C140+C156+C199+C244</f>
        <v>-925079.14400000032</v>
      </c>
      <c r="D279" s="4">
        <f t="shared" si="27"/>
        <v>-929480.93000000052</v>
      </c>
      <c r="E279" s="9"/>
      <c r="F279" s="4">
        <f>F2+F3+F13+F22+F27+F65+F70+F78+F98+F104+F111+F117+F140+F156+F199+F244</f>
        <v>126.5</v>
      </c>
      <c r="G279" s="15"/>
      <c r="H279" s="4">
        <f>H2+H3+H13+H22+H27+H65+H70+H78+H98+H104+H111+H117+H140+H156+H199+H244</f>
        <v>97014.49000000002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79"/>
  <sheetViews>
    <sheetView topLeftCell="A172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3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61</v>
      </c>
      <c r="B2" s="4">
        <f>'STA 09-2018'!B279</f>
        <v>-4401.7860000000028</v>
      </c>
      <c r="C2" s="4">
        <f>'STA 09-2018'!C279</f>
        <v>-925079.14400000032</v>
      </c>
      <c r="D2" s="4">
        <f t="shared" ref="D2:D48" si="0">SUM(B2:C2)</f>
        <v>-929480.93000000028</v>
      </c>
      <c r="E2" s="9"/>
      <c r="F2" s="14">
        <f>'STA 09-2018'!F279</f>
        <v>126.5</v>
      </c>
      <c r="G2" s="15"/>
      <c r="H2" s="14">
        <f>'STA 09-2018'!H279</f>
        <v>97014.49000000002</v>
      </c>
    </row>
    <row r="3" spans="1:8" s="3" customFormat="1">
      <c r="A3" s="25" t="s">
        <v>10</v>
      </c>
      <c r="B3" s="6">
        <f t="shared" ref="B3:C3" si="1">SUM(B4:B12)</f>
        <v>40000</v>
      </c>
      <c r="C3" s="6">
        <f t="shared" si="1"/>
        <v>100150</v>
      </c>
      <c r="D3" s="6">
        <f t="shared" si="0"/>
        <v>140150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>
        <v>40000</v>
      </c>
      <c r="C4" s="5">
        <v>100000</v>
      </c>
      <c r="D4" s="5">
        <f t="shared" si="0"/>
        <v>140000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>
        <v>150</v>
      </c>
      <c r="D12" s="5">
        <f t="shared" si="0"/>
        <v>150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152381.25</v>
      </c>
      <c r="D13" s="6">
        <f t="shared" si="0"/>
        <v>152381.25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>
        <v>152381.25</v>
      </c>
      <c r="D16" s="5">
        <f t="shared" si="0"/>
        <v>152381.25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-22013.151000000002</v>
      </c>
      <c r="C27" s="6">
        <f t="shared" si="5"/>
        <v>-1532.0830000000005</v>
      </c>
      <c r="D27" s="6">
        <f t="shared" si="0"/>
        <v>-23545.234000000004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>
        <f>-20287.127-1723.525</f>
        <v>-22010.652000000002</v>
      </c>
      <c r="C29" s="5"/>
      <c r="D29" s="5">
        <f t="shared" si="0"/>
        <v>-22010.652000000002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>
        <v>-125.071</v>
      </c>
      <c r="D30" s="5">
        <f t="shared" si="0"/>
        <v>-125.071</v>
      </c>
      <c r="E30" s="10"/>
      <c r="F30" s="17"/>
      <c r="G30" s="18"/>
      <c r="H30" s="17"/>
    </row>
    <row r="31" spans="1:8" outlineLevel="1">
      <c r="A31" s="27" t="s">
        <v>96</v>
      </c>
      <c r="B31" s="5">
        <v>-0.35699999999999998</v>
      </c>
      <c r="C31" s="5">
        <v>-1.5720000000000001</v>
      </c>
      <c r="D31" s="5">
        <f t="shared" si="0"/>
        <v>-1.929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-881.31600000000003</v>
      </c>
      <c r="D32" s="5">
        <f t="shared" si="0"/>
        <v>-881.31600000000003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-404.6</v>
      </c>
      <c r="D33" s="5">
        <f t="shared" si="0"/>
        <v>-404.6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>
        <v>-5.95</v>
      </c>
      <c r="D34" s="5">
        <f t="shared" si="0"/>
        <v>-5.95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-71.400000000000006</v>
      </c>
      <c r="D43" s="5">
        <f t="shared" si="0"/>
        <v>-71.400000000000006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-5.3550000000000004</v>
      </c>
      <c r="D49" s="5">
        <f t="shared" ref="D49:D110" si="6">SUM(B49:C49)</f>
        <v>-5.3550000000000004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-2.1419999999999999</v>
      </c>
      <c r="C52" s="5">
        <v>-1.4279999999999999</v>
      </c>
      <c r="D52" s="5">
        <f t="shared" si="6"/>
        <v>-3.57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-9.0440000000000005</v>
      </c>
      <c r="D54" s="5">
        <f t="shared" si="6"/>
        <v>-9.0440000000000005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-0.56999999999999995</v>
      </c>
      <c r="D58" s="5">
        <f t="shared" si="6"/>
        <v>-0.56999999999999995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>
        <v>-24.06</v>
      </c>
      <c r="D59" s="5">
        <f t="shared" si="6"/>
        <v>-24.06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>
        <v>-1.7170000000000001</v>
      </c>
      <c r="D60" s="5">
        <f t="shared" si="6"/>
        <v>-1.7170000000000001</v>
      </c>
      <c r="E60" s="10"/>
      <c r="F60" s="17"/>
      <c r="G60" s="18"/>
      <c r="H60" s="17"/>
    </row>
    <row r="61" spans="1:8" outlineLevel="1">
      <c r="A61" s="27" t="s">
        <v>172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-42115.395000000004</v>
      </c>
      <c r="D65" s="6">
        <f t="shared" si="6"/>
        <v>-42115.395000000004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>
        <v>137.03200000000001</v>
      </c>
      <c r="D67" s="5">
        <f t="shared" si="6"/>
        <v>137.03200000000001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-27693.578000000001</v>
      </c>
      <c r="D68" s="5">
        <f t="shared" si="6"/>
        <v>-27693.578000000001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-14558.849</v>
      </c>
      <c r="D69" s="5">
        <f t="shared" si="6"/>
        <v>-14558.849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-50738.81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>
        <v>-50738.81</v>
      </c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-765.3</v>
      </c>
      <c r="C104" s="6">
        <f t="shared" ref="C104" si="17">SUM(C105:C110)</f>
        <v>-39044.023999999998</v>
      </c>
      <c r="D104" s="6">
        <f t="shared" si="6"/>
        <v>-39809.324000000001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>
        <v>-765.3</v>
      </c>
      <c r="C105" s="5"/>
      <c r="D105" s="5">
        <f t="shared" si="6"/>
        <v>-765.3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-713.4</v>
      </c>
      <c r="D106" s="5">
        <f t="shared" si="6"/>
        <v>-713.4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-12078.72</v>
      </c>
      <c r="D107" s="5">
        <f t="shared" si="6"/>
        <v>-12078.72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-15974.277</v>
      </c>
      <c r="D108" s="5">
        <f t="shared" si="6"/>
        <v>-15974.277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-10277.627</v>
      </c>
      <c r="D109" s="5">
        <f t="shared" si="6"/>
        <v>-10277.627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-103448.827</v>
      </c>
      <c r="D117" s="6">
        <f t="shared" si="19"/>
        <v>-103448.827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>
        <v>-37243.127999999997</v>
      </c>
      <c r="D119" s="5">
        <f t="shared" si="19"/>
        <v>-37243.127999999997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>
        <v>-2598.37</v>
      </c>
      <c r="D126" s="5">
        <f t="shared" si="19"/>
        <v>-2598.37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>
        <v>-61824.584999999999</v>
      </c>
      <c r="D127" s="5">
        <f t="shared" si="19"/>
        <v>-61824.584999999999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>
        <v>-1782.7439999999999</v>
      </c>
      <c r="D131" s="5">
        <f t="shared" si="19"/>
        <v>-1782.7439999999999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-5994.1949999999997</v>
      </c>
      <c r="D140" s="6">
        <f t="shared" si="19"/>
        <v>-5994.1949999999997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>
        <v>-5994.1949999999997</v>
      </c>
      <c r="D146" s="5">
        <f t="shared" si="19"/>
        <v>-5994.1949999999997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-485.91100000000006</v>
      </c>
      <c r="D156" s="6">
        <f t="shared" si="19"/>
        <v>-485.91100000000006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>
        <v>-159.16200000000001</v>
      </c>
      <c r="D159" s="10">
        <f t="shared" si="23"/>
        <v>-159.16200000000001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>
        <v>-112.55800000000001</v>
      </c>
      <c r="D190" s="5">
        <f t="shared" si="23"/>
        <v>-112.55800000000001</v>
      </c>
    </row>
    <row r="191" spans="1:4" outlineLevel="1">
      <c r="A191" s="27" t="s">
        <v>214</v>
      </c>
      <c r="B191" s="5"/>
      <c r="C191" s="10">
        <v>-214.191</v>
      </c>
      <c r="D191" s="10">
        <f t="shared" si="23"/>
        <v>-214.191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-11339.208000000001</v>
      </c>
      <c r="D199" s="6">
        <f t="shared" si="23"/>
        <v>-11339.208000000001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-844.85</v>
      </c>
      <c r="D200" s="10">
        <f t="shared" si="23"/>
        <v>-844.85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-529.9</v>
      </c>
      <c r="D208" s="10">
        <f t="shared" si="23"/>
        <v>-529.9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>
        <v>-9964.4580000000005</v>
      </c>
      <c r="D236" s="10">
        <f t="shared" si="25"/>
        <v>-9964.4580000000005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/>
      <c r="D238" s="10">
        <f t="shared" si="25"/>
        <v>0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-3966.7719999999999</v>
      </c>
      <c r="D244" s="6">
        <f t="shared" si="25"/>
        <v>-3966.7719999999999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>
        <v>-1120.8</v>
      </c>
      <c r="D246" s="10">
        <f t="shared" si="25"/>
        <v>-1120.8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>
        <v>-440</v>
      </c>
      <c r="D247" s="10">
        <f t="shared" si="25"/>
        <v>-440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-491.27300000000002</v>
      </c>
      <c r="D249" s="5">
        <f t="shared" si="25"/>
        <v>-491.27300000000002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>
        <v>-1760.57</v>
      </c>
      <c r="D252" s="5">
        <f t="shared" si="25"/>
        <v>-1760.57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>
        <v>-154.12899999999999</v>
      </c>
      <c r="D262" s="5">
        <f t="shared" si="25"/>
        <v>-154.12899999999999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247</v>
      </c>
      <c r="B279" s="4">
        <f>B2+B3+B13+B22+B27+B65+B70+B78+B98+B104+B111+B117+B140+B156+B199+B244</f>
        <v>7599.6679999999969</v>
      </c>
      <c r="C279" s="4">
        <f t="shared" ref="C279:D279" si="27">C2+C3+C13+C22+C27+C65+C70+C78+C98+C104+C111+C117+C140+C156+C199+C244</f>
        <v>-880474.30900000024</v>
      </c>
      <c r="D279" s="4">
        <f t="shared" si="27"/>
        <v>-872874.64100000029</v>
      </c>
      <c r="E279" s="9"/>
      <c r="F279" s="4">
        <f>F2+F3+F13+F22+F27+F65+F70+F78+F98+F104+F111+F117+F140+F156+F199+F244</f>
        <v>126.5</v>
      </c>
      <c r="G279" s="15"/>
      <c r="H279" s="4">
        <f>H2+H3+H13+H22+H27+H65+H70+H78+H98+H104+H111+H117+H140+H156+H199+H244</f>
        <v>46275.680000000022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79"/>
  <sheetViews>
    <sheetView workbookViewId="0">
      <selection activeCell="B39" sqref="B39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3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246</v>
      </c>
      <c r="B2" s="4">
        <f>'STA 10-2018'!B279</f>
        <v>7599.6679999999969</v>
      </c>
      <c r="C2" s="4">
        <f>'STA 10-2018'!C279</f>
        <v>-880474.30900000024</v>
      </c>
      <c r="D2" s="4">
        <f t="shared" ref="D2:D48" si="0">SUM(B2:C2)</f>
        <v>-872874.64100000029</v>
      </c>
      <c r="E2" s="9"/>
      <c r="F2" s="14">
        <f>'STA 10-2018'!F279</f>
        <v>126.5</v>
      </c>
      <c r="G2" s="15"/>
      <c r="H2" s="14">
        <f>'STA 10-2018'!H279</f>
        <v>46275.680000000022</v>
      </c>
    </row>
    <row r="3" spans="1:8" s="3" customFormat="1">
      <c r="A3" s="25" t="s">
        <v>10</v>
      </c>
      <c r="B3" s="6">
        <f t="shared" ref="B3:C3" si="1">SUM(B4:B12)</f>
        <v>0</v>
      </c>
      <c r="C3" s="6">
        <f t="shared" si="1"/>
        <v>0</v>
      </c>
      <c r="D3" s="6">
        <f t="shared" si="0"/>
        <v>0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/>
      <c r="C4" s="5"/>
      <c r="D4" s="5">
        <f t="shared" si="0"/>
        <v>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-5220.0950000000003</v>
      </c>
      <c r="C22" s="6">
        <f>SUM(C23:C26)</f>
        <v>0</v>
      </c>
      <c r="D22" s="6">
        <f t="shared" si="0"/>
        <v>-5220.0950000000003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>
        <v>-5220.0950000000003</v>
      </c>
      <c r="C26" s="5"/>
      <c r="D26" s="5">
        <f t="shared" si="0"/>
        <v>-5220.0950000000003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-1.4279999999999999</v>
      </c>
      <c r="C27" s="6">
        <f t="shared" si="5"/>
        <v>-1316.9170000000001</v>
      </c>
      <c r="D27" s="6">
        <f t="shared" si="0"/>
        <v>-1318.3450000000003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>
        <v>-1.048</v>
      </c>
      <c r="D31" s="5">
        <f t="shared" si="0"/>
        <v>-1.048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>
        <v>-440.65800000000002</v>
      </c>
      <c r="D32" s="5">
        <f t="shared" si="0"/>
        <v>-440.65800000000002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>
        <v>-202.3</v>
      </c>
      <c r="D33" s="5">
        <f t="shared" si="0"/>
        <v>-202.3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>
        <v>-238</v>
      </c>
      <c r="D43" s="5">
        <f t="shared" si="0"/>
        <v>-238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>
        <v>-1.7849999999999999</v>
      </c>
      <c r="D49" s="5">
        <f t="shared" ref="D49:D110" si="6">SUM(B49:C49)</f>
        <v>-1.7849999999999999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>
        <v>-1.4279999999999999</v>
      </c>
      <c r="C52" s="5">
        <v>-0.71399999999999997</v>
      </c>
      <c r="D52" s="5">
        <f t="shared" si="6"/>
        <v>-2.1419999999999999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>
        <v>-3.57</v>
      </c>
      <c r="D54" s="5">
        <f t="shared" si="6"/>
        <v>-3.57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>
        <v>-0.95199999999999996</v>
      </c>
      <c r="D55" s="5">
        <f t="shared" si="6"/>
        <v>-0.95199999999999996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>
        <v>-0.38</v>
      </c>
      <c r="D58" s="5">
        <f t="shared" si="6"/>
        <v>-0.38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172</v>
      </c>
      <c r="B61" s="5"/>
      <c r="C61" s="5">
        <v>-427.51</v>
      </c>
      <c r="D61" s="5">
        <f t="shared" si="6"/>
        <v>-427.51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-24988.516</v>
      </c>
      <c r="D65" s="6">
        <f t="shared" si="6"/>
        <v>-24988.516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/>
      <c r="D67" s="5">
        <f t="shared" si="6"/>
        <v>0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>
        <v>-24571.026999999998</v>
      </c>
      <c r="D68" s="5">
        <f t="shared" si="6"/>
        <v>-24571.026999999998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>
        <v>-417.48899999999998</v>
      </c>
      <c r="D69" s="5">
        <f t="shared" si="6"/>
        <v>-417.48899999999998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-40095.618999999999</v>
      </c>
      <c r="D78" s="6">
        <f t="shared" si="6"/>
        <v>-40095.618999999999</v>
      </c>
      <c r="E78" s="9"/>
      <c r="F78" s="16">
        <f t="shared" ref="F78" si="14">SUM(F79:F97)</f>
        <v>0</v>
      </c>
      <c r="G78" s="15"/>
      <c r="H78" s="16">
        <f t="shared" ref="H78" si="15">SUM(H79:H97)</f>
        <v>2340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>
        <v>-40095.618999999999</v>
      </c>
      <c r="D95" s="5">
        <f t="shared" si="6"/>
        <v>-40095.618999999999</v>
      </c>
      <c r="E95" s="10"/>
      <c r="F95" s="17"/>
      <c r="G95" s="18"/>
      <c r="H95" s="17">
        <v>2340</v>
      </c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0</v>
      </c>
      <c r="C104" s="6">
        <f t="shared" ref="C104" si="17">SUM(C105:C110)</f>
        <v>-60359.528999999995</v>
      </c>
      <c r="D104" s="6">
        <f t="shared" si="6"/>
        <v>-60359.528999999995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/>
      <c r="C105" s="5"/>
      <c r="D105" s="5">
        <f t="shared" si="6"/>
        <v>0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>
        <v>-1426.8</v>
      </c>
      <c r="D106" s="5">
        <f t="shared" si="6"/>
        <v>-1426.8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>
        <v>-11045.867</v>
      </c>
      <c r="D107" s="5">
        <f t="shared" si="6"/>
        <v>-11045.867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>
        <v>-16990.95</v>
      </c>
      <c r="D108" s="5">
        <f t="shared" si="6"/>
        <v>-16990.95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>
        <v>-721.91200000000003</v>
      </c>
      <c r="D109" s="5">
        <f t="shared" si="6"/>
        <v>-721.91200000000003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>
        <v>-30174</v>
      </c>
      <c r="D110" s="5">
        <f t="shared" si="6"/>
        <v>-30174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-11306.904</v>
      </c>
      <c r="D117" s="6">
        <f t="shared" si="19"/>
        <v>-11306.904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>
        <v>-472.44</v>
      </c>
      <c r="D122" s="5">
        <f t="shared" si="19"/>
        <v>-472.44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>
        <v>-9000</v>
      </c>
      <c r="D126" s="5">
        <f t="shared" si="19"/>
        <v>-9000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>
        <v>-1834.4639999999999</v>
      </c>
      <c r="D130" s="5">
        <f t="shared" si="19"/>
        <v>-1834.4639999999999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-478.99</v>
      </c>
      <c r="D140" s="6">
        <f t="shared" si="19"/>
        <v>-478.99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>
        <v>-478.99</v>
      </c>
      <c r="D154" s="5">
        <f t="shared" si="19"/>
        <v>-478.99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0</v>
      </c>
      <c r="D156" s="6">
        <f t="shared" si="19"/>
        <v>0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-34944.131999999998</v>
      </c>
      <c r="D199" s="6">
        <f t="shared" si="23"/>
        <v>-34944.131999999998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>
        <v>-2109.2640000000001</v>
      </c>
      <c r="D200" s="10">
        <f t="shared" si="23"/>
        <v>-2109.2640000000001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>
        <v>-637.44899999999996</v>
      </c>
      <c r="D204" s="10">
        <f t="shared" si="23"/>
        <v>-637.44899999999996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>
        <v>-25000</v>
      </c>
      <c r="D208" s="10">
        <f t="shared" si="23"/>
        <v>-25000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>
        <v>-3400</v>
      </c>
      <c r="D211" s="10">
        <f t="shared" si="23"/>
        <v>-3400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/>
      <c r="D236" s="10">
        <f t="shared" si="25"/>
        <v>0</v>
      </c>
    </row>
    <row r="237" spans="1:4" outlineLevel="1">
      <c r="A237" s="27" t="s">
        <v>190</v>
      </c>
      <c r="B237" s="10"/>
      <c r="C237" s="5">
        <v>-1689.2139999999999</v>
      </c>
      <c r="D237" s="10">
        <f t="shared" si="25"/>
        <v>-1689.2139999999999</v>
      </c>
    </row>
    <row r="238" spans="1:4" outlineLevel="1">
      <c r="A238" s="27" t="s">
        <v>272</v>
      </c>
      <c r="B238" s="10"/>
      <c r="C238" s="5">
        <v>-2108.2049999999999</v>
      </c>
      <c r="D238" s="10">
        <f t="shared" si="25"/>
        <v>-2108.2049999999999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-634.66800000000001</v>
      </c>
      <c r="D244" s="6">
        <f t="shared" si="25"/>
        <v>-634.66800000000001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243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/>
      <c r="D246" s="10">
        <f t="shared" si="25"/>
        <v>0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>
        <v>-391.726</v>
      </c>
      <c r="D249" s="5">
        <f t="shared" si="25"/>
        <v>-391.726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>
        <v>-242.94200000000001</v>
      </c>
      <c r="D255" s="5">
        <f t="shared" si="25"/>
        <v>-242.94200000000001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245</v>
      </c>
      <c r="B279" s="4">
        <f>B2+B3+B13+B22+B27+B65+B70+B78+B98+B104+B111+B117+B140+B156+B199+B244</f>
        <v>2378.1449999999968</v>
      </c>
      <c r="C279" s="4">
        <f t="shared" ref="C279:D279" si="27">C2+C3+C13+C22+C27+C65+C70+C78+C98+C104+C111+C117+C140+C156+C199+C244</f>
        <v>-1054599.5840000003</v>
      </c>
      <c r="D279" s="4">
        <f t="shared" si="27"/>
        <v>-1052221.4390000002</v>
      </c>
      <c r="E279" s="9"/>
      <c r="F279" s="4">
        <f>F2+F3+F13+F22+F27+F65+F70+F78+F98+F104+F111+F117+F140+F156+F199+F244</f>
        <v>126.5</v>
      </c>
      <c r="G279" s="15"/>
      <c r="H279" s="4">
        <f>H2+H3+H13+H22+H27+H65+H70+H78+H98+H104+H111+H117+H140+H156+H199+H244</f>
        <v>48615.680000000022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79"/>
  <sheetViews>
    <sheetView topLeftCell="A169" workbookViewId="0">
      <selection activeCell="A204" sqref="A204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4.5703125" style="1" bestFit="1" customWidth="1"/>
    <col min="5" max="5" width="6.85546875" style="11" customWidth="1"/>
    <col min="6" max="6" width="13.140625" style="19" customWidth="1"/>
    <col min="7" max="7" width="6.85546875" style="20" customWidth="1"/>
    <col min="8" max="8" width="13.140625" style="19" customWidth="1"/>
    <col min="9" max="11" width="11.42578125" style="1"/>
    <col min="12" max="12" width="1.42578125" style="1" bestFit="1" customWidth="1"/>
    <col min="13" max="16384" width="11.42578125" style="1"/>
  </cols>
  <sheetData>
    <row r="1" spans="1:8" s="3" customFormat="1">
      <c r="A1" s="23"/>
      <c r="B1" s="7" t="s">
        <v>12</v>
      </c>
      <c r="C1" s="7" t="s">
        <v>11</v>
      </c>
      <c r="E1" s="8"/>
      <c r="F1" s="12" t="s">
        <v>56</v>
      </c>
      <c r="G1" s="13"/>
      <c r="H1" s="12" t="s">
        <v>66</v>
      </c>
    </row>
    <row r="2" spans="1:8" s="3" customFormat="1">
      <c r="A2" s="24" t="s">
        <v>245</v>
      </c>
      <c r="B2" s="4">
        <f>'STA 11-2018'!B279</f>
        <v>2378.1449999999968</v>
      </c>
      <c r="C2" s="4">
        <f>'STA 11-2018'!C279</f>
        <v>-1054599.5840000003</v>
      </c>
      <c r="D2" s="4">
        <f t="shared" ref="D2:D48" si="0">SUM(B2:C2)</f>
        <v>-1052221.4390000002</v>
      </c>
      <c r="E2" s="9"/>
      <c r="F2" s="14">
        <f>'STA 11-2018'!F279</f>
        <v>126.5</v>
      </c>
      <c r="G2" s="15"/>
      <c r="H2" s="14">
        <f>'STA 11-2018'!H279</f>
        <v>48615.680000000022</v>
      </c>
    </row>
    <row r="3" spans="1:8" s="3" customFormat="1">
      <c r="A3" s="25" t="s">
        <v>10</v>
      </c>
      <c r="B3" s="6">
        <f t="shared" ref="B3:C3" si="1">SUM(B4:B12)</f>
        <v>0</v>
      </c>
      <c r="C3" s="6">
        <f t="shared" si="1"/>
        <v>0</v>
      </c>
      <c r="D3" s="6">
        <f t="shared" si="0"/>
        <v>0</v>
      </c>
      <c r="E3" s="9"/>
      <c r="F3" s="16">
        <f>SUM(F4:F12)</f>
        <v>0</v>
      </c>
      <c r="G3" s="15"/>
      <c r="H3" s="16">
        <f>SUM(H4:H12)</f>
        <v>0</v>
      </c>
    </row>
    <row r="4" spans="1:8" outlineLevel="1">
      <c r="A4" s="26" t="s">
        <v>13</v>
      </c>
      <c r="B4" s="5"/>
      <c r="C4" s="5"/>
      <c r="D4" s="5">
        <f t="shared" si="0"/>
        <v>0</v>
      </c>
      <c r="E4" s="10"/>
      <c r="F4" s="17"/>
      <c r="G4" s="18"/>
      <c r="H4" s="17"/>
    </row>
    <row r="5" spans="1:8" outlineLevel="1">
      <c r="A5" s="26" t="s">
        <v>14</v>
      </c>
      <c r="B5" s="5"/>
      <c r="C5" s="5"/>
      <c r="D5" s="5">
        <f t="shared" si="0"/>
        <v>0</v>
      </c>
      <c r="E5" s="10"/>
      <c r="F5" s="17"/>
      <c r="G5" s="18"/>
      <c r="H5" s="17"/>
    </row>
    <row r="6" spans="1:8" outlineLevel="1">
      <c r="A6" s="26" t="s">
        <v>233</v>
      </c>
      <c r="B6" s="5"/>
      <c r="C6" s="5"/>
      <c r="D6" s="5">
        <f t="shared" si="0"/>
        <v>0</v>
      </c>
      <c r="E6" s="10"/>
      <c r="F6" s="17"/>
      <c r="G6" s="18"/>
      <c r="H6" s="17"/>
    </row>
    <row r="7" spans="1:8" outlineLevel="1">
      <c r="A7" s="26" t="s">
        <v>20</v>
      </c>
      <c r="B7" s="5"/>
      <c r="C7" s="5"/>
      <c r="D7" s="5">
        <f t="shared" si="0"/>
        <v>0</v>
      </c>
      <c r="E7" s="10"/>
      <c r="F7" s="17"/>
      <c r="G7" s="18"/>
      <c r="H7" s="17"/>
    </row>
    <row r="8" spans="1:8" outlineLevel="1">
      <c r="A8" s="26" t="s">
        <v>15</v>
      </c>
      <c r="B8" s="5"/>
      <c r="C8" s="5"/>
      <c r="D8" s="5">
        <f t="shared" si="0"/>
        <v>0</v>
      </c>
      <c r="E8" s="10"/>
      <c r="F8" s="17"/>
      <c r="G8" s="18"/>
      <c r="H8" s="17"/>
    </row>
    <row r="9" spans="1:8" outlineLevel="1">
      <c r="A9" s="26" t="s">
        <v>16</v>
      </c>
      <c r="B9" s="5"/>
      <c r="C9" s="5"/>
      <c r="D9" s="5">
        <f t="shared" si="0"/>
        <v>0</v>
      </c>
      <c r="E9" s="10"/>
      <c r="F9" s="17"/>
      <c r="G9" s="18"/>
      <c r="H9" s="17"/>
    </row>
    <row r="10" spans="1:8" outlineLevel="1">
      <c r="A10" s="26" t="s">
        <v>17</v>
      </c>
      <c r="B10" s="5"/>
      <c r="C10" s="5"/>
      <c r="D10" s="5">
        <f t="shared" si="0"/>
        <v>0</v>
      </c>
      <c r="E10" s="10"/>
      <c r="F10" s="17"/>
      <c r="G10" s="18"/>
      <c r="H10" s="17"/>
    </row>
    <row r="11" spans="1:8" outlineLevel="1">
      <c r="A11" s="26" t="s">
        <v>292</v>
      </c>
      <c r="B11" s="5"/>
      <c r="C11" s="5"/>
      <c r="D11" s="5">
        <f t="shared" si="0"/>
        <v>0</v>
      </c>
      <c r="E11" s="10"/>
      <c r="F11" s="17"/>
      <c r="G11" s="18"/>
      <c r="H11" s="17"/>
    </row>
    <row r="12" spans="1:8" outlineLevel="1">
      <c r="A12" s="26" t="s">
        <v>1</v>
      </c>
      <c r="B12" s="5"/>
      <c r="C12" s="5"/>
      <c r="D12" s="5">
        <f t="shared" si="0"/>
        <v>0</v>
      </c>
      <c r="E12" s="10"/>
      <c r="F12" s="17"/>
      <c r="G12" s="18"/>
      <c r="H12" s="17"/>
    </row>
    <row r="13" spans="1:8" s="3" customFormat="1">
      <c r="A13" s="25" t="s">
        <v>18</v>
      </c>
      <c r="B13" s="6">
        <f t="shared" ref="B13:C13" si="2">SUM(B14:B21)</f>
        <v>0</v>
      </c>
      <c r="C13" s="6">
        <f t="shared" si="2"/>
        <v>0</v>
      </c>
      <c r="D13" s="6">
        <f t="shared" si="0"/>
        <v>0</v>
      </c>
      <c r="E13" s="9"/>
      <c r="F13" s="16">
        <f t="shared" ref="F13" si="3">SUM(F14:F21)</f>
        <v>0</v>
      </c>
      <c r="G13" s="15"/>
      <c r="H13" s="16">
        <f t="shared" ref="H13" si="4">SUM(H14:H21)</f>
        <v>0</v>
      </c>
    </row>
    <row r="14" spans="1:8" outlineLevel="1">
      <c r="A14" s="26" t="s">
        <v>57</v>
      </c>
      <c r="B14" s="5"/>
      <c r="C14" s="5"/>
      <c r="D14" s="5">
        <f t="shared" si="0"/>
        <v>0</v>
      </c>
      <c r="E14" s="10"/>
      <c r="F14" s="17"/>
      <c r="G14" s="18"/>
      <c r="H14" s="17"/>
    </row>
    <row r="15" spans="1:8" outlineLevel="1">
      <c r="A15" s="26" t="s">
        <v>241</v>
      </c>
      <c r="B15" s="5"/>
      <c r="C15" s="5"/>
      <c r="D15" s="5">
        <f t="shared" si="0"/>
        <v>0</v>
      </c>
      <c r="E15" s="10"/>
      <c r="F15" s="17"/>
      <c r="G15" s="18"/>
      <c r="H15" s="17"/>
    </row>
    <row r="16" spans="1:8" outlineLevel="1">
      <c r="A16" s="27" t="s">
        <v>157</v>
      </c>
      <c r="B16" s="5"/>
      <c r="C16" s="5"/>
      <c r="D16" s="5">
        <f t="shared" si="0"/>
        <v>0</v>
      </c>
      <c r="E16" s="10"/>
      <c r="F16" s="17"/>
      <c r="G16" s="18"/>
      <c r="H16" s="17"/>
    </row>
    <row r="17" spans="1:8" outlineLevel="1">
      <c r="A17" s="27" t="s">
        <v>234</v>
      </c>
      <c r="B17" s="5"/>
      <c r="C17" s="5"/>
      <c r="D17" s="5">
        <f t="shared" si="0"/>
        <v>0</v>
      </c>
      <c r="E17" s="10"/>
      <c r="F17" s="17"/>
      <c r="G17" s="18"/>
      <c r="H17" s="17"/>
    </row>
    <row r="18" spans="1:8" outlineLevel="1">
      <c r="A18" s="26" t="s">
        <v>276</v>
      </c>
      <c r="B18" s="5"/>
      <c r="C18" s="5"/>
      <c r="D18" s="5">
        <f t="shared" si="0"/>
        <v>0</v>
      </c>
      <c r="E18" s="10"/>
      <c r="F18" s="17"/>
      <c r="G18" s="18"/>
      <c r="H18" s="17"/>
    </row>
    <row r="19" spans="1:8" outlineLevel="1">
      <c r="A19" s="26" t="s">
        <v>19</v>
      </c>
      <c r="B19" s="5"/>
      <c r="C19" s="5"/>
      <c r="D19" s="5">
        <f t="shared" si="0"/>
        <v>0</v>
      </c>
      <c r="E19" s="10"/>
      <c r="F19" s="17"/>
      <c r="G19" s="18"/>
      <c r="H19" s="17"/>
    </row>
    <row r="20" spans="1:8" outlineLevel="1">
      <c r="A20" s="26" t="s">
        <v>21</v>
      </c>
      <c r="B20" s="5"/>
      <c r="C20" s="5"/>
      <c r="D20" s="5">
        <f t="shared" si="0"/>
        <v>0</v>
      </c>
      <c r="E20" s="10"/>
      <c r="F20" s="17"/>
      <c r="G20" s="18"/>
      <c r="H20" s="17"/>
    </row>
    <row r="21" spans="1:8" outlineLevel="1">
      <c r="A21" s="26" t="s">
        <v>22</v>
      </c>
      <c r="B21" s="5"/>
      <c r="C21" s="5"/>
      <c r="D21" s="5">
        <f t="shared" si="0"/>
        <v>0</v>
      </c>
      <c r="E21" s="10"/>
      <c r="F21" s="17"/>
      <c r="G21" s="18"/>
      <c r="H21" s="17"/>
    </row>
    <row r="22" spans="1:8" s="3" customFormat="1">
      <c r="A22" s="25" t="s">
        <v>24</v>
      </c>
      <c r="B22" s="6">
        <f>SUM(B23:B26)</f>
        <v>0</v>
      </c>
      <c r="C22" s="6">
        <f>SUM(C23:C26)</f>
        <v>0</v>
      </c>
      <c r="D22" s="6">
        <f t="shared" si="0"/>
        <v>0</v>
      </c>
      <c r="E22" s="9"/>
      <c r="F22" s="16">
        <f>SUM(F23:F26)</f>
        <v>0</v>
      </c>
      <c r="G22" s="15"/>
      <c r="H22" s="16">
        <f>SUM(H23:H26)</f>
        <v>0</v>
      </c>
    </row>
    <row r="23" spans="1:8" outlineLevel="1">
      <c r="A23" s="27" t="s">
        <v>261</v>
      </c>
      <c r="B23" s="5"/>
      <c r="C23" s="5"/>
      <c r="D23" s="5">
        <f t="shared" si="0"/>
        <v>0</v>
      </c>
      <c r="E23" s="10"/>
      <c r="F23" s="17"/>
      <c r="G23" s="18"/>
      <c r="H23" s="17"/>
    </row>
    <row r="24" spans="1:8" outlineLevel="1">
      <c r="A24" s="27" t="s">
        <v>23</v>
      </c>
      <c r="B24" s="5"/>
      <c r="C24" s="5"/>
      <c r="D24" s="5">
        <f t="shared" si="0"/>
        <v>0</v>
      </c>
      <c r="E24" s="10"/>
      <c r="F24" s="17"/>
      <c r="G24" s="18"/>
      <c r="H24" s="17"/>
    </row>
    <row r="25" spans="1:8" outlineLevel="1">
      <c r="A25" s="27" t="s">
        <v>147</v>
      </c>
      <c r="B25" s="5"/>
      <c r="C25" s="5"/>
      <c r="D25" s="5">
        <f t="shared" si="0"/>
        <v>0</v>
      </c>
      <c r="E25" s="10"/>
      <c r="F25" s="17"/>
      <c r="G25" s="18"/>
      <c r="H25" s="17"/>
    </row>
    <row r="26" spans="1:8" outlineLevel="1">
      <c r="A26" s="27" t="s">
        <v>0</v>
      </c>
      <c r="B26" s="5"/>
      <c r="C26" s="5"/>
      <c r="D26" s="5">
        <f t="shared" si="0"/>
        <v>0</v>
      </c>
      <c r="E26" s="10"/>
      <c r="F26" s="17"/>
      <c r="G26" s="18"/>
      <c r="H26" s="17"/>
    </row>
    <row r="27" spans="1:8" s="3" customFormat="1">
      <c r="A27" s="25" t="s">
        <v>9</v>
      </c>
      <c r="B27" s="6">
        <f t="shared" ref="B27:C27" si="5">SUM(B28:B64)</f>
        <v>0</v>
      </c>
      <c r="C27" s="6">
        <f t="shared" si="5"/>
        <v>0</v>
      </c>
      <c r="D27" s="6">
        <f t="shared" si="0"/>
        <v>0</v>
      </c>
      <c r="E27" s="9"/>
      <c r="F27" s="16">
        <f>SUM(F28:F64)</f>
        <v>0</v>
      </c>
      <c r="G27" s="15"/>
      <c r="H27" s="16">
        <f>SUM(H28:H64)</f>
        <v>0</v>
      </c>
    </row>
    <row r="28" spans="1:8" outlineLevel="1">
      <c r="A28" s="27" t="s">
        <v>74</v>
      </c>
      <c r="B28" s="5"/>
      <c r="C28" s="5"/>
      <c r="D28" s="5">
        <f t="shared" si="0"/>
        <v>0</v>
      </c>
      <c r="E28" s="10"/>
      <c r="F28" s="17"/>
      <c r="G28" s="18"/>
      <c r="H28" s="17"/>
    </row>
    <row r="29" spans="1:8" outlineLevel="1">
      <c r="A29" s="27" t="s">
        <v>75</v>
      </c>
      <c r="B29" s="5"/>
      <c r="C29" s="5"/>
      <c r="D29" s="5">
        <f t="shared" si="0"/>
        <v>0</v>
      </c>
      <c r="E29" s="10"/>
      <c r="F29" s="17"/>
      <c r="G29" s="18"/>
      <c r="H29" s="17"/>
    </row>
    <row r="30" spans="1:8" outlineLevel="1">
      <c r="A30" s="27" t="s">
        <v>95</v>
      </c>
      <c r="B30" s="5"/>
      <c r="C30" s="5"/>
      <c r="D30" s="5">
        <f t="shared" si="0"/>
        <v>0</v>
      </c>
      <c r="E30" s="10"/>
      <c r="F30" s="17"/>
      <c r="G30" s="18"/>
      <c r="H30" s="17"/>
    </row>
    <row r="31" spans="1:8" outlineLevel="1">
      <c r="A31" s="27" t="s">
        <v>96</v>
      </c>
      <c r="B31" s="5"/>
      <c r="C31" s="5"/>
      <c r="D31" s="5">
        <f t="shared" si="0"/>
        <v>0</v>
      </c>
      <c r="E31" s="10"/>
      <c r="F31" s="17"/>
      <c r="G31" s="18"/>
      <c r="H31" s="17"/>
    </row>
    <row r="32" spans="1:8" outlineLevel="1">
      <c r="A32" s="27" t="s">
        <v>97</v>
      </c>
      <c r="B32" s="5"/>
      <c r="C32" s="5"/>
      <c r="D32" s="5">
        <f t="shared" si="0"/>
        <v>0</v>
      </c>
      <c r="E32" s="10"/>
      <c r="F32" s="17"/>
      <c r="G32" s="18"/>
      <c r="H32" s="17"/>
    </row>
    <row r="33" spans="1:8" outlineLevel="1">
      <c r="A33" s="27" t="s">
        <v>98</v>
      </c>
      <c r="B33" s="5"/>
      <c r="C33" s="5"/>
      <c r="D33" s="5">
        <f t="shared" si="0"/>
        <v>0</v>
      </c>
      <c r="E33" s="10"/>
      <c r="F33" s="17"/>
      <c r="G33" s="18"/>
      <c r="H33" s="17"/>
    </row>
    <row r="34" spans="1:8" outlineLevel="1">
      <c r="A34" s="27" t="s">
        <v>99</v>
      </c>
      <c r="B34" s="5"/>
      <c r="C34" s="5"/>
      <c r="D34" s="5">
        <f t="shared" si="0"/>
        <v>0</v>
      </c>
      <c r="E34" s="10"/>
      <c r="F34" s="17"/>
      <c r="G34" s="18"/>
      <c r="H34" s="17"/>
    </row>
    <row r="35" spans="1:8" outlineLevel="1">
      <c r="A35" s="27" t="s">
        <v>100</v>
      </c>
      <c r="B35" s="5"/>
      <c r="C35" s="5"/>
      <c r="D35" s="5">
        <f t="shared" si="0"/>
        <v>0</v>
      </c>
      <c r="E35" s="10"/>
      <c r="F35" s="17"/>
      <c r="G35" s="18"/>
      <c r="H35" s="17"/>
    </row>
    <row r="36" spans="1:8" outlineLevel="1">
      <c r="A36" s="27" t="s">
        <v>101</v>
      </c>
      <c r="B36" s="5"/>
      <c r="C36" s="5"/>
      <c r="D36" s="5">
        <f t="shared" si="0"/>
        <v>0</v>
      </c>
      <c r="E36" s="10"/>
      <c r="F36" s="17"/>
      <c r="G36" s="18"/>
      <c r="H36" s="17"/>
    </row>
    <row r="37" spans="1:8" outlineLevel="1">
      <c r="A37" s="27" t="s">
        <v>102</v>
      </c>
      <c r="B37" s="5"/>
      <c r="C37" s="5"/>
      <c r="D37" s="5">
        <f t="shared" si="0"/>
        <v>0</v>
      </c>
      <c r="E37" s="10"/>
      <c r="F37" s="17"/>
      <c r="G37" s="18"/>
      <c r="H37" s="17"/>
    </row>
    <row r="38" spans="1:8" outlineLevel="1">
      <c r="A38" s="27" t="s">
        <v>103</v>
      </c>
      <c r="B38" s="5"/>
      <c r="C38" s="5"/>
      <c r="D38" s="5">
        <f t="shared" si="0"/>
        <v>0</v>
      </c>
      <c r="E38" s="10"/>
      <c r="F38" s="17"/>
      <c r="G38" s="18"/>
      <c r="H38" s="17"/>
    </row>
    <row r="39" spans="1:8" outlineLevel="1">
      <c r="A39" s="27" t="s">
        <v>104</v>
      </c>
      <c r="B39" s="5"/>
      <c r="C39" s="5"/>
      <c r="D39" s="5">
        <f t="shared" si="0"/>
        <v>0</v>
      </c>
      <c r="E39" s="10"/>
      <c r="F39" s="17"/>
      <c r="G39" s="18"/>
      <c r="H39" s="17"/>
    </row>
    <row r="40" spans="1:8" outlineLevel="1">
      <c r="A40" s="27" t="s">
        <v>105</v>
      </c>
      <c r="B40" s="5"/>
      <c r="C40" s="5"/>
      <c r="D40" s="5">
        <f t="shared" si="0"/>
        <v>0</v>
      </c>
      <c r="E40" s="10"/>
      <c r="F40" s="17"/>
      <c r="G40" s="18"/>
      <c r="H40" s="17"/>
    </row>
    <row r="41" spans="1:8" outlineLevel="1">
      <c r="A41" s="27" t="s">
        <v>106</v>
      </c>
      <c r="B41" s="5"/>
      <c r="C41" s="5"/>
      <c r="D41" s="5">
        <f t="shared" si="0"/>
        <v>0</v>
      </c>
      <c r="E41" s="10"/>
      <c r="F41" s="17"/>
      <c r="G41" s="18"/>
      <c r="H41" s="17"/>
    </row>
    <row r="42" spans="1:8" outlineLevel="1">
      <c r="A42" s="27" t="s">
        <v>107</v>
      </c>
      <c r="B42" s="5"/>
      <c r="C42" s="5"/>
      <c r="D42" s="5">
        <f t="shared" si="0"/>
        <v>0</v>
      </c>
      <c r="E42" s="10"/>
      <c r="F42" s="17"/>
      <c r="G42" s="18"/>
      <c r="H42" s="17"/>
    </row>
    <row r="43" spans="1:8" outlineLevel="1">
      <c r="A43" s="27" t="s">
        <v>108</v>
      </c>
      <c r="B43" s="5"/>
      <c r="C43" s="5"/>
      <c r="D43" s="5">
        <f t="shared" si="0"/>
        <v>0</v>
      </c>
      <c r="E43" s="10"/>
      <c r="F43" s="17"/>
      <c r="G43" s="18"/>
      <c r="H43" s="17"/>
    </row>
    <row r="44" spans="1:8" outlineLevel="1">
      <c r="A44" s="27" t="s">
        <v>109</v>
      </c>
      <c r="B44" s="5"/>
      <c r="C44" s="5"/>
      <c r="D44" s="5">
        <f t="shared" si="0"/>
        <v>0</v>
      </c>
      <c r="E44" s="10"/>
      <c r="F44" s="17"/>
      <c r="G44" s="18"/>
      <c r="H44" s="17"/>
    </row>
    <row r="45" spans="1:8" outlineLevel="1">
      <c r="A45" s="27" t="s">
        <v>110</v>
      </c>
      <c r="B45" s="5"/>
      <c r="C45" s="5"/>
      <c r="D45" s="5">
        <f t="shared" si="0"/>
        <v>0</v>
      </c>
      <c r="E45" s="10"/>
      <c r="F45" s="17"/>
      <c r="G45" s="18"/>
      <c r="H45" s="17"/>
    </row>
    <row r="46" spans="1:8" outlineLevel="1">
      <c r="A46" s="27" t="s">
        <v>111</v>
      </c>
      <c r="B46" s="5"/>
      <c r="C46" s="5"/>
      <c r="D46" s="5">
        <f t="shared" si="0"/>
        <v>0</v>
      </c>
      <c r="E46" s="10"/>
      <c r="F46" s="17"/>
      <c r="G46" s="18"/>
      <c r="H46" s="17"/>
    </row>
    <row r="47" spans="1:8" outlineLevel="1">
      <c r="A47" s="27" t="s">
        <v>112</v>
      </c>
      <c r="B47" s="5"/>
      <c r="C47" s="5"/>
      <c r="D47" s="5">
        <f t="shared" si="0"/>
        <v>0</v>
      </c>
      <c r="E47" s="10"/>
      <c r="F47" s="17"/>
      <c r="G47" s="18"/>
      <c r="H47" s="17"/>
    </row>
    <row r="48" spans="1:8" outlineLevel="1">
      <c r="A48" s="27" t="s">
        <v>113</v>
      </c>
      <c r="B48" s="5"/>
      <c r="C48" s="5"/>
      <c r="D48" s="5">
        <f t="shared" si="0"/>
        <v>0</v>
      </c>
      <c r="E48" s="10"/>
      <c r="F48" s="17"/>
      <c r="G48" s="18"/>
      <c r="H48" s="17"/>
    </row>
    <row r="49" spans="1:8" outlineLevel="1">
      <c r="A49" s="27" t="s">
        <v>230</v>
      </c>
      <c r="B49" s="5"/>
      <c r="C49" s="5"/>
      <c r="D49" s="5">
        <f t="shared" ref="D49:D110" si="6">SUM(B49:C49)</f>
        <v>0</v>
      </c>
      <c r="E49" s="10"/>
      <c r="F49" s="17"/>
      <c r="G49" s="18"/>
      <c r="H49" s="17"/>
    </row>
    <row r="50" spans="1:8" outlineLevel="1">
      <c r="A50" s="27" t="s">
        <v>114</v>
      </c>
      <c r="B50" s="5"/>
      <c r="C50" s="5"/>
      <c r="D50" s="5">
        <f t="shared" si="6"/>
        <v>0</v>
      </c>
      <c r="E50" s="10"/>
      <c r="F50" s="17"/>
      <c r="G50" s="18"/>
      <c r="H50" s="17"/>
    </row>
    <row r="51" spans="1:8" outlineLevel="1">
      <c r="A51" s="27" t="s">
        <v>115</v>
      </c>
      <c r="B51" s="5"/>
      <c r="C51" s="5"/>
      <c r="D51" s="5">
        <f t="shared" si="6"/>
        <v>0</v>
      </c>
      <c r="E51" s="10"/>
      <c r="F51" s="17"/>
      <c r="G51" s="18"/>
      <c r="H51" s="17"/>
    </row>
    <row r="52" spans="1:8" outlineLevel="1">
      <c r="A52" s="27" t="s">
        <v>116</v>
      </c>
      <c r="B52" s="5"/>
      <c r="C52" s="5"/>
      <c r="D52" s="5">
        <f t="shared" si="6"/>
        <v>0</v>
      </c>
      <c r="E52" s="10"/>
      <c r="F52" s="17"/>
      <c r="G52" s="18"/>
      <c r="H52" s="17"/>
    </row>
    <row r="53" spans="1:8" outlineLevel="1">
      <c r="A53" s="27" t="s">
        <v>231</v>
      </c>
      <c r="B53" s="5"/>
      <c r="C53" s="5"/>
      <c r="D53" s="5">
        <f t="shared" si="6"/>
        <v>0</v>
      </c>
      <c r="E53" s="10"/>
      <c r="F53" s="17"/>
      <c r="G53" s="18"/>
      <c r="H53" s="17"/>
    </row>
    <row r="54" spans="1:8" outlineLevel="1">
      <c r="A54" s="27" t="s">
        <v>117</v>
      </c>
      <c r="B54" s="5"/>
      <c r="C54" s="5"/>
      <c r="D54" s="5">
        <f t="shared" si="6"/>
        <v>0</v>
      </c>
      <c r="E54" s="10"/>
      <c r="F54" s="17"/>
      <c r="G54" s="18"/>
      <c r="H54" s="17"/>
    </row>
    <row r="55" spans="1:8" outlineLevel="1">
      <c r="A55" s="27" t="s">
        <v>118</v>
      </c>
      <c r="B55" s="5"/>
      <c r="C55" s="5"/>
      <c r="D55" s="5">
        <f t="shared" si="6"/>
        <v>0</v>
      </c>
      <c r="E55" s="10"/>
      <c r="F55" s="17"/>
      <c r="G55" s="18"/>
      <c r="H55" s="17"/>
    </row>
    <row r="56" spans="1:8" outlineLevel="1">
      <c r="A56" s="27" t="s">
        <v>119</v>
      </c>
      <c r="B56" s="5"/>
      <c r="C56" s="5"/>
      <c r="D56" s="5">
        <f t="shared" si="6"/>
        <v>0</v>
      </c>
      <c r="E56" s="10"/>
      <c r="F56" s="17"/>
      <c r="G56" s="18"/>
      <c r="H56" s="17"/>
    </row>
    <row r="57" spans="1:8" outlineLevel="1">
      <c r="A57" s="27" t="s">
        <v>134</v>
      </c>
      <c r="B57" s="5"/>
      <c r="C57" s="5"/>
      <c r="D57" s="5">
        <f t="shared" si="6"/>
        <v>0</v>
      </c>
      <c r="E57" s="10"/>
      <c r="F57" s="17"/>
      <c r="G57" s="18"/>
      <c r="H57" s="17"/>
    </row>
    <row r="58" spans="1:8" outlineLevel="1">
      <c r="A58" s="27" t="s">
        <v>135</v>
      </c>
      <c r="B58" s="5"/>
      <c r="C58" s="5"/>
      <c r="D58" s="5">
        <f t="shared" si="6"/>
        <v>0</v>
      </c>
      <c r="E58" s="10"/>
      <c r="F58" s="17"/>
      <c r="G58" s="18"/>
      <c r="H58" s="17"/>
    </row>
    <row r="59" spans="1:8" outlineLevel="1">
      <c r="A59" s="27" t="s">
        <v>145</v>
      </c>
      <c r="B59" s="5"/>
      <c r="C59" s="5"/>
      <c r="D59" s="5">
        <f t="shared" si="6"/>
        <v>0</v>
      </c>
      <c r="E59" s="10"/>
      <c r="F59" s="17"/>
      <c r="G59" s="18"/>
      <c r="H59" s="17"/>
    </row>
    <row r="60" spans="1:8" outlineLevel="1">
      <c r="A60" s="27" t="s">
        <v>168</v>
      </c>
      <c r="B60" s="5"/>
      <c r="C60" s="5"/>
      <c r="D60" s="5">
        <f t="shared" si="6"/>
        <v>0</v>
      </c>
      <c r="E60" s="10"/>
      <c r="F60" s="17"/>
      <c r="G60" s="18"/>
      <c r="H60" s="17"/>
    </row>
    <row r="61" spans="1:8" outlineLevel="1">
      <c r="A61" s="27" t="s">
        <v>172</v>
      </c>
      <c r="B61" s="5"/>
      <c r="C61" s="5"/>
      <c r="D61" s="5">
        <f t="shared" si="6"/>
        <v>0</v>
      </c>
      <c r="E61" s="10"/>
      <c r="F61" s="17"/>
      <c r="G61" s="18"/>
      <c r="H61" s="17"/>
    </row>
    <row r="62" spans="1:8" outlineLevel="1">
      <c r="A62" s="27" t="s">
        <v>268</v>
      </c>
      <c r="B62" s="5"/>
      <c r="C62" s="5"/>
      <c r="D62" s="5">
        <f t="shared" si="6"/>
        <v>0</v>
      </c>
      <c r="E62" s="10"/>
      <c r="F62" s="17"/>
      <c r="G62" s="18"/>
      <c r="H62" s="17"/>
    </row>
    <row r="63" spans="1:8" outlineLevel="1">
      <c r="A63" s="27" t="s">
        <v>216</v>
      </c>
      <c r="B63" s="5"/>
      <c r="C63" s="5"/>
      <c r="D63" s="5">
        <f t="shared" si="6"/>
        <v>0</v>
      </c>
      <c r="E63" s="10"/>
      <c r="F63" s="17"/>
      <c r="G63" s="18"/>
      <c r="H63" s="17"/>
    </row>
    <row r="64" spans="1:8" outlineLevel="1">
      <c r="A64" s="27" t="s">
        <v>223</v>
      </c>
      <c r="B64" s="5"/>
      <c r="C64" s="5"/>
      <c r="D64" s="5">
        <f t="shared" si="6"/>
        <v>0</v>
      </c>
      <c r="E64" s="10"/>
      <c r="F64" s="17"/>
      <c r="G64" s="18"/>
      <c r="H64" s="17"/>
    </row>
    <row r="65" spans="1:8">
      <c r="A65" s="25" t="s">
        <v>8</v>
      </c>
      <c r="B65" s="6">
        <f t="shared" ref="B65:C65" si="7">SUM(B66:B69)</f>
        <v>0</v>
      </c>
      <c r="C65" s="6">
        <f t="shared" si="7"/>
        <v>0</v>
      </c>
      <c r="D65" s="6">
        <f t="shared" si="6"/>
        <v>0</v>
      </c>
      <c r="E65" s="9"/>
      <c r="F65" s="16">
        <f t="shared" ref="F65" si="8">SUM(F66:F69)</f>
        <v>0</v>
      </c>
      <c r="G65" s="15"/>
      <c r="H65" s="16">
        <f t="shared" ref="H65" si="9">SUM(H66:H69)</f>
        <v>0</v>
      </c>
    </row>
    <row r="66" spans="1:8" outlineLevel="1">
      <c r="A66" s="21" t="s">
        <v>5</v>
      </c>
      <c r="B66" s="5"/>
      <c r="C66" s="5"/>
      <c r="D66" s="5">
        <f t="shared" si="6"/>
        <v>0</v>
      </c>
      <c r="E66" s="10"/>
      <c r="F66" s="17"/>
      <c r="G66" s="18"/>
      <c r="H66" s="17"/>
    </row>
    <row r="67" spans="1:8" outlineLevel="1">
      <c r="A67" s="21" t="s">
        <v>33</v>
      </c>
      <c r="B67" s="5"/>
      <c r="C67" s="5"/>
      <c r="D67" s="5">
        <f t="shared" si="6"/>
        <v>0</v>
      </c>
      <c r="E67" s="10"/>
      <c r="F67" s="17"/>
      <c r="G67" s="18"/>
      <c r="H67" s="17"/>
    </row>
    <row r="68" spans="1:8" outlineLevel="1">
      <c r="A68" s="21" t="s">
        <v>2</v>
      </c>
      <c r="B68" s="5"/>
      <c r="C68" s="5"/>
      <c r="D68" s="5">
        <f t="shared" si="6"/>
        <v>0</v>
      </c>
      <c r="E68" s="10"/>
      <c r="F68" s="17"/>
      <c r="G68" s="18"/>
      <c r="H68" s="17"/>
    </row>
    <row r="69" spans="1:8" outlineLevel="1">
      <c r="A69" s="21" t="s">
        <v>4</v>
      </c>
      <c r="B69" s="5"/>
      <c r="C69" s="5"/>
      <c r="D69" s="5">
        <f t="shared" si="6"/>
        <v>0</v>
      </c>
      <c r="E69" s="10"/>
      <c r="F69" s="17"/>
      <c r="G69" s="18"/>
      <c r="H69" s="17"/>
    </row>
    <row r="70" spans="1:8">
      <c r="A70" s="25" t="s">
        <v>7</v>
      </c>
      <c r="B70" s="6">
        <f t="shared" ref="B70:C70" si="10">SUM(B71:B77)</f>
        <v>0</v>
      </c>
      <c r="C70" s="6">
        <f t="shared" si="10"/>
        <v>0</v>
      </c>
      <c r="D70" s="6">
        <f t="shared" si="6"/>
        <v>0</v>
      </c>
      <c r="E70" s="9"/>
      <c r="F70" s="16">
        <f t="shared" ref="F70" si="11">SUM(F71:F77)</f>
        <v>0</v>
      </c>
      <c r="G70" s="15"/>
      <c r="H70" s="16">
        <f t="shared" ref="H70" si="12">SUM(H71:H77)</f>
        <v>0</v>
      </c>
    </row>
    <row r="71" spans="1:8" outlineLevel="1">
      <c r="A71" s="21" t="s">
        <v>27</v>
      </c>
      <c r="B71" s="5"/>
      <c r="C71" s="5"/>
      <c r="D71" s="5">
        <f t="shared" si="6"/>
        <v>0</v>
      </c>
      <c r="E71" s="10"/>
      <c r="F71" s="17"/>
      <c r="G71" s="18"/>
      <c r="H71" s="17"/>
    </row>
    <row r="72" spans="1:8" outlineLevel="1">
      <c r="A72" s="21" t="s">
        <v>28</v>
      </c>
      <c r="B72" s="5"/>
      <c r="C72" s="5"/>
      <c r="D72" s="5">
        <f t="shared" si="6"/>
        <v>0</v>
      </c>
      <c r="E72" s="10"/>
      <c r="F72" s="17"/>
      <c r="G72" s="18"/>
      <c r="H72" s="17"/>
    </row>
    <row r="73" spans="1:8" outlineLevel="1">
      <c r="A73" s="21" t="s">
        <v>235</v>
      </c>
      <c r="B73" s="5"/>
      <c r="C73" s="5"/>
      <c r="D73" s="5">
        <f t="shared" si="6"/>
        <v>0</v>
      </c>
      <c r="E73" s="10"/>
      <c r="F73" s="17"/>
      <c r="G73" s="18"/>
      <c r="H73" s="17"/>
    </row>
    <row r="74" spans="1:8" outlineLevel="1">
      <c r="A74" s="21" t="s">
        <v>67</v>
      </c>
      <c r="B74" s="5"/>
      <c r="C74" s="5"/>
      <c r="D74" s="5">
        <f t="shared" si="6"/>
        <v>0</v>
      </c>
      <c r="E74" s="10"/>
      <c r="F74" s="17"/>
      <c r="G74" s="18"/>
      <c r="H74" s="17"/>
    </row>
    <row r="75" spans="1:8" outlineLevel="1">
      <c r="A75" s="21" t="s">
        <v>32</v>
      </c>
      <c r="B75" s="5"/>
      <c r="C75" s="5"/>
      <c r="D75" s="5">
        <f t="shared" si="6"/>
        <v>0</v>
      </c>
      <c r="E75" s="10"/>
      <c r="F75" s="17"/>
      <c r="G75" s="18"/>
      <c r="H75" s="17"/>
    </row>
    <row r="76" spans="1:8" outlineLevel="1">
      <c r="A76" s="21" t="s">
        <v>59</v>
      </c>
      <c r="B76" s="5"/>
      <c r="C76" s="5"/>
      <c r="D76" s="5">
        <f t="shared" si="6"/>
        <v>0</v>
      </c>
      <c r="E76" s="10"/>
      <c r="F76" s="17"/>
      <c r="G76" s="18"/>
      <c r="H76" s="17"/>
    </row>
    <row r="77" spans="1:8" outlineLevel="1">
      <c r="A77" s="21" t="s">
        <v>40</v>
      </c>
      <c r="B77" s="5"/>
      <c r="C77" s="5"/>
      <c r="D77" s="5">
        <f t="shared" si="6"/>
        <v>0</v>
      </c>
      <c r="E77" s="10"/>
      <c r="F77" s="17"/>
      <c r="G77" s="18"/>
      <c r="H77" s="17"/>
    </row>
    <row r="78" spans="1:8">
      <c r="A78" s="25" t="s">
        <v>42</v>
      </c>
      <c r="B78" s="6">
        <f t="shared" ref="B78:C78" si="13">SUM(B79:B97)</f>
        <v>0</v>
      </c>
      <c r="C78" s="6">
        <f t="shared" si="13"/>
        <v>0</v>
      </c>
      <c r="D78" s="6">
        <f t="shared" si="6"/>
        <v>0</v>
      </c>
      <c r="E78" s="9"/>
      <c r="F78" s="16">
        <f t="shared" ref="F78" si="14">SUM(F79:F97)</f>
        <v>0</v>
      </c>
      <c r="G78" s="15"/>
      <c r="H78" s="16">
        <f t="shared" ref="H78" si="15">SUM(H79:H97)</f>
        <v>0</v>
      </c>
    </row>
    <row r="79" spans="1:8" outlineLevel="1">
      <c r="A79" s="21" t="s">
        <v>48</v>
      </c>
      <c r="B79" s="5"/>
      <c r="C79" s="5"/>
      <c r="D79" s="5">
        <f t="shared" si="6"/>
        <v>0</v>
      </c>
      <c r="E79" s="10"/>
      <c r="F79" s="17"/>
      <c r="G79" s="18"/>
      <c r="H79" s="17"/>
    </row>
    <row r="80" spans="1:8" outlineLevel="1">
      <c r="A80" s="21" t="s">
        <v>297</v>
      </c>
      <c r="B80" s="5"/>
      <c r="C80" s="5"/>
      <c r="D80" s="5">
        <f t="shared" si="6"/>
        <v>0</v>
      </c>
      <c r="E80" s="10"/>
      <c r="F80" s="17"/>
      <c r="G80" s="18"/>
      <c r="H80" s="17"/>
    </row>
    <row r="81" spans="1:8" outlineLevel="1">
      <c r="A81" s="26" t="s">
        <v>65</v>
      </c>
      <c r="B81" s="5"/>
      <c r="C81" s="5"/>
      <c r="D81" s="5">
        <f t="shared" si="6"/>
        <v>0</v>
      </c>
      <c r="E81" s="10"/>
      <c r="F81" s="17"/>
      <c r="G81" s="18"/>
      <c r="H81" s="17"/>
    </row>
    <row r="82" spans="1:8" outlineLevel="1">
      <c r="A82" s="26" t="s">
        <v>260</v>
      </c>
      <c r="B82" s="5"/>
      <c r="C82" s="5"/>
      <c r="D82" s="5">
        <f t="shared" si="6"/>
        <v>0</v>
      </c>
      <c r="E82" s="10"/>
      <c r="F82" s="17"/>
      <c r="G82" s="18"/>
      <c r="H82" s="17"/>
    </row>
    <row r="83" spans="1:8" outlineLevel="1">
      <c r="A83" s="26" t="s">
        <v>49</v>
      </c>
      <c r="B83" s="5"/>
      <c r="C83" s="5"/>
      <c r="D83" s="5">
        <f t="shared" si="6"/>
        <v>0</v>
      </c>
      <c r="E83" s="10"/>
      <c r="F83" s="17"/>
      <c r="G83" s="18"/>
      <c r="H83" s="17"/>
    </row>
    <row r="84" spans="1:8" outlineLevel="1">
      <c r="A84" s="26" t="s">
        <v>50</v>
      </c>
      <c r="B84" s="5"/>
      <c r="C84" s="5"/>
      <c r="D84" s="5">
        <f t="shared" si="6"/>
        <v>0</v>
      </c>
      <c r="E84" s="10"/>
      <c r="F84" s="17"/>
      <c r="G84" s="18"/>
      <c r="H84" s="17"/>
    </row>
    <row r="85" spans="1:8" outlineLevel="1">
      <c r="A85" s="21" t="s">
        <v>47</v>
      </c>
      <c r="B85" s="5"/>
      <c r="C85" s="5"/>
      <c r="D85" s="5">
        <f t="shared" si="6"/>
        <v>0</v>
      </c>
      <c r="E85" s="10"/>
      <c r="F85" s="17"/>
      <c r="G85" s="18"/>
      <c r="H85" s="17"/>
    </row>
    <row r="86" spans="1:8" outlineLevel="1">
      <c r="A86" s="26" t="s">
        <v>55</v>
      </c>
      <c r="B86" s="5"/>
      <c r="C86" s="5"/>
      <c r="D86" s="5">
        <f t="shared" si="6"/>
        <v>0</v>
      </c>
      <c r="E86" s="10"/>
      <c r="F86" s="17"/>
      <c r="G86" s="18"/>
      <c r="H86" s="17"/>
    </row>
    <row r="87" spans="1:8" outlineLevel="1">
      <c r="A87" s="26" t="s">
        <v>149</v>
      </c>
      <c r="B87" s="5"/>
      <c r="C87" s="5"/>
      <c r="D87" s="5">
        <f t="shared" si="6"/>
        <v>0</v>
      </c>
      <c r="E87" s="10"/>
      <c r="F87" s="17"/>
      <c r="G87" s="18"/>
      <c r="H87" s="17"/>
    </row>
    <row r="88" spans="1:8" outlineLevel="1">
      <c r="A88" s="26" t="s">
        <v>64</v>
      </c>
      <c r="B88" s="5"/>
      <c r="C88" s="5"/>
      <c r="D88" s="5">
        <f t="shared" si="6"/>
        <v>0</v>
      </c>
      <c r="E88" s="10"/>
      <c r="F88" s="17"/>
      <c r="G88" s="18"/>
      <c r="H88" s="17"/>
    </row>
    <row r="89" spans="1:8" outlineLevel="1">
      <c r="A89" s="21" t="s">
        <v>29</v>
      </c>
      <c r="B89" s="5"/>
      <c r="C89" s="5"/>
      <c r="D89" s="5">
        <f t="shared" si="6"/>
        <v>0</v>
      </c>
      <c r="E89" s="10"/>
      <c r="F89" s="17"/>
      <c r="G89" s="18"/>
      <c r="H89" s="17"/>
    </row>
    <row r="90" spans="1:8" outlineLevel="1">
      <c r="A90" s="26" t="s">
        <v>51</v>
      </c>
      <c r="B90" s="5"/>
      <c r="C90" s="5"/>
      <c r="D90" s="5">
        <f t="shared" si="6"/>
        <v>0</v>
      </c>
      <c r="E90" s="10"/>
      <c r="F90" s="17"/>
      <c r="G90" s="18"/>
      <c r="H90" s="17"/>
    </row>
    <row r="91" spans="1:8" outlineLevel="1">
      <c r="A91" s="26" t="s">
        <v>52</v>
      </c>
      <c r="B91" s="5"/>
      <c r="C91" s="5"/>
      <c r="D91" s="5">
        <f t="shared" si="6"/>
        <v>0</v>
      </c>
      <c r="E91" s="10"/>
      <c r="F91" s="17"/>
      <c r="G91" s="18"/>
      <c r="H91" s="17"/>
    </row>
    <row r="92" spans="1:8" outlineLevel="1">
      <c r="A92" s="29" t="s">
        <v>69</v>
      </c>
      <c r="B92" s="5"/>
      <c r="C92" s="5"/>
      <c r="D92" s="5">
        <f t="shared" si="6"/>
        <v>0</v>
      </c>
      <c r="E92" s="10"/>
      <c r="F92" s="17"/>
      <c r="G92" s="18"/>
      <c r="H92" s="17"/>
    </row>
    <row r="93" spans="1:8" outlineLevel="1">
      <c r="A93" s="26" t="s">
        <v>63</v>
      </c>
      <c r="B93" s="5"/>
      <c r="C93" s="5"/>
      <c r="D93" s="5">
        <f t="shared" si="6"/>
        <v>0</v>
      </c>
      <c r="E93" s="10"/>
      <c r="F93" s="17"/>
      <c r="G93" s="18"/>
      <c r="H93" s="17"/>
    </row>
    <row r="94" spans="1:8" outlineLevel="1">
      <c r="A94" s="21" t="s">
        <v>46</v>
      </c>
      <c r="B94" s="5"/>
      <c r="C94" s="5"/>
      <c r="D94" s="5">
        <f t="shared" si="6"/>
        <v>0</v>
      </c>
      <c r="E94" s="10"/>
      <c r="F94" s="17"/>
      <c r="G94" s="18"/>
      <c r="H94" s="17"/>
    </row>
    <row r="95" spans="1:8" outlineLevel="1">
      <c r="A95" s="21" t="s">
        <v>38</v>
      </c>
      <c r="B95" s="5"/>
      <c r="C95" s="5"/>
      <c r="D95" s="5">
        <f t="shared" si="6"/>
        <v>0</v>
      </c>
      <c r="E95" s="10"/>
      <c r="F95" s="17"/>
      <c r="G95" s="18"/>
      <c r="H95" s="17"/>
    </row>
    <row r="96" spans="1:8" outlineLevel="1">
      <c r="A96" s="22" t="s">
        <v>259</v>
      </c>
      <c r="B96" s="5"/>
      <c r="C96" s="5"/>
      <c r="D96" s="5">
        <f t="shared" si="6"/>
        <v>0</v>
      </c>
      <c r="E96" s="10"/>
      <c r="F96" s="17"/>
      <c r="G96" s="18"/>
      <c r="H96" s="17"/>
    </row>
    <row r="97" spans="1:8" outlineLevel="1">
      <c r="A97" s="26" t="s">
        <v>53</v>
      </c>
      <c r="B97" s="5"/>
      <c r="C97" s="5"/>
      <c r="D97" s="5">
        <f t="shared" si="6"/>
        <v>0</v>
      </c>
      <c r="E97" s="10"/>
      <c r="F97" s="17"/>
      <c r="G97" s="18"/>
      <c r="H97" s="17"/>
    </row>
    <row r="98" spans="1:8">
      <c r="A98" s="25" t="s">
        <v>232</v>
      </c>
      <c r="B98" s="6">
        <f t="shared" ref="B98:C98" si="16">SUM(B99:B103)</f>
        <v>0</v>
      </c>
      <c r="C98" s="6">
        <f t="shared" si="16"/>
        <v>0</v>
      </c>
      <c r="D98" s="6">
        <f t="shared" si="6"/>
        <v>0</v>
      </c>
      <c r="E98" s="9"/>
      <c r="F98" s="16">
        <f>SUM(F99:F103)</f>
        <v>0</v>
      </c>
      <c r="G98" s="15"/>
      <c r="H98" s="16">
        <f>SUM(H99:H103)</f>
        <v>0</v>
      </c>
    </row>
    <row r="99" spans="1:8" outlineLevel="1">
      <c r="A99" s="22" t="s">
        <v>62</v>
      </c>
      <c r="B99" s="5"/>
      <c r="C99" s="5"/>
      <c r="D99" s="5">
        <f t="shared" si="6"/>
        <v>0</v>
      </c>
      <c r="E99" s="10"/>
      <c r="F99" s="17"/>
      <c r="G99" s="18"/>
      <c r="H99" s="17"/>
    </row>
    <row r="100" spans="1:8" outlineLevel="1">
      <c r="A100" s="21" t="s">
        <v>236</v>
      </c>
      <c r="B100" s="10"/>
      <c r="C100" s="10"/>
      <c r="D100" s="10">
        <f t="shared" si="6"/>
        <v>0</v>
      </c>
    </row>
    <row r="101" spans="1:8" outlineLevel="1">
      <c r="A101" s="21" t="s">
        <v>71</v>
      </c>
      <c r="B101" s="5"/>
      <c r="C101" s="5"/>
      <c r="D101" s="5">
        <f t="shared" si="6"/>
        <v>0</v>
      </c>
      <c r="E101" s="10"/>
      <c r="F101" s="17"/>
      <c r="G101" s="18"/>
      <c r="H101" s="17"/>
    </row>
    <row r="102" spans="1:8" outlineLevel="1">
      <c r="A102" s="21" t="s">
        <v>150</v>
      </c>
      <c r="B102" s="5"/>
      <c r="C102" s="5"/>
      <c r="D102" s="5">
        <f t="shared" si="6"/>
        <v>0</v>
      </c>
      <c r="E102" s="10"/>
      <c r="F102" s="17"/>
      <c r="G102" s="18"/>
      <c r="H102" s="17"/>
    </row>
    <row r="103" spans="1:8" outlineLevel="1">
      <c r="A103" s="21" t="s">
        <v>72</v>
      </c>
      <c r="B103" s="5"/>
      <c r="C103" s="5"/>
      <c r="D103" s="5">
        <f t="shared" si="6"/>
        <v>0</v>
      </c>
      <c r="E103" s="10"/>
      <c r="F103" s="17"/>
      <c r="G103" s="18"/>
      <c r="H103" s="17"/>
    </row>
    <row r="104" spans="1:8">
      <c r="A104" s="25" t="s">
        <v>238</v>
      </c>
      <c r="B104" s="6">
        <f>SUM(B105:B110)</f>
        <v>0</v>
      </c>
      <c r="C104" s="6">
        <f t="shared" ref="C104" si="17">SUM(C105:C110)</f>
        <v>0</v>
      </c>
      <c r="D104" s="6">
        <f t="shared" si="6"/>
        <v>0</v>
      </c>
      <c r="E104" s="9"/>
      <c r="F104" s="16">
        <f>SUM(F105:F110)</f>
        <v>0</v>
      </c>
      <c r="G104" s="15"/>
      <c r="H104" s="16">
        <f>SUM(H105:H110)</f>
        <v>0</v>
      </c>
    </row>
    <row r="105" spans="1:8" outlineLevel="1">
      <c r="A105" s="27" t="s">
        <v>179</v>
      </c>
      <c r="B105" s="5"/>
      <c r="C105" s="5"/>
      <c r="D105" s="5">
        <f t="shared" si="6"/>
        <v>0</v>
      </c>
      <c r="E105" s="10"/>
      <c r="F105" s="17"/>
      <c r="G105" s="18"/>
      <c r="H105" s="17"/>
    </row>
    <row r="106" spans="1:8" outlineLevel="1">
      <c r="A106" s="27" t="s">
        <v>36</v>
      </c>
      <c r="B106" s="5"/>
      <c r="C106" s="5"/>
      <c r="D106" s="5">
        <f t="shared" si="6"/>
        <v>0</v>
      </c>
      <c r="E106" s="10"/>
      <c r="F106" s="17"/>
      <c r="G106" s="18"/>
      <c r="H106" s="17"/>
    </row>
    <row r="107" spans="1:8" outlineLevel="1">
      <c r="A107" s="27" t="s">
        <v>3</v>
      </c>
      <c r="B107" s="5"/>
      <c r="C107" s="5"/>
      <c r="D107" s="5">
        <f t="shared" si="6"/>
        <v>0</v>
      </c>
      <c r="E107" s="10"/>
      <c r="F107" s="17"/>
      <c r="G107" s="18"/>
      <c r="H107" s="17"/>
    </row>
    <row r="108" spans="1:8" outlineLevel="1">
      <c r="A108" s="27" t="s">
        <v>262</v>
      </c>
      <c r="B108" s="5"/>
      <c r="C108" s="5"/>
      <c r="D108" s="5">
        <f t="shared" si="6"/>
        <v>0</v>
      </c>
      <c r="E108" s="10"/>
      <c r="F108" s="17"/>
      <c r="G108" s="18"/>
      <c r="H108" s="17"/>
    </row>
    <row r="109" spans="1:8" outlineLevel="1">
      <c r="A109" s="27" t="s">
        <v>173</v>
      </c>
      <c r="B109" s="5"/>
      <c r="C109" s="5"/>
      <c r="D109" s="5">
        <f t="shared" si="6"/>
        <v>0</v>
      </c>
      <c r="E109" s="10"/>
      <c r="F109" s="17"/>
      <c r="G109" s="18"/>
      <c r="H109" s="17"/>
    </row>
    <row r="110" spans="1:8" outlineLevel="1">
      <c r="A110" s="27" t="s">
        <v>6</v>
      </c>
      <c r="B110" s="5"/>
      <c r="C110" s="5"/>
      <c r="D110" s="5">
        <f t="shared" si="6"/>
        <v>0</v>
      </c>
      <c r="E110" s="10"/>
      <c r="F110" s="17"/>
      <c r="G110" s="18"/>
      <c r="H110" s="17"/>
    </row>
    <row r="111" spans="1:8">
      <c r="A111" s="25" t="s">
        <v>43</v>
      </c>
      <c r="B111" s="6">
        <f>SUM(B112:B116)</f>
        <v>0</v>
      </c>
      <c r="C111" s="6">
        <f t="shared" ref="C111" si="18">SUM(C112:C116)</f>
        <v>0</v>
      </c>
      <c r="D111" s="6">
        <f t="shared" ref="D111:D156" si="19">SUM(B111:C111)</f>
        <v>0</v>
      </c>
      <c r="E111" s="9"/>
      <c r="F111" s="16">
        <f>SUM(F112:F116)</f>
        <v>0</v>
      </c>
      <c r="G111" s="15"/>
      <c r="H111" s="16">
        <f>SUM(H112:H116)</f>
        <v>0</v>
      </c>
    </row>
    <row r="112" spans="1:8" outlineLevel="1">
      <c r="A112" s="27" t="s">
        <v>90</v>
      </c>
      <c r="B112" s="5"/>
      <c r="C112" s="5"/>
      <c r="D112" s="5">
        <f t="shared" si="19"/>
        <v>0</v>
      </c>
      <c r="E112" s="10"/>
      <c r="F112" s="17"/>
      <c r="G112" s="18"/>
      <c r="H112" s="17"/>
    </row>
    <row r="113" spans="1:8" outlineLevel="1">
      <c r="A113" s="27" t="s">
        <v>91</v>
      </c>
      <c r="B113" s="5"/>
      <c r="C113" s="5"/>
      <c r="D113" s="5">
        <f t="shared" si="19"/>
        <v>0</v>
      </c>
      <c r="E113" s="10"/>
      <c r="F113" s="17"/>
      <c r="G113" s="18"/>
      <c r="H113" s="17"/>
    </row>
    <row r="114" spans="1:8" outlineLevel="1">
      <c r="A114" s="27" t="s">
        <v>263</v>
      </c>
      <c r="B114" s="5"/>
      <c r="C114" s="5"/>
      <c r="D114" s="5">
        <f t="shared" si="19"/>
        <v>0</v>
      </c>
      <c r="E114" s="10"/>
      <c r="F114" s="17"/>
      <c r="G114" s="18"/>
      <c r="H114" s="17"/>
    </row>
    <row r="115" spans="1:8" outlineLevel="1">
      <c r="A115" s="27" t="s">
        <v>146</v>
      </c>
      <c r="B115" s="5"/>
      <c r="C115" s="5"/>
      <c r="D115" s="5">
        <f t="shared" si="19"/>
        <v>0</v>
      </c>
      <c r="E115" s="10"/>
      <c r="F115" s="17"/>
      <c r="G115" s="18"/>
      <c r="H115" s="17"/>
    </row>
    <row r="116" spans="1:8" outlineLevel="1">
      <c r="A116" s="27" t="s">
        <v>277</v>
      </c>
      <c r="B116" s="5"/>
      <c r="C116" s="5"/>
      <c r="D116" s="5">
        <f t="shared" si="19"/>
        <v>0</v>
      </c>
      <c r="E116" s="10"/>
      <c r="F116" s="17"/>
      <c r="G116" s="18"/>
      <c r="H116" s="17"/>
    </row>
    <row r="117" spans="1:8">
      <c r="A117" s="25" t="s">
        <v>44</v>
      </c>
      <c r="B117" s="6">
        <f>SUM(B118:B139)</f>
        <v>0</v>
      </c>
      <c r="C117" s="6">
        <f t="shared" ref="C117" si="20">SUM(C118:C139)</f>
        <v>0</v>
      </c>
      <c r="D117" s="6">
        <f t="shared" si="19"/>
        <v>0</v>
      </c>
      <c r="E117" s="9"/>
      <c r="F117" s="16">
        <f>SUM(F118:F139)</f>
        <v>0</v>
      </c>
      <c r="G117" s="15"/>
      <c r="H117" s="16">
        <f>SUM(H118:H139)</f>
        <v>0</v>
      </c>
    </row>
    <row r="118" spans="1:8" outlineLevel="1">
      <c r="A118" s="27" t="s">
        <v>80</v>
      </c>
      <c r="B118" s="5"/>
      <c r="C118" s="5"/>
      <c r="D118" s="5">
        <f t="shared" si="19"/>
        <v>0</v>
      </c>
      <c r="E118" s="10"/>
      <c r="F118" s="17"/>
      <c r="G118" s="18"/>
      <c r="H118" s="17"/>
    </row>
    <row r="119" spans="1:8" outlineLevel="1">
      <c r="A119" s="27" t="s">
        <v>92</v>
      </c>
      <c r="B119" s="5"/>
      <c r="C119" s="5"/>
      <c r="D119" s="5">
        <f t="shared" si="19"/>
        <v>0</v>
      </c>
      <c r="E119" s="10"/>
      <c r="F119" s="17"/>
      <c r="G119" s="18"/>
      <c r="H119" s="17"/>
    </row>
    <row r="120" spans="1:8" outlineLevel="1">
      <c r="A120" s="27" t="s">
        <v>126</v>
      </c>
      <c r="B120" s="5"/>
      <c r="C120" s="5"/>
      <c r="D120" s="5">
        <f t="shared" si="19"/>
        <v>0</v>
      </c>
      <c r="E120" s="10"/>
      <c r="F120" s="17"/>
      <c r="G120" s="18"/>
      <c r="H120" s="17"/>
    </row>
    <row r="121" spans="1:8" outlineLevel="1">
      <c r="A121" s="27" t="s">
        <v>139</v>
      </c>
      <c r="B121" s="5"/>
      <c r="C121" s="5"/>
      <c r="D121" s="5">
        <f t="shared" si="19"/>
        <v>0</v>
      </c>
      <c r="E121" s="10"/>
      <c r="F121" s="17"/>
      <c r="G121" s="18"/>
      <c r="H121" s="17"/>
    </row>
    <row r="122" spans="1:8" outlineLevel="1">
      <c r="A122" s="27" t="s">
        <v>154</v>
      </c>
      <c r="B122" s="5"/>
      <c r="C122" s="5"/>
      <c r="D122" s="5">
        <f t="shared" si="19"/>
        <v>0</v>
      </c>
      <c r="E122" s="10"/>
      <c r="F122" s="17"/>
      <c r="G122" s="18"/>
      <c r="H122" s="17"/>
    </row>
    <row r="123" spans="1:8" outlineLevel="1">
      <c r="A123" s="27" t="s">
        <v>155</v>
      </c>
      <c r="B123" s="5"/>
      <c r="C123" s="5"/>
      <c r="D123" s="5">
        <f t="shared" si="19"/>
        <v>0</v>
      </c>
      <c r="E123" s="10"/>
      <c r="F123" s="17"/>
      <c r="G123" s="18"/>
      <c r="H123" s="17"/>
    </row>
    <row r="124" spans="1:8" outlineLevel="1">
      <c r="A124" s="27" t="s">
        <v>159</v>
      </c>
      <c r="B124" s="5"/>
      <c r="C124" s="5"/>
      <c r="D124" s="5">
        <f t="shared" si="19"/>
        <v>0</v>
      </c>
      <c r="E124" s="10"/>
      <c r="F124" s="17"/>
      <c r="G124" s="18"/>
      <c r="H124" s="17"/>
    </row>
    <row r="125" spans="1:8" outlineLevel="1">
      <c r="A125" s="27" t="s">
        <v>162</v>
      </c>
      <c r="B125" s="5"/>
      <c r="C125" s="5"/>
      <c r="D125" s="5">
        <f t="shared" si="19"/>
        <v>0</v>
      </c>
      <c r="E125" s="10"/>
      <c r="F125" s="17"/>
      <c r="G125" s="18"/>
      <c r="H125" s="17"/>
    </row>
    <row r="126" spans="1:8" outlineLevel="1">
      <c r="A126" s="27" t="s">
        <v>165</v>
      </c>
      <c r="B126" s="5"/>
      <c r="C126" s="5"/>
      <c r="D126" s="5">
        <f t="shared" si="19"/>
        <v>0</v>
      </c>
      <c r="E126" s="10"/>
      <c r="F126" s="17"/>
      <c r="G126" s="18"/>
      <c r="H126" s="17"/>
    </row>
    <row r="127" spans="1:8" outlineLevel="1">
      <c r="A127" s="27" t="s">
        <v>166</v>
      </c>
      <c r="B127" s="5"/>
      <c r="C127" s="5"/>
      <c r="D127" s="5">
        <f t="shared" si="19"/>
        <v>0</v>
      </c>
      <c r="E127" s="10"/>
      <c r="F127" s="17"/>
      <c r="G127" s="18"/>
      <c r="H127" s="17"/>
    </row>
    <row r="128" spans="1:8" outlineLevel="1">
      <c r="A128" s="27" t="s">
        <v>31</v>
      </c>
      <c r="B128" s="5"/>
      <c r="C128" s="5"/>
      <c r="D128" s="5">
        <f t="shared" si="19"/>
        <v>0</v>
      </c>
      <c r="E128" s="10"/>
      <c r="F128" s="17"/>
      <c r="G128" s="18"/>
      <c r="H128" s="17"/>
    </row>
    <row r="129" spans="1:8" outlineLevel="1">
      <c r="A129" s="27" t="s">
        <v>183</v>
      </c>
      <c r="B129" s="5"/>
      <c r="C129" s="5"/>
      <c r="D129" s="5">
        <f t="shared" si="19"/>
        <v>0</v>
      </c>
      <c r="E129" s="10"/>
      <c r="F129" s="17"/>
      <c r="G129" s="18"/>
      <c r="H129" s="17"/>
    </row>
    <row r="130" spans="1:8" outlineLevel="1">
      <c r="A130" s="27" t="s">
        <v>34</v>
      </c>
      <c r="B130" s="5"/>
      <c r="C130" s="5"/>
      <c r="D130" s="5">
        <f t="shared" si="19"/>
        <v>0</v>
      </c>
      <c r="E130" s="10"/>
      <c r="F130" s="17"/>
      <c r="G130" s="18"/>
      <c r="H130" s="17"/>
    </row>
    <row r="131" spans="1:8" outlineLevel="1">
      <c r="A131" s="27" t="s">
        <v>189</v>
      </c>
      <c r="B131" s="5"/>
      <c r="C131" s="5"/>
      <c r="D131" s="5">
        <f t="shared" si="19"/>
        <v>0</v>
      </c>
      <c r="E131" s="10"/>
      <c r="F131" s="17"/>
      <c r="G131" s="18"/>
      <c r="H131" s="17"/>
    </row>
    <row r="132" spans="1:8" outlineLevel="1">
      <c r="A132" s="27" t="s">
        <v>191</v>
      </c>
      <c r="B132" s="5"/>
      <c r="C132" s="5"/>
      <c r="D132" s="5">
        <f t="shared" si="19"/>
        <v>0</v>
      </c>
      <c r="E132" s="10"/>
      <c r="F132" s="17"/>
      <c r="G132" s="18"/>
      <c r="H132" s="17"/>
    </row>
    <row r="133" spans="1:8" outlineLevel="1">
      <c r="A133" s="27" t="s">
        <v>206</v>
      </c>
      <c r="B133" s="5"/>
      <c r="C133" s="5"/>
      <c r="D133" s="5">
        <f t="shared" si="19"/>
        <v>0</v>
      </c>
      <c r="E133" s="10"/>
      <c r="F133" s="17"/>
      <c r="G133" s="18"/>
      <c r="H133" s="17"/>
    </row>
    <row r="134" spans="1:8" outlineLevel="1">
      <c r="A134" s="27" t="s">
        <v>207</v>
      </c>
      <c r="B134" s="5"/>
      <c r="C134" s="5"/>
      <c r="D134" s="5">
        <f t="shared" si="19"/>
        <v>0</v>
      </c>
      <c r="E134" s="10"/>
      <c r="F134" s="17"/>
      <c r="G134" s="18"/>
      <c r="H134" s="17"/>
    </row>
    <row r="135" spans="1:8" outlineLevel="1">
      <c r="A135" s="27" t="s">
        <v>217</v>
      </c>
      <c r="B135" s="5"/>
      <c r="C135" s="5"/>
      <c r="D135" s="5">
        <f t="shared" si="19"/>
        <v>0</v>
      </c>
      <c r="E135" s="10"/>
      <c r="F135" s="17"/>
      <c r="G135" s="18"/>
      <c r="H135" s="17"/>
    </row>
    <row r="136" spans="1:8" outlineLevel="1">
      <c r="A136" s="27" t="s">
        <v>219</v>
      </c>
      <c r="B136" s="5"/>
      <c r="C136" s="5"/>
      <c r="D136" s="5">
        <f t="shared" si="19"/>
        <v>0</v>
      </c>
      <c r="E136" s="10"/>
      <c r="F136" s="17"/>
      <c r="G136" s="18"/>
      <c r="H136" s="17"/>
    </row>
    <row r="137" spans="1:8" outlineLevel="1">
      <c r="A137" s="27" t="s">
        <v>269</v>
      </c>
      <c r="B137" s="5"/>
      <c r="C137" s="5"/>
      <c r="D137" s="5">
        <f t="shared" si="19"/>
        <v>0</v>
      </c>
      <c r="E137" s="10"/>
      <c r="F137" s="17"/>
      <c r="G137" s="18"/>
      <c r="H137" s="17"/>
    </row>
    <row r="138" spans="1:8" outlineLevel="1">
      <c r="A138" s="27" t="s">
        <v>270</v>
      </c>
      <c r="B138" s="5"/>
      <c r="C138" s="5"/>
      <c r="D138" s="5">
        <f t="shared" si="19"/>
        <v>0</v>
      </c>
      <c r="E138" s="10"/>
      <c r="F138" s="17"/>
      <c r="G138" s="18"/>
      <c r="H138" s="17"/>
    </row>
    <row r="139" spans="1:8" outlineLevel="1">
      <c r="A139" s="27" t="s">
        <v>225</v>
      </c>
      <c r="B139" s="5"/>
      <c r="C139" s="5"/>
      <c r="D139" s="5">
        <f t="shared" si="19"/>
        <v>0</v>
      </c>
      <c r="E139" s="10"/>
      <c r="F139" s="17"/>
      <c r="G139" s="18"/>
      <c r="H139" s="17"/>
    </row>
    <row r="140" spans="1:8">
      <c r="A140" s="25" t="s">
        <v>45</v>
      </c>
      <c r="B140" s="6">
        <f>SUM(B141:B155)</f>
        <v>0</v>
      </c>
      <c r="C140" s="6">
        <f t="shared" ref="C140" si="21">SUM(C141:C155)</f>
        <v>0</v>
      </c>
      <c r="D140" s="6">
        <f t="shared" si="19"/>
        <v>0</v>
      </c>
      <c r="E140" s="9"/>
      <c r="F140" s="16">
        <f>SUM(F141:F155)</f>
        <v>0</v>
      </c>
      <c r="G140" s="15"/>
      <c r="H140" s="16">
        <f>SUM(H141:H155)</f>
        <v>0</v>
      </c>
    </row>
    <row r="141" spans="1:8" outlineLevel="1">
      <c r="A141" s="27" t="s">
        <v>266</v>
      </c>
      <c r="B141" s="5"/>
      <c r="C141" s="5"/>
      <c r="D141" s="5">
        <f t="shared" si="19"/>
        <v>0</v>
      </c>
      <c r="E141" s="10"/>
      <c r="F141" s="17"/>
      <c r="G141" s="18"/>
      <c r="H141" s="17"/>
    </row>
    <row r="142" spans="1:8" outlineLevel="1">
      <c r="A142" s="27" t="s">
        <v>26</v>
      </c>
      <c r="B142" s="5"/>
      <c r="C142" s="5"/>
      <c r="D142" s="5">
        <f t="shared" si="19"/>
        <v>0</v>
      </c>
      <c r="E142" s="10"/>
      <c r="F142" s="17"/>
      <c r="G142" s="18"/>
      <c r="H142" s="17"/>
    </row>
    <row r="143" spans="1:8" outlineLevel="1">
      <c r="A143" s="27" t="s">
        <v>271</v>
      </c>
      <c r="B143" s="5"/>
      <c r="C143" s="5"/>
      <c r="D143" s="5">
        <f t="shared" si="19"/>
        <v>0</v>
      </c>
      <c r="E143" s="10"/>
      <c r="F143" s="17"/>
      <c r="G143" s="18"/>
      <c r="H143" s="17"/>
    </row>
    <row r="144" spans="1:8" outlineLevel="1">
      <c r="A144" s="27" t="s">
        <v>138</v>
      </c>
      <c r="B144" s="5"/>
      <c r="C144" s="5"/>
      <c r="D144" s="5">
        <f t="shared" si="19"/>
        <v>0</v>
      </c>
      <c r="E144" s="10"/>
      <c r="F144" s="17"/>
      <c r="G144" s="18"/>
      <c r="H144" s="17"/>
    </row>
    <row r="145" spans="1:9" outlineLevel="1">
      <c r="A145" s="27" t="s">
        <v>153</v>
      </c>
      <c r="B145" s="5"/>
      <c r="C145" s="5"/>
      <c r="D145" s="5">
        <f t="shared" si="19"/>
        <v>0</v>
      </c>
      <c r="E145" s="10"/>
      <c r="F145" s="17"/>
      <c r="G145" s="18"/>
      <c r="H145" s="17"/>
    </row>
    <row r="146" spans="1:9" outlineLevel="1">
      <c r="A146" s="27" t="s">
        <v>167</v>
      </c>
      <c r="B146" s="5"/>
      <c r="C146" s="5"/>
      <c r="D146" s="5">
        <f t="shared" si="19"/>
        <v>0</v>
      </c>
      <c r="E146" s="10"/>
      <c r="F146" s="17"/>
      <c r="G146" s="18"/>
      <c r="H146" s="17"/>
    </row>
    <row r="147" spans="1:9" outlineLevel="1">
      <c r="A147" s="27" t="s">
        <v>192</v>
      </c>
      <c r="B147" s="5"/>
      <c r="C147" s="5"/>
      <c r="D147" s="5">
        <f t="shared" si="19"/>
        <v>0</v>
      </c>
      <c r="E147" s="10"/>
      <c r="F147" s="17"/>
      <c r="G147" s="18"/>
      <c r="H147" s="17"/>
    </row>
    <row r="148" spans="1:9" outlineLevel="1">
      <c r="A148" s="27" t="s">
        <v>201</v>
      </c>
      <c r="B148" s="5"/>
      <c r="C148" s="5"/>
      <c r="D148" s="5">
        <f t="shared" si="19"/>
        <v>0</v>
      </c>
      <c r="E148" s="10"/>
      <c r="F148" s="17"/>
      <c r="G148" s="18"/>
      <c r="H148" s="17"/>
    </row>
    <row r="149" spans="1:9" outlineLevel="1">
      <c r="A149" s="27" t="s">
        <v>205</v>
      </c>
      <c r="B149" s="5"/>
      <c r="C149" s="5"/>
      <c r="D149" s="5">
        <f t="shared" si="19"/>
        <v>0</v>
      </c>
      <c r="E149" s="10"/>
      <c r="F149" s="17"/>
      <c r="G149" s="18"/>
      <c r="H149" s="17"/>
    </row>
    <row r="150" spans="1:9" outlineLevel="1">
      <c r="A150" s="27" t="s">
        <v>209</v>
      </c>
      <c r="B150" s="5"/>
      <c r="C150" s="5"/>
      <c r="D150" s="5">
        <f t="shared" si="19"/>
        <v>0</v>
      </c>
      <c r="E150" s="10"/>
      <c r="F150" s="17"/>
      <c r="G150" s="18"/>
      <c r="H150" s="17"/>
    </row>
    <row r="151" spans="1:9" outlineLevel="1">
      <c r="A151" s="27" t="s">
        <v>221</v>
      </c>
      <c r="B151" s="5"/>
      <c r="C151" s="5"/>
      <c r="D151" s="5">
        <f t="shared" si="19"/>
        <v>0</v>
      </c>
      <c r="E151" s="10"/>
      <c r="F151" s="17"/>
      <c r="G151" s="18"/>
      <c r="H151" s="17"/>
    </row>
    <row r="152" spans="1:9" outlineLevel="1">
      <c r="A152" s="27" t="s">
        <v>41</v>
      </c>
      <c r="B152" s="5"/>
      <c r="C152" s="5"/>
      <c r="D152" s="5">
        <f t="shared" si="19"/>
        <v>0</v>
      </c>
      <c r="E152" s="10"/>
      <c r="F152" s="17"/>
      <c r="G152" s="18"/>
      <c r="H152" s="17"/>
    </row>
    <row r="153" spans="1:9" outlineLevel="1">
      <c r="A153" s="27" t="s">
        <v>25</v>
      </c>
      <c r="B153" s="5"/>
      <c r="C153" s="5"/>
      <c r="D153" s="5">
        <f t="shared" si="19"/>
        <v>0</v>
      </c>
      <c r="E153" s="10"/>
      <c r="F153" s="17"/>
      <c r="G153" s="18"/>
      <c r="H153" s="17"/>
    </row>
    <row r="154" spans="1:9" outlineLevel="1">
      <c r="A154" s="27" t="s">
        <v>137</v>
      </c>
      <c r="B154" s="5"/>
      <c r="C154" s="5"/>
      <c r="D154" s="5">
        <f t="shared" si="19"/>
        <v>0</v>
      </c>
      <c r="E154" s="10"/>
      <c r="F154" s="17"/>
      <c r="G154" s="18"/>
      <c r="H154" s="17"/>
    </row>
    <row r="155" spans="1:9" outlineLevel="1">
      <c r="A155" s="27" t="s">
        <v>156</v>
      </c>
      <c r="B155" s="5"/>
      <c r="C155" s="5"/>
      <c r="D155" s="5">
        <f t="shared" si="19"/>
        <v>0</v>
      </c>
      <c r="E155" s="10"/>
      <c r="F155" s="17"/>
      <c r="G155" s="18"/>
      <c r="H155" s="17"/>
    </row>
    <row r="156" spans="1:9">
      <c r="A156" s="25" t="s">
        <v>237</v>
      </c>
      <c r="B156" s="6">
        <f>SUM(B157:B198)</f>
        <v>0</v>
      </c>
      <c r="C156" s="6">
        <f t="shared" ref="C156" si="22">SUM(C157:C198)</f>
        <v>0</v>
      </c>
      <c r="D156" s="6">
        <f t="shared" si="19"/>
        <v>0</v>
      </c>
      <c r="E156" s="9"/>
      <c r="F156" s="16">
        <f>SUM(F157:F198)</f>
        <v>0</v>
      </c>
      <c r="G156" s="15"/>
      <c r="H156" s="16">
        <f>SUM(H157:H198)</f>
        <v>0</v>
      </c>
    </row>
    <row r="157" spans="1:9" outlineLevel="1">
      <c r="A157" s="27" t="s">
        <v>73</v>
      </c>
      <c r="B157" s="10"/>
      <c r="C157" s="10"/>
      <c r="D157" s="10">
        <f t="shared" ref="D157:D221" si="23">SUM(B157:C157)</f>
        <v>0</v>
      </c>
      <c r="E157" s="10"/>
      <c r="F157" s="18"/>
      <c r="G157" s="18"/>
      <c r="H157" s="18"/>
      <c r="I157" s="28"/>
    </row>
    <row r="158" spans="1:9" outlineLevel="1">
      <c r="A158" s="27" t="s">
        <v>285</v>
      </c>
      <c r="B158" s="10"/>
      <c r="C158" s="10"/>
      <c r="D158" s="10">
        <f t="shared" si="23"/>
        <v>0</v>
      </c>
      <c r="E158" s="10"/>
      <c r="F158" s="18"/>
      <c r="G158" s="18"/>
      <c r="H158" s="18"/>
      <c r="I158" s="28"/>
    </row>
    <row r="159" spans="1:9" outlineLevel="1">
      <c r="A159" s="27" t="s">
        <v>296</v>
      </c>
      <c r="B159" s="10"/>
      <c r="C159" s="10"/>
      <c r="D159" s="10">
        <f t="shared" si="23"/>
        <v>0</v>
      </c>
      <c r="E159" s="10"/>
      <c r="F159" s="18"/>
      <c r="G159" s="18"/>
      <c r="H159" s="18"/>
      <c r="I159" s="28"/>
    </row>
    <row r="160" spans="1:9" outlineLevel="1">
      <c r="A160" s="27" t="s">
        <v>78</v>
      </c>
      <c r="B160" s="10"/>
      <c r="C160" s="10"/>
      <c r="D160" s="10">
        <f t="shared" si="23"/>
        <v>0</v>
      </c>
      <c r="E160" s="10"/>
      <c r="F160" s="18"/>
      <c r="G160" s="18"/>
      <c r="H160" s="18"/>
      <c r="I160" s="28"/>
    </row>
    <row r="161" spans="1:9" outlineLevel="1">
      <c r="A161" s="27" t="s">
        <v>84</v>
      </c>
      <c r="B161" s="5"/>
      <c r="C161" s="10"/>
      <c r="D161" s="10">
        <f t="shared" si="23"/>
        <v>0</v>
      </c>
      <c r="E161" s="10"/>
      <c r="F161" s="18"/>
      <c r="G161" s="18"/>
      <c r="H161" s="18"/>
      <c r="I161" s="28"/>
    </row>
    <row r="162" spans="1:9" outlineLevel="1">
      <c r="A162" s="27" t="s">
        <v>85</v>
      </c>
      <c r="B162" s="10"/>
      <c r="C162" s="5"/>
      <c r="D162" s="5">
        <f t="shared" si="23"/>
        <v>0</v>
      </c>
      <c r="E162" s="10"/>
      <c r="F162" s="17"/>
      <c r="G162" s="18"/>
      <c r="H162" s="17"/>
    </row>
    <row r="163" spans="1:9" outlineLevel="1">
      <c r="A163" s="27" t="s">
        <v>86</v>
      </c>
      <c r="B163" s="5"/>
      <c r="C163" s="5"/>
      <c r="D163" s="5">
        <f t="shared" si="23"/>
        <v>0</v>
      </c>
      <c r="E163" s="10"/>
      <c r="F163" s="17"/>
      <c r="G163" s="18"/>
      <c r="H163" s="17"/>
    </row>
    <row r="164" spans="1:9" outlineLevel="1">
      <c r="A164" s="27" t="s">
        <v>94</v>
      </c>
      <c r="B164" s="10"/>
      <c r="C164" s="5"/>
      <c r="D164" s="5">
        <f t="shared" si="23"/>
        <v>0</v>
      </c>
      <c r="E164" s="10"/>
      <c r="F164" s="17"/>
      <c r="G164" s="18"/>
      <c r="H164" s="17"/>
    </row>
    <row r="165" spans="1:9" outlineLevel="1">
      <c r="A165" s="27" t="s">
        <v>120</v>
      </c>
      <c r="B165" s="10"/>
      <c r="C165" s="5"/>
      <c r="D165" s="5">
        <f t="shared" si="23"/>
        <v>0</v>
      </c>
      <c r="E165" s="10"/>
      <c r="F165" s="17"/>
      <c r="G165" s="18"/>
      <c r="H165" s="17"/>
    </row>
    <row r="166" spans="1:9" outlineLevel="1">
      <c r="A166" s="27" t="s">
        <v>130</v>
      </c>
      <c r="B166" s="5"/>
      <c r="C166" s="5"/>
      <c r="D166" s="5">
        <f t="shared" si="23"/>
        <v>0</v>
      </c>
      <c r="E166" s="10"/>
      <c r="F166" s="17"/>
      <c r="G166" s="18"/>
      <c r="H166" s="17"/>
    </row>
    <row r="167" spans="1:9" outlineLevel="1">
      <c r="A167" s="27" t="s">
        <v>132</v>
      </c>
      <c r="B167" s="5"/>
      <c r="C167" s="5"/>
      <c r="D167" s="5">
        <f t="shared" si="23"/>
        <v>0</v>
      </c>
      <c r="E167" s="10"/>
      <c r="F167" s="17"/>
      <c r="G167" s="18"/>
      <c r="H167" s="17"/>
    </row>
    <row r="168" spans="1:9" outlineLevel="1">
      <c r="A168" s="27" t="s">
        <v>141</v>
      </c>
      <c r="B168" s="10"/>
      <c r="C168" s="5"/>
      <c r="D168" s="5">
        <f t="shared" si="23"/>
        <v>0</v>
      </c>
      <c r="E168" s="10"/>
      <c r="F168" s="17"/>
      <c r="G168" s="18"/>
      <c r="H168" s="17"/>
      <c r="I168" s="3"/>
    </row>
    <row r="169" spans="1:9" outlineLevel="1">
      <c r="A169" s="27" t="s">
        <v>144</v>
      </c>
      <c r="B169" s="5"/>
      <c r="C169" s="10"/>
      <c r="D169" s="10">
        <f t="shared" si="23"/>
        <v>0</v>
      </c>
    </row>
    <row r="170" spans="1:9" outlineLevel="1">
      <c r="A170" s="27" t="s">
        <v>151</v>
      </c>
      <c r="B170" s="10"/>
      <c r="C170" s="5"/>
      <c r="D170" s="5">
        <f t="shared" si="23"/>
        <v>0</v>
      </c>
    </row>
    <row r="171" spans="1:9" outlineLevel="1">
      <c r="A171" s="27" t="s">
        <v>160</v>
      </c>
      <c r="B171" s="10"/>
      <c r="C171" s="5"/>
      <c r="D171" s="5">
        <f t="shared" si="23"/>
        <v>0</v>
      </c>
    </row>
    <row r="172" spans="1:9" outlineLevel="1">
      <c r="A172" s="27" t="s">
        <v>161</v>
      </c>
      <c r="B172" s="10"/>
      <c r="C172" s="10"/>
      <c r="D172" s="10">
        <f t="shared" si="23"/>
        <v>0</v>
      </c>
    </row>
    <row r="173" spans="1:9" outlineLevel="1">
      <c r="A173" s="27" t="s">
        <v>163</v>
      </c>
      <c r="B173" s="5"/>
      <c r="C173" s="5"/>
      <c r="D173" s="5">
        <f t="shared" si="23"/>
        <v>0</v>
      </c>
    </row>
    <row r="174" spans="1:9" outlineLevel="1">
      <c r="A174" s="27" t="s">
        <v>170</v>
      </c>
      <c r="B174" s="10"/>
      <c r="C174" s="10"/>
      <c r="D174" s="10">
        <f t="shared" si="23"/>
        <v>0</v>
      </c>
    </row>
    <row r="175" spans="1:9" outlineLevel="1">
      <c r="A175" s="27" t="s">
        <v>175</v>
      </c>
      <c r="B175" s="10"/>
      <c r="C175" s="5"/>
      <c r="D175" s="5">
        <f t="shared" si="23"/>
        <v>0</v>
      </c>
    </row>
    <row r="176" spans="1:9" outlineLevel="1">
      <c r="A176" s="27" t="s">
        <v>176</v>
      </c>
      <c r="B176" s="5"/>
      <c r="C176" s="5"/>
      <c r="D176" s="5">
        <f t="shared" si="23"/>
        <v>0</v>
      </c>
    </row>
    <row r="177" spans="1:4" outlineLevel="1">
      <c r="A177" s="27" t="s">
        <v>178</v>
      </c>
      <c r="B177" s="5"/>
      <c r="C177" s="10"/>
      <c r="D177" s="10">
        <f t="shared" si="23"/>
        <v>0</v>
      </c>
    </row>
    <row r="178" spans="1:4" outlineLevel="1">
      <c r="A178" s="27" t="s">
        <v>68</v>
      </c>
      <c r="B178" s="10"/>
      <c r="C178" s="5"/>
      <c r="D178" s="5">
        <f t="shared" si="23"/>
        <v>0</v>
      </c>
    </row>
    <row r="179" spans="1:4" outlineLevel="1">
      <c r="A179" s="27" t="s">
        <v>70</v>
      </c>
      <c r="B179" s="5"/>
      <c r="C179" s="5"/>
      <c r="D179" s="5">
        <f t="shared" si="23"/>
        <v>0</v>
      </c>
    </row>
    <row r="180" spans="1:4" outlineLevel="1">
      <c r="A180" s="27" t="s">
        <v>187</v>
      </c>
      <c r="B180" s="5"/>
      <c r="C180" s="10"/>
      <c r="D180" s="10">
        <f t="shared" si="23"/>
        <v>0</v>
      </c>
    </row>
    <row r="181" spans="1:4" outlineLevel="1">
      <c r="A181" s="27" t="s">
        <v>193</v>
      </c>
      <c r="B181" s="5"/>
      <c r="C181" s="5"/>
      <c r="D181" s="5">
        <f t="shared" si="23"/>
        <v>0</v>
      </c>
    </row>
    <row r="182" spans="1:4" outlineLevel="1">
      <c r="A182" s="27" t="s">
        <v>195</v>
      </c>
      <c r="B182" s="5"/>
      <c r="C182" s="5"/>
      <c r="D182" s="5">
        <f t="shared" si="23"/>
        <v>0</v>
      </c>
    </row>
    <row r="183" spans="1:4" outlineLevel="1">
      <c r="A183" s="27" t="s">
        <v>196</v>
      </c>
      <c r="B183" s="10"/>
      <c r="C183" s="10"/>
      <c r="D183" s="10">
        <f t="shared" si="23"/>
        <v>0</v>
      </c>
    </row>
    <row r="184" spans="1:4" outlineLevel="1">
      <c r="A184" s="27" t="s">
        <v>197</v>
      </c>
      <c r="B184" s="5"/>
      <c r="C184" s="5"/>
      <c r="D184" s="5">
        <f t="shared" si="23"/>
        <v>0</v>
      </c>
    </row>
    <row r="185" spans="1:4" outlineLevel="1">
      <c r="A185" s="27" t="s">
        <v>198</v>
      </c>
      <c r="B185" s="5"/>
      <c r="C185" s="5"/>
      <c r="D185" s="5">
        <f t="shared" si="23"/>
        <v>0</v>
      </c>
    </row>
    <row r="186" spans="1:4" outlineLevel="1">
      <c r="A186" s="27" t="s">
        <v>199</v>
      </c>
      <c r="B186" s="5"/>
      <c r="C186" s="10"/>
      <c r="D186" s="10">
        <f t="shared" si="23"/>
        <v>0</v>
      </c>
    </row>
    <row r="187" spans="1:4" outlineLevel="1">
      <c r="A187" s="27" t="s">
        <v>200</v>
      </c>
      <c r="B187" s="5"/>
      <c r="C187" s="5"/>
      <c r="D187" s="5">
        <f t="shared" si="23"/>
        <v>0</v>
      </c>
    </row>
    <row r="188" spans="1:4" outlineLevel="1">
      <c r="A188" s="27" t="s">
        <v>202</v>
      </c>
      <c r="B188" s="5"/>
      <c r="C188" s="5"/>
      <c r="D188" s="5">
        <f t="shared" si="23"/>
        <v>0</v>
      </c>
    </row>
    <row r="189" spans="1:4" outlineLevel="1">
      <c r="A189" s="27" t="s">
        <v>208</v>
      </c>
      <c r="B189" s="5"/>
      <c r="C189" s="5"/>
      <c r="D189" s="5">
        <f t="shared" si="23"/>
        <v>0</v>
      </c>
    </row>
    <row r="190" spans="1:4" outlineLevel="1">
      <c r="A190" s="27" t="s">
        <v>211</v>
      </c>
      <c r="B190" s="10"/>
      <c r="C190" s="5"/>
      <c r="D190" s="5">
        <f t="shared" si="23"/>
        <v>0</v>
      </c>
    </row>
    <row r="191" spans="1:4" outlineLevel="1">
      <c r="A191" s="27" t="s">
        <v>214</v>
      </c>
      <c r="B191" s="5"/>
      <c r="C191" s="10"/>
      <c r="D191" s="10">
        <f t="shared" si="23"/>
        <v>0</v>
      </c>
    </row>
    <row r="192" spans="1:4" outlineLevel="1">
      <c r="A192" s="27" t="s">
        <v>218</v>
      </c>
      <c r="B192" s="5"/>
      <c r="C192" s="5"/>
      <c r="D192" s="5">
        <f t="shared" si="23"/>
        <v>0</v>
      </c>
    </row>
    <row r="193" spans="1:9" outlineLevel="1">
      <c r="A193" s="27" t="s">
        <v>220</v>
      </c>
      <c r="B193" s="10"/>
      <c r="C193" s="5"/>
      <c r="D193" s="5">
        <f t="shared" si="23"/>
        <v>0</v>
      </c>
    </row>
    <row r="194" spans="1:9" outlineLevel="1">
      <c r="A194" s="27" t="s">
        <v>293</v>
      </c>
      <c r="B194" s="5"/>
      <c r="C194" s="10"/>
      <c r="D194" s="10">
        <f t="shared" si="23"/>
        <v>0</v>
      </c>
    </row>
    <row r="195" spans="1:9" outlineLevel="1">
      <c r="A195" s="27" t="s">
        <v>278</v>
      </c>
      <c r="B195" s="5"/>
      <c r="C195" s="5"/>
      <c r="D195" s="5">
        <f t="shared" si="23"/>
        <v>0</v>
      </c>
    </row>
    <row r="196" spans="1:9" outlineLevel="1">
      <c r="A196" s="27" t="s">
        <v>275</v>
      </c>
      <c r="B196" s="5"/>
      <c r="C196" s="5"/>
      <c r="D196" s="5">
        <f t="shared" si="23"/>
        <v>0</v>
      </c>
    </row>
    <row r="197" spans="1:9" outlineLevel="1">
      <c r="A197" s="27" t="s">
        <v>186</v>
      </c>
      <c r="B197" s="5"/>
      <c r="C197" s="5"/>
      <c r="D197" s="5">
        <f>SUM(B197:C197)</f>
        <v>0</v>
      </c>
      <c r="E197" s="10"/>
      <c r="F197" s="17"/>
      <c r="G197" s="18"/>
      <c r="H197" s="17"/>
    </row>
    <row r="198" spans="1:9" outlineLevel="1">
      <c r="A198" s="27" t="s">
        <v>203</v>
      </c>
      <c r="B198" s="5"/>
      <c r="C198" s="10"/>
      <c r="D198" s="10">
        <f t="shared" si="23"/>
        <v>0</v>
      </c>
    </row>
    <row r="199" spans="1:9">
      <c r="A199" s="25" t="s">
        <v>239</v>
      </c>
      <c r="B199" s="6">
        <f>SUM(B200:B243)</f>
        <v>0</v>
      </c>
      <c r="C199" s="6">
        <f t="shared" ref="C199" si="24">SUM(C200:C243)</f>
        <v>0</v>
      </c>
      <c r="D199" s="6">
        <f t="shared" si="23"/>
        <v>0</v>
      </c>
      <c r="E199" s="9"/>
      <c r="F199" s="16">
        <f>SUM(F200:F243)</f>
        <v>0</v>
      </c>
      <c r="G199" s="15"/>
      <c r="H199" s="16">
        <f>SUM(H200:H243)</f>
        <v>0</v>
      </c>
    </row>
    <row r="200" spans="1:9" outlineLevel="1">
      <c r="A200" s="27" t="s">
        <v>264</v>
      </c>
      <c r="B200" s="10"/>
      <c r="C200" s="10"/>
      <c r="D200" s="10">
        <f t="shared" si="23"/>
        <v>0</v>
      </c>
      <c r="E200" s="10"/>
      <c r="F200" s="18"/>
      <c r="G200" s="18"/>
      <c r="H200" s="18"/>
      <c r="I200" s="28"/>
    </row>
    <row r="201" spans="1:9" outlineLevel="1">
      <c r="A201" s="27" t="s">
        <v>286</v>
      </c>
      <c r="B201" s="10"/>
      <c r="C201" s="10"/>
      <c r="D201" s="10">
        <f t="shared" si="23"/>
        <v>0</v>
      </c>
      <c r="E201" s="10"/>
      <c r="F201" s="18"/>
      <c r="G201" s="18"/>
      <c r="H201" s="18"/>
      <c r="I201" s="28"/>
    </row>
    <row r="202" spans="1:9" outlineLevel="1">
      <c r="A202" s="27" t="s">
        <v>287</v>
      </c>
      <c r="B202" s="10"/>
      <c r="C202" s="10"/>
      <c r="D202" s="10">
        <f t="shared" si="23"/>
        <v>0</v>
      </c>
      <c r="E202" s="10"/>
      <c r="F202" s="18"/>
      <c r="G202" s="18"/>
      <c r="H202" s="18"/>
      <c r="I202" s="28"/>
    </row>
    <row r="203" spans="1:9" outlineLevel="1">
      <c r="A203" s="27" t="s">
        <v>294</v>
      </c>
      <c r="B203" s="10"/>
      <c r="C203" s="10"/>
      <c r="D203" s="10">
        <f t="shared" si="23"/>
        <v>0</v>
      </c>
      <c r="E203" s="10"/>
      <c r="F203" s="18"/>
      <c r="G203" s="18"/>
      <c r="H203" s="18"/>
      <c r="I203" s="28"/>
    </row>
    <row r="204" spans="1:9" outlineLevel="1">
      <c r="A204" s="27" t="s">
        <v>298</v>
      </c>
      <c r="B204" s="5"/>
      <c r="C204" s="10"/>
      <c r="D204" s="10">
        <f t="shared" si="23"/>
        <v>0</v>
      </c>
      <c r="E204" s="10"/>
      <c r="F204" s="18"/>
      <c r="G204" s="18"/>
      <c r="H204" s="18"/>
      <c r="I204" s="28"/>
    </row>
    <row r="205" spans="1:9" outlineLevel="1">
      <c r="A205" s="27" t="s">
        <v>226</v>
      </c>
      <c r="B205" s="10"/>
      <c r="C205" s="5"/>
      <c r="D205" s="10">
        <f t="shared" si="23"/>
        <v>0</v>
      </c>
      <c r="E205" s="10"/>
      <c r="F205" s="17"/>
      <c r="G205" s="18"/>
      <c r="H205" s="17"/>
    </row>
    <row r="206" spans="1:9" outlineLevel="1">
      <c r="A206" s="27" t="s">
        <v>227</v>
      </c>
      <c r="B206" s="5"/>
      <c r="C206" s="5"/>
      <c r="D206" s="10">
        <f t="shared" si="23"/>
        <v>0</v>
      </c>
      <c r="E206" s="10"/>
      <c r="F206" s="17"/>
      <c r="G206" s="18"/>
      <c r="H206" s="17"/>
    </row>
    <row r="207" spans="1:9" outlineLevel="1">
      <c r="A207" s="27" t="s">
        <v>76</v>
      </c>
      <c r="B207" s="10"/>
      <c r="C207" s="5"/>
      <c r="D207" s="10">
        <f t="shared" si="23"/>
        <v>0</v>
      </c>
      <c r="E207" s="10"/>
      <c r="F207" s="17"/>
      <c r="G207" s="18"/>
      <c r="H207" s="17"/>
    </row>
    <row r="208" spans="1:9" outlineLevel="1">
      <c r="A208" s="27" t="s">
        <v>77</v>
      </c>
      <c r="B208" s="10"/>
      <c r="C208" s="5"/>
      <c r="D208" s="10">
        <f t="shared" si="23"/>
        <v>0</v>
      </c>
      <c r="E208" s="10"/>
      <c r="F208" s="17"/>
      <c r="G208" s="18"/>
      <c r="H208" s="17"/>
    </row>
    <row r="209" spans="1:9" outlineLevel="1">
      <c r="A209" s="27" t="s">
        <v>81</v>
      </c>
      <c r="B209" s="5"/>
      <c r="C209" s="5"/>
      <c r="D209" s="10">
        <f t="shared" si="23"/>
        <v>0</v>
      </c>
      <c r="E209" s="10"/>
      <c r="F209" s="17"/>
      <c r="G209" s="18"/>
      <c r="H209" s="17"/>
    </row>
    <row r="210" spans="1:9" outlineLevel="1">
      <c r="A210" s="27" t="s">
        <v>82</v>
      </c>
      <c r="B210" s="5"/>
      <c r="C210" s="5"/>
      <c r="D210" s="10">
        <f t="shared" si="23"/>
        <v>0</v>
      </c>
      <c r="E210" s="10"/>
      <c r="F210" s="17"/>
      <c r="G210" s="18"/>
      <c r="H210" s="17"/>
    </row>
    <row r="211" spans="1:9" outlineLevel="1">
      <c r="A211" s="27" t="s">
        <v>83</v>
      </c>
      <c r="B211" s="10"/>
      <c r="C211" s="5"/>
      <c r="D211" s="10">
        <f t="shared" si="23"/>
        <v>0</v>
      </c>
      <c r="E211" s="10"/>
      <c r="F211" s="17"/>
      <c r="G211" s="18"/>
      <c r="H211" s="17"/>
      <c r="I211" s="3"/>
    </row>
    <row r="212" spans="1:9" outlineLevel="1">
      <c r="A212" s="27" t="s">
        <v>87</v>
      </c>
      <c r="B212" s="5"/>
      <c r="C212" s="10"/>
      <c r="D212" s="10">
        <f t="shared" si="23"/>
        <v>0</v>
      </c>
    </row>
    <row r="213" spans="1:9" outlineLevel="1">
      <c r="A213" s="27" t="s">
        <v>89</v>
      </c>
      <c r="B213" s="10"/>
      <c r="C213" s="5"/>
      <c r="D213" s="10">
        <f t="shared" si="23"/>
        <v>0</v>
      </c>
    </row>
    <row r="214" spans="1:9" outlineLevel="1">
      <c r="A214" s="27" t="s">
        <v>93</v>
      </c>
      <c r="B214" s="10"/>
      <c r="C214" s="5"/>
      <c r="D214" s="10">
        <f t="shared" si="23"/>
        <v>0</v>
      </c>
    </row>
    <row r="215" spans="1:9" outlineLevel="1">
      <c r="A215" s="27" t="s">
        <v>121</v>
      </c>
      <c r="B215" s="10"/>
      <c r="C215" s="10"/>
      <c r="D215" s="10">
        <f t="shared" si="23"/>
        <v>0</v>
      </c>
    </row>
    <row r="216" spans="1:9" outlineLevel="1">
      <c r="A216" s="27" t="s">
        <v>122</v>
      </c>
      <c r="B216" s="5"/>
      <c r="C216" s="5"/>
      <c r="D216" s="10">
        <f t="shared" si="23"/>
        <v>0</v>
      </c>
    </row>
    <row r="217" spans="1:9" outlineLevel="1">
      <c r="A217" s="27" t="s">
        <v>123</v>
      </c>
      <c r="B217" s="10"/>
      <c r="C217" s="10"/>
      <c r="D217" s="10">
        <f t="shared" si="23"/>
        <v>0</v>
      </c>
    </row>
    <row r="218" spans="1:9" outlineLevel="1">
      <c r="A218" s="27" t="s">
        <v>124</v>
      </c>
      <c r="B218" s="10"/>
      <c r="C218" s="5"/>
      <c r="D218" s="10">
        <f t="shared" si="23"/>
        <v>0</v>
      </c>
    </row>
    <row r="219" spans="1:9" outlineLevel="1">
      <c r="A219" s="27" t="s">
        <v>125</v>
      </c>
      <c r="B219" s="5"/>
      <c r="C219" s="5"/>
      <c r="D219" s="10">
        <f t="shared" si="23"/>
        <v>0</v>
      </c>
    </row>
    <row r="220" spans="1:9" outlineLevel="1">
      <c r="A220" s="27" t="s">
        <v>127</v>
      </c>
      <c r="B220" s="5"/>
      <c r="C220" s="10"/>
      <c r="D220" s="10">
        <f t="shared" si="23"/>
        <v>0</v>
      </c>
    </row>
    <row r="221" spans="1:9" outlineLevel="1">
      <c r="A221" s="27" t="s">
        <v>128</v>
      </c>
      <c r="B221" s="10"/>
      <c r="C221" s="5"/>
      <c r="D221" s="10">
        <f t="shared" si="23"/>
        <v>0</v>
      </c>
    </row>
    <row r="222" spans="1:9" outlineLevel="1">
      <c r="A222" s="27" t="s">
        <v>136</v>
      </c>
      <c r="B222" s="5"/>
      <c r="C222" s="5"/>
      <c r="D222" s="10">
        <f t="shared" ref="D222:D278" si="25">SUM(B222:C222)</f>
        <v>0</v>
      </c>
    </row>
    <row r="223" spans="1:9" outlineLevel="1">
      <c r="A223" s="27" t="s">
        <v>140</v>
      </c>
      <c r="B223" s="5"/>
      <c r="C223" s="10"/>
      <c r="D223" s="10">
        <f t="shared" si="25"/>
        <v>0</v>
      </c>
    </row>
    <row r="224" spans="1:9" outlineLevel="1">
      <c r="A224" s="27" t="s">
        <v>142</v>
      </c>
      <c r="B224" s="5"/>
      <c r="C224" s="5"/>
      <c r="D224" s="10">
        <f t="shared" si="25"/>
        <v>0</v>
      </c>
    </row>
    <row r="225" spans="1:4" outlineLevel="1">
      <c r="A225" s="27" t="s">
        <v>143</v>
      </c>
      <c r="B225" s="5"/>
      <c r="C225" s="5"/>
      <c r="D225" s="10">
        <f t="shared" si="25"/>
        <v>0</v>
      </c>
    </row>
    <row r="226" spans="1:4" outlineLevel="1">
      <c r="A226" s="27" t="s">
        <v>290</v>
      </c>
      <c r="B226" s="10"/>
      <c r="C226" s="10"/>
      <c r="D226" s="10">
        <f t="shared" si="25"/>
        <v>0</v>
      </c>
    </row>
    <row r="227" spans="1:4" outlineLevel="1">
      <c r="A227" s="27" t="s">
        <v>291</v>
      </c>
      <c r="B227" s="5"/>
      <c r="C227" s="5"/>
      <c r="D227" s="10">
        <f t="shared" si="25"/>
        <v>0</v>
      </c>
    </row>
    <row r="228" spans="1:4" outlineLevel="1">
      <c r="A228" s="27" t="s">
        <v>284</v>
      </c>
      <c r="B228" s="5"/>
      <c r="C228" s="5"/>
      <c r="D228" s="10">
        <f t="shared" si="25"/>
        <v>0</v>
      </c>
    </row>
    <row r="229" spans="1:4" outlineLevel="1">
      <c r="A229" s="27" t="s">
        <v>148</v>
      </c>
      <c r="B229" s="5"/>
      <c r="C229" s="10"/>
      <c r="D229" s="10">
        <f t="shared" si="25"/>
        <v>0</v>
      </c>
    </row>
    <row r="230" spans="1:4" outlineLevel="1">
      <c r="A230" s="27" t="s">
        <v>58</v>
      </c>
      <c r="B230" s="5"/>
      <c r="C230" s="5"/>
      <c r="D230" s="10">
        <f t="shared" si="25"/>
        <v>0</v>
      </c>
    </row>
    <row r="231" spans="1:4" outlineLevel="1">
      <c r="A231" s="27" t="s">
        <v>152</v>
      </c>
      <c r="B231" s="5"/>
      <c r="C231" s="5"/>
      <c r="D231" s="10">
        <f t="shared" si="25"/>
        <v>0</v>
      </c>
    </row>
    <row r="232" spans="1:4" outlineLevel="1">
      <c r="A232" s="27" t="s">
        <v>30</v>
      </c>
      <c r="B232" s="5"/>
      <c r="C232" s="5"/>
      <c r="D232" s="10">
        <f t="shared" si="25"/>
        <v>0</v>
      </c>
    </row>
    <row r="233" spans="1:4" outlineLevel="1">
      <c r="A233" s="27" t="s">
        <v>54</v>
      </c>
      <c r="B233" s="10"/>
      <c r="C233" s="5"/>
      <c r="D233" s="10">
        <f t="shared" si="25"/>
        <v>0</v>
      </c>
    </row>
    <row r="234" spans="1:4" outlineLevel="1">
      <c r="A234" s="27" t="s">
        <v>265</v>
      </c>
      <c r="B234" s="5"/>
      <c r="C234" s="10"/>
      <c r="D234" s="10">
        <f t="shared" si="25"/>
        <v>0</v>
      </c>
    </row>
    <row r="235" spans="1:4" outlineLevel="1">
      <c r="A235" s="27" t="s">
        <v>185</v>
      </c>
      <c r="B235" s="5"/>
      <c r="C235" s="5"/>
      <c r="D235" s="10">
        <f t="shared" si="25"/>
        <v>0</v>
      </c>
    </row>
    <row r="236" spans="1:4" outlineLevel="1">
      <c r="A236" s="27" t="s">
        <v>37</v>
      </c>
      <c r="B236" s="10"/>
      <c r="C236" s="5"/>
      <c r="D236" s="10">
        <f t="shared" si="25"/>
        <v>0</v>
      </c>
    </row>
    <row r="237" spans="1:4" outlineLevel="1">
      <c r="A237" s="27" t="s">
        <v>190</v>
      </c>
      <c r="B237" s="10"/>
      <c r="C237" s="5"/>
      <c r="D237" s="10">
        <f t="shared" si="25"/>
        <v>0</v>
      </c>
    </row>
    <row r="238" spans="1:4" outlineLevel="1">
      <c r="A238" s="27" t="s">
        <v>272</v>
      </c>
      <c r="B238" s="10"/>
      <c r="C238" s="5"/>
      <c r="D238" s="10">
        <f t="shared" si="25"/>
        <v>0</v>
      </c>
    </row>
    <row r="239" spans="1:4" outlineLevel="1">
      <c r="A239" s="27" t="s">
        <v>273</v>
      </c>
      <c r="B239" s="10"/>
      <c r="C239" s="5"/>
      <c r="D239" s="10">
        <f t="shared" si="25"/>
        <v>0</v>
      </c>
    </row>
    <row r="240" spans="1:4" outlineLevel="1">
      <c r="A240" s="27" t="s">
        <v>204</v>
      </c>
      <c r="B240" s="5"/>
      <c r="C240" s="10"/>
      <c r="D240" s="10">
        <f t="shared" si="25"/>
        <v>0</v>
      </c>
    </row>
    <row r="241" spans="1:9" outlineLevel="1">
      <c r="A241" s="27" t="s">
        <v>39</v>
      </c>
      <c r="B241" s="5"/>
      <c r="C241" s="5"/>
      <c r="D241" s="10">
        <f t="shared" si="25"/>
        <v>0</v>
      </c>
    </row>
    <row r="242" spans="1:9" outlineLevel="1">
      <c r="A242" s="27" t="s">
        <v>289</v>
      </c>
      <c r="B242" s="5"/>
      <c r="C242" s="5"/>
      <c r="D242" s="10">
        <f t="shared" si="25"/>
        <v>0</v>
      </c>
    </row>
    <row r="243" spans="1:9" outlineLevel="1">
      <c r="A243" s="27" t="s">
        <v>228</v>
      </c>
      <c r="B243" s="5"/>
      <c r="C243" s="10"/>
      <c r="D243" s="10">
        <f t="shared" si="25"/>
        <v>0</v>
      </c>
    </row>
    <row r="244" spans="1:9">
      <c r="A244" s="25" t="s">
        <v>240</v>
      </c>
      <c r="B244" s="6">
        <f>SUM(B245:B278)</f>
        <v>0</v>
      </c>
      <c r="C244" s="6">
        <f t="shared" ref="C244" si="26">SUM(C245:C278)</f>
        <v>0</v>
      </c>
      <c r="D244" s="6">
        <f t="shared" si="25"/>
        <v>0</v>
      </c>
      <c r="E244" s="9"/>
      <c r="F244" s="16">
        <f>SUM(F245:F278)</f>
        <v>0</v>
      </c>
      <c r="G244" s="15"/>
      <c r="H244" s="16">
        <f>SUM(H245:H278)</f>
        <v>0</v>
      </c>
    </row>
    <row r="245" spans="1:9" outlineLevel="1">
      <c r="A245" s="27" t="s">
        <v>244</v>
      </c>
      <c r="B245" s="10"/>
      <c r="C245" s="10"/>
      <c r="D245" s="10">
        <f t="shared" si="25"/>
        <v>0</v>
      </c>
      <c r="E245" s="10"/>
      <c r="F245" s="18"/>
      <c r="G245" s="18"/>
      <c r="H245" s="18"/>
      <c r="I245" s="28"/>
    </row>
    <row r="246" spans="1:9" outlineLevel="1">
      <c r="A246" s="27" t="s">
        <v>177</v>
      </c>
      <c r="B246" s="10"/>
      <c r="C246" s="10"/>
      <c r="D246" s="10">
        <f t="shared" si="25"/>
        <v>0</v>
      </c>
      <c r="E246" s="10"/>
      <c r="F246" s="18"/>
      <c r="G246" s="18"/>
      <c r="H246" s="18"/>
      <c r="I246" s="28"/>
    </row>
    <row r="247" spans="1:9" outlineLevel="1">
      <c r="A247" s="27" t="s">
        <v>215</v>
      </c>
      <c r="B247" s="10"/>
      <c r="C247" s="10"/>
      <c r="D247" s="10">
        <f t="shared" si="25"/>
        <v>0</v>
      </c>
      <c r="E247" s="10"/>
      <c r="F247" s="18"/>
      <c r="G247" s="18"/>
      <c r="H247" s="18"/>
      <c r="I247" s="28"/>
    </row>
    <row r="248" spans="1:9" outlineLevel="1">
      <c r="A248" s="27" t="s">
        <v>267</v>
      </c>
      <c r="B248" s="5"/>
      <c r="C248" s="10"/>
      <c r="D248" s="10">
        <f t="shared" si="25"/>
        <v>0</v>
      </c>
      <c r="E248" s="10"/>
      <c r="F248" s="18"/>
      <c r="G248" s="18"/>
      <c r="H248" s="18"/>
      <c r="I248" s="28"/>
    </row>
    <row r="249" spans="1:9" outlineLevel="1">
      <c r="A249" s="27" t="s">
        <v>88</v>
      </c>
      <c r="B249" s="10"/>
      <c r="C249" s="5"/>
      <c r="D249" s="5">
        <f t="shared" si="25"/>
        <v>0</v>
      </c>
      <c r="E249" s="10"/>
      <c r="F249" s="17"/>
      <c r="G249" s="18"/>
      <c r="H249" s="17"/>
    </row>
    <row r="250" spans="1:9" outlineLevel="1">
      <c r="A250" s="27" t="s">
        <v>224</v>
      </c>
      <c r="B250" s="5"/>
      <c r="C250" s="5"/>
      <c r="D250" s="5">
        <f t="shared" si="25"/>
        <v>0</v>
      </c>
      <c r="E250" s="10"/>
      <c r="F250" s="17"/>
      <c r="G250" s="18"/>
      <c r="H250" s="17"/>
    </row>
    <row r="251" spans="1:9" outlineLevel="1">
      <c r="A251" s="27" t="s">
        <v>279</v>
      </c>
      <c r="B251" s="10"/>
      <c r="C251" s="5"/>
      <c r="D251" s="5">
        <f t="shared" si="25"/>
        <v>0</v>
      </c>
      <c r="E251" s="10"/>
      <c r="F251" s="17"/>
      <c r="G251" s="18"/>
      <c r="H251" s="17"/>
    </row>
    <row r="252" spans="1:9" outlineLevel="1">
      <c r="A252" s="27" t="s">
        <v>280</v>
      </c>
      <c r="B252" s="10"/>
      <c r="C252" s="5"/>
      <c r="D252" s="5">
        <f t="shared" si="25"/>
        <v>0</v>
      </c>
      <c r="E252" s="10"/>
      <c r="F252" s="17"/>
      <c r="G252" s="18"/>
      <c r="H252" s="17"/>
    </row>
    <row r="253" spans="1:9" outlineLevel="1">
      <c r="A253" s="27" t="s">
        <v>131</v>
      </c>
      <c r="B253" s="5"/>
      <c r="C253" s="5"/>
      <c r="D253" s="5">
        <f t="shared" si="25"/>
        <v>0</v>
      </c>
      <c r="E253" s="10"/>
      <c r="F253" s="17"/>
      <c r="G253" s="18"/>
      <c r="H253" s="17"/>
    </row>
    <row r="254" spans="1:9" outlineLevel="1">
      <c r="A254" s="27" t="s">
        <v>281</v>
      </c>
      <c r="B254" s="5"/>
      <c r="C254" s="5"/>
      <c r="D254" s="5">
        <f t="shared" si="25"/>
        <v>0</v>
      </c>
      <c r="E254" s="10"/>
      <c r="F254" s="17"/>
      <c r="G254" s="18"/>
      <c r="H254" s="17"/>
    </row>
    <row r="255" spans="1:9" outlineLevel="1">
      <c r="A255" s="27" t="s">
        <v>133</v>
      </c>
      <c r="B255" s="10"/>
      <c r="C255" s="5"/>
      <c r="D255" s="5">
        <f t="shared" si="25"/>
        <v>0</v>
      </c>
      <c r="E255" s="10"/>
      <c r="F255" s="17"/>
      <c r="G255" s="18"/>
      <c r="H255" s="17"/>
      <c r="I255" s="3"/>
    </row>
    <row r="256" spans="1:9" outlineLevel="1">
      <c r="A256" s="27" t="s">
        <v>274</v>
      </c>
      <c r="B256" s="5"/>
      <c r="C256" s="10"/>
      <c r="D256" s="10">
        <f t="shared" si="25"/>
        <v>0</v>
      </c>
    </row>
    <row r="257" spans="1:4" outlineLevel="1">
      <c r="A257" s="27" t="s">
        <v>282</v>
      </c>
      <c r="B257" s="10"/>
      <c r="C257" s="5"/>
      <c r="D257" s="5">
        <f t="shared" si="25"/>
        <v>0</v>
      </c>
    </row>
    <row r="258" spans="1:4" outlineLevel="1">
      <c r="A258" s="27" t="s">
        <v>283</v>
      </c>
      <c r="B258" s="10"/>
      <c r="C258" s="5"/>
      <c r="D258" s="5">
        <f t="shared" si="25"/>
        <v>0</v>
      </c>
    </row>
    <row r="259" spans="1:4" outlineLevel="1">
      <c r="A259" s="27" t="s">
        <v>288</v>
      </c>
      <c r="B259" s="10"/>
      <c r="C259" s="10"/>
      <c r="D259" s="10">
        <f t="shared" si="25"/>
        <v>0</v>
      </c>
    </row>
    <row r="260" spans="1:4" outlineLevel="1">
      <c r="A260" s="27" t="s">
        <v>295</v>
      </c>
      <c r="B260" s="5"/>
      <c r="C260" s="5"/>
      <c r="D260" s="5">
        <f t="shared" si="25"/>
        <v>0</v>
      </c>
    </row>
    <row r="261" spans="1:4" outlineLevel="1">
      <c r="A261" s="27" t="s">
        <v>158</v>
      </c>
      <c r="B261" s="10"/>
      <c r="C261" s="10"/>
      <c r="D261" s="10">
        <f t="shared" si="25"/>
        <v>0</v>
      </c>
    </row>
    <row r="262" spans="1:4" outlineLevel="1">
      <c r="A262" s="27" t="s">
        <v>169</v>
      </c>
      <c r="B262" s="10"/>
      <c r="C262" s="5"/>
      <c r="D262" s="5">
        <f t="shared" si="25"/>
        <v>0</v>
      </c>
    </row>
    <row r="263" spans="1:4" outlineLevel="1">
      <c r="A263" s="27" t="s">
        <v>174</v>
      </c>
      <c r="B263" s="5"/>
      <c r="C263" s="5"/>
      <c r="D263" s="5">
        <f t="shared" si="25"/>
        <v>0</v>
      </c>
    </row>
    <row r="264" spans="1:4" outlineLevel="1">
      <c r="A264" s="27" t="s">
        <v>181</v>
      </c>
      <c r="B264" s="5"/>
      <c r="C264" s="10"/>
      <c r="D264" s="10">
        <f t="shared" si="25"/>
        <v>0</v>
      </c>
    </row>
    <row r="265" spans="1:4" outlineLevel="1">
      <c r="A265" s="27" t="s">
        <v>182</v>
      </c>
      <c r="B265" s="10"/>
      <c r="C265" s="5"/>
      <c r="D265" s="5">
        <f t="shared" si="25"/>
        <v>0</v>
      </c>
    </row>
    <row r="266" spans="1:4" outlineLevel="1">
      <c r="A266" s="27" t="s">
        <v>35</v>
      </c>
      <c r="B266" s="5"/>
      <c r="C266" s="5"/>
      <c r="D266" s="5">
        <f t="shared" si="25"/>
        <v>0</v>
      </c>
    </row>
    <row r="267" spans="1:4" outlineLevel="1">
      <c r="A267" s="27" t="s">
        <v>184</v>
      </c>
      <c r="B267" s="5"/>
      <c r="C267" s="10"/>
      <c r="D267" s="10">
        <f t="shared" si="25"/>
        <v>0</v>
      </c>
    </row>
    <row r="268" spans="1:4" outlineLevel="1">
      <c r="A268" s="27" t="s">
        <v>188</v>
      </c>
      <c r="B268" s="5"/>
      <c r="C268" s="5"/>
      <c r="D268" s="5">
        <f t="shared" si="25"/>
        <v>0</v>
      </c>
    </row>
    <row r="269" spans="1:4" outlineLevel="1">
      <c r="A269" s="27" t="s">
        <v>194</v>
      </c>
      <c r="B269" s="5"/>
      <c r="C269" s="5"/>
      <c r="D269" s="5">
        <f t="shared" si="25"/>
        <v>0</v>
      </c>
    </row>
    <row r="270" spans="1:4" outlineLevel="1">
      <c r="A270" s="27" t="s">
        <v>210</v>
      </c>
      <c r="B270" s="10"/>
      <c r="C270" s="10"/>
      <c r="D270" s="10">
        <f t="shared" si="25"/>
        <v>0</v>
      </c>
    </row>
    <row r="271" spans="1:4" outlineLevel="1">
      <c r="A271" s="27" t="s">
        <v>222</v>
      </c>
      <c r="B271" s="5"/>
      <c r="C271" s="5"/>
      <c r="D271" s="5">
        <f t="shared" si="25"/>
        <v>0</v>
      </c>
    </row>
    <row r="272" spans="1:4" outlineLevel="1">
      <c r="A272" s="27" t="s">
        <v>129</v>
      </c>
      <c r="B272" s="5"/>
      <c r="C272" s="5"/>
      <c r="D272" s="5">
        <f t="shared" si="25"/>
        <v>0</v>
      </c>
    </row>
    <row r="273" spans="1:8" outlineLevel="1">
      <c r="A273" s="27" t="s">
        <v>79</v>
      </c>
      <c r="B273" s="5"/>
      <c r="C273" s="10"/>
      <c r="D273" s="10">
        <f t="shared" si="25"/>
        <v>0</v>
      </c>
    </row>
    <row r="274" spans="1:8" outlineLevel="1">
      <c r="A274" s="27" t="s">
        <v>164</v>
      </c>
      <c r="B274" s="5"/>
      <c r="C274" s="5"/>
      <c r="D274" s="5">
        <f t="shared" si="25"/>
        <v>0</v>
      </c>
    </row>
    <row r="275" spans="1:8" outlineLevel="1">
      <c r="A275" s="27" t="s">
        <v>171</v>
      </c>
      <c r="B275" s="5"/>
      <c r="C275" s="5"/>
      <c r="D275" s="5">
        <f t="shared" si="25"/>
        <v>0</v>
      </c>
    </row>
    <row r="276" spans="1:8" outlineLevel="1">
      <c r="A276" s="27" t="s">
        <v>180</v>
      </c>
      <c r="B276" s="5"/>
      <c r="C276" s="5"/>
      <c r="D276" s="5">
        <f t="shared" si="25"/>
        <v>0</v>
      </c>
    </row>
    <row r="277" spans="1:8" outlineLevel="1">
      <c r="A277" s="27" t="s">
        <v>212</v>
      </c>
      <c r="B277" s="10"/>
      <c r="C277" s="5"/>
      <c r="D277" s="5">
        <f t="shared" si="25"/>
        <v>0</v>
      </c>
    </row>
    <row r="278" spans="1:8" outlineLevel="1">
      <c r="A278" s="27" t="s">
        <v>213</v>
      </c>
      <c r="B278" s="5"/>
      <c r="C278" s="10"/>
      <c r="D278" s="10">
        <f t="shared" si="25"/>
        <v>0</v>
      </c>
    </row>
    <row r="279" spans="1:8">
      <c r="A279" s="24" t="s">
        <v>229</v>
      </c>
      <c r="B279" s="4">
        <f>B2+B3+B13+B22+B27+B65+B70+B78+B98+B104+B111+B117+B140+B156+B199+B244</f>
        <v>2378.1449999999968</v>
      </c>
      <c r="C279" s="4">
        <f t="shared" ref="C279:D279" si="27">C2+C3+C13+C22+C27+C65+C70+C78+C98+C104+C111+C117+C140+C156+C199+C244</f>
        <v>-1054599.5840000003</v>
      </c>
      <c r="D279" s="4">
        <f t="shared" si="27"/>
        <v>-1052221.4390000002</v>
      </c>
      <c r="E279" s="9"/>
      <c r="F279" s="4">
        <f>F2+F3+F13+F22+F27+F65+F70+F78+F98+F104+F111+F117+F140+F156+F199+F244</f>
        <v>126.5</v>
      </c>
      <c r="G279" s="15"/>
      <c r="H279" s="4">
        <f>H2+H3+H13+H22+H27+H65+H70+H78+H98+H104+H111+H117+H140+H156+H199+H244</f>
        <v>48615.680000000022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9"/>
  <sheetViews>
    <sheetView topLeftCell="A61" workbookViewId="0">
      <selection activeCell="F95" sqref="F95"/>
    </sheetView>
  </sheetViews>
  <sheetFormatPr baseColWidth="10" defaultRowHeight="12.75" outlineLevelRow="1"/>
  <cols>
    <col min="1" max="1" width="42.7109375" style="26" bestFit="1" customWidth="1"/>
    <col min="2" max="2" width="14.5703125" style="39" bestFit="1" customWidth="1"/>
    <col min="3" max="3" width="13" style="39" bestFit="1" customWidth="1"/>
    <col min="4" max="4" width="14.5703125" style="40" bestFit="1" customWidth="1"/>
    <col min="5" max="5" width="6.85546875" style="38" customWidth="1"/>
    <col min="6" max="6" width="13.140625" style="39" customWidth="1"/>
    <col min="7" max="7" width="6.85546875" style="38" customWidth="1"/>
    <col min="8" max="8" width="13.140625" style="39" customWidth="1"/>
    <col min="9" max="11" width="11.42578125" style="1"/>
    <col min="12" max="12" width="1.42578125" style="1" bestFit="1" customWidth="1"/>
    <col min="13" max="16384" width="11.42578125" style="1"/>
  </cols>
  <sheetData>
    <row r="1" spans="1:10" s="3" customFormat="1">
      <c r="A1" s="23"/>
      <c r="B1" s="30" t="s">
        <v>12</v>
      </c>
      <c r="C1" s="30" t="s">
        <v>11</v>
      </c>
      <c r="D1" s="31"/>
      <c r="E1" s="32"/>
      <c r="F1" s="30" t="s">
        <v>56</v>
      </c>
      <c r="G1" s="32"/>
      <c r="H1" s="30" t="s">
        <v>66</v>
      </c>
    </row>
    <row r="2" spans="1:10" s="3" customFormat="1">
      <c r="A2" s="24" t="s">
        <v>60</v>
      </c>
      <c r="B2" s="33">
        <f>'STA 01-2018'!B2</f>
        <v>3067.875</v>
      </c>
      <c r="C2" s="33">
        <f>'STA 01-2018'!C2</f>
        <v>-374382.37</v>
      </c>
      <c r="D2" s="33">
        <f t="shared" ref="D2:D48" si="0">SUM(B2:C2)</f>
        <v>-371314.495</v>
      </c>
      <c r="E2" s="34"/>
      <c r="F2" s="33">
        <f>'STA 01-2018'!F2</f>
        <v>176.05</v>
      </c>
      <c r="G2" s="34"/>
      <c r="H2" s="33">
        <f>'STA 01-2018'!H2</f>
        <v>133976.70000000001</v>
      </c>
    </row>
    <row r="3" spans="1:10" s="3" customFormat="1">
      <c r="A3" s="25" t="s">
        <v>10</v>
      </c>
      <c r="B3" s="35">
        <f t="shared" ref="B3:C3" si="1">SUM(B4:B12)</f>
        <v>165000</v>
      </c>
      <c r="C3" s="35">
        <f t="shared" si="1"/>
        <v>1650395.8010000002</v>
      </c>
      <c r="D3" s="35">
        <f t="shared" si="0"/>
        <v>1815395.8010000002</v>
      </c>
      <c r="E3" s="34"/>
      <c r="F3" s="35">
        <f>SUM(F4:F12)</f>
        <v>13950.45</v>
      </c>
      <c r="G3" s="34"/>
      <c r="H3" s="35">
        <f>SUM(H4:H12)</f>
        <v>177794.52</v>
      </c>
    </row>
    <row r="4" spans="1:10" outlineLevel="1">
      <c r="A4" s="26" t="s">
        <v>13</v>
      </c>
      <c r="B4" s="36">
        <f>'STA 01-2018'!B4+'STA 02-2018'!B4+'STA 03-2018'!B4+'STA 04-2018'!B4+'STA 05-2018'!B4+'STA 06-2018'!B4+'STA 07-2018'!B4+'STA 08-2018'!B4+'STA 09-2018'!B4+'STA 10-2018'!B4+'STA 11-2018'!B4+'STA 12-2018'!B4</f>
        <v>165000</v>
      </c>
      <c r="C4" s="36">
        <f>'STA 01-2018'!C4+'STA 02-2018'!C4+'STA 03-2018'!C4+'STA 04-2018'!C4+'STA 05-2018'!C4+'STA 06-2018'!C4+'STA 07-2018'!C4+'STA 08-2018'!C4+'STA 09-2018'!C4+'STA 10-2018'!C4+'STA 11-2018'!C4+'STA 12-2018'!C4</f>
        <v>1225000</v>
      </c>
      <c r="D4" s="36">
        <f t="shared" si="0"/>
        <v>1390000</v>
      </c>
      <c r="E4" s="37"/>
      <c r="F4" s="36">
        <f>'STA 01-2018'!F4+'STA 02-2018'!F4+'STA 03-2018'!F4+'STA 04-2018'!F4+'STA 05-2018'!F4+'STA 06-2018'!F4+'STA 07-2018'!F4+'STA 08-2018'!F4+'STA 09-2018'!F4+'STA 10-2018'!F4+'STA 11-2018'!F4+'STA 12-2018'!F4</f>
        <v>0</v>
      </c>
      <c r="G4" s="37"/>
      <c r="H4" s="36">
        <f>'STA 01-2018'!H4+'STA 02-2018'!H4+'STA 03-2018'!H4+'STA 04-2018'!H4+'STA 05-2018'!H4+'STA 06-2018'!H4+'STA 07-2018'!H4+'STA 08-2018'!H4+'STA 09-2018'!H4+'STA 10-2018'!H4+'STA 11-2018'!H4+'STA 12-2018'!H4</f>
        <v>0</v>
      </c>
    </row>
    <row r="5" spans="1:10" outlineLevel="1">
      <c r="A5" s="26" t="s">
        <v>14</v>
      </c>
      <c r="B5" s="36">
        <f>'STA 01-2018'!B5+'STA 02-2018'!B5+'STA 03-2018'!B5+'STA 04-2018'!B5+'STA 05-2018'!B5+'STA 06-2018'!B5+'STA 07-2018'!B5+'STA 08-2018'!B5+'STA 09-2018'!B5+'STA 10-2018'!B5+'STA 11-2018'!B5+'STA 12-2018'!B5</f>
        <v>0</v>
      </c>
      <c r="C5" s="36">
        <f>'STA 01-2018'!C5+'STA 02-2018'!C5+'STA 03-2018'!C5+'STA 04-2018'!C5+'STA 05-2018'!C5+'STA 06-2018'!C5+'STA 07-2018'!C5+'STA 08-2018'!C5+'STA 09-2018'!C5+'STA 10-2018'!C5+'STA 11-2018'!C5+'STA 12-2018'!C5</f>
        <v>400000</v>
      </c>
      <c r="D5" s="36">
        <f t="shared" si="0"/>
        <v>400000</v>
      </c>
      <c r="E5" s="37"/>
      <c r="F5" s="36">
        <f>'STA 01-2018'!F5+'STA 02-2018'!F5+'STA 03-2018'!F5+'STA 04-2018'!F5+'STA 05-2018'!F5+'STA 06-2018'!F5+'STA 07-2018'!F5+'STA 08-2018'!F5+'STA 09-2018'!F5+'STA 10-2018'!F5+'STA 11-2018'!F5+'STA 12-2018'!F5</f>
        <v>0</v>
      </c>
      <c r="G5" s="37"/>
      <c r="H5" s="36">
        <f>'STA 01-2018'!H5+'STA 02-2018'!H5+'STA 03-2018'!H5+'STA 04-2018'!H5+'STA 05-2018'!H5+'STA 06-2018'!H5+'STA 07-2018'!H5+'STA 08-2018'!H5+'STA 09-2018'!H5+'STA 10-2018'!H5+'STA 11-2018'!H5+'STA 12-2018'!H5</f>
        <v>0</v>
      </c>
      <c r="J5" s="41"/>
    </row>
    <row r="6" spans="1:10" outlineLevel="1">
      <c r="A6" s="26" t="s">
        <v>258</v>
      </c>
      <c r="B6" s="36">
        <f>'STA 01-2018'!B6+'STA 02-2018'!B6+'STA 03-2018'!B6+'STA 04-2018'!B6+'STA 05-2018'!B6+'STA 06-2018'!B6+'STA 07-2018'!B6+'STA 08-2018'!B6+'STA 09-2018'!B6+'STA 10-2018'!B6+'STA 11-2018'!B6+'STA 12-2018'!B6</f>
        <v>0</v>
      </c>
      <c r="C6" s="36">
        <f>'STA 01-2018'!C6+'STA 02-2018'!C6+'STA 03-2018'!C6+'STA 04-2018'!C6+'STA 05-2018'!C6+'STA 06-2018'!C6+'STA 07-2018'!C6+'STA 08-2018'!C6+'STA 09-2018'!C6+'STA 10-2018'!C6+'STA 11-2018'!C6+'STA 12-2018'!C6</f>
        <v>-6758.14</v>
      </c>
      <c r="D6" s="36">
        <f t="shared" si="0"/>
        <v>-6758.14</v>
      </c>
      <c r="E6" s="37"/>
      <c r="F6" s="36">
        <f>'STA 01-2018'!F6+'STA 02-2018'!F6+'STA 03-2018'!F6+'STA 04-2018'!F6+'STA 05-2018'!F6+'STA 06-2018'!F6+'STA 07-2018'!F6+'STA 08-2018'!F6+'STA 09-2018'!F6+'STA 10-2018'!F6+'STA 11-2018'!F6+'STA 12-2018'!F6</f>
        <v>0</v>
      </c>
      <c r="G6" s="37"/>
      <c r="H6" s="36">
        <f>'STA 01-2018'!H6+'STA 02-2018'!H6+'STA 03-2018'!H6+'STA 04-2018'!H6+'STA 05-2018'!H6+'STA 06-2018'!H6+'STA 07-2018'!H6+'STA 08-2018'!H6+'STA 09-2018'!H6+'STA 10-2018'!H6+'STA 11-2018'!H6+'STA 12-2018'!H6</f>
        <v>0</v>
      </c>
    </row>
    <row r="7" spans="1:10" outlineLevel="1">
      <c r="A7" s="26" t="s">
        <v>20</v>
      </c>
      <c r="B7" s="36">
        <f>'STA 01-2018'!B7+'STA 02-2018'!B7+'STA 03-2018'!B7+'STA 04-2018'!B7+'STA 05-2018'!B7+'STA 06-2018'!B7+'STA 07-2018'!B7+'STA 08-2018'!B7+'STA 09-2018'!B7+'STA 10-2018'!B7+'STA 11-2018'!B7+'STA 12-2018'!B7</f>
        <v>0</v>
      </c>
      <c r="C7" s="36">
        <f>'STA 01-2018'!C7+'STA 02-2018'!C7+'STA 03-2018'!C7+'STA 04-2018'!C7+'STA 05-2018'!C7+'STA 06-2018'!C7+'STA 07-2018'!C7+'STA 08-2018'!C7+'STA 09-2018'!C7+'STA 10-2018'!C7+'STA 11-2018'!C7+'STA 12-2018'!C7</f>
        <v>0</v>
      </c>
      <c r="D7" s="36">
        <f t="shared" si="0"/>
        <v>0</v>
      </c>
      <c r="E7" s="37"/>
      <c r="F7" s="36">
        <f>'STA 01-2018'!F7+'STA 02-2018'!F7+'STA 03-2018'!F7+'STA 04-2018'!F7+'STA 05-2018'!F7+'STA 06-2018'!F7+'STA 07-2018'!F7+'STA 08-2018'!F7+'STA 09-2018'!F7+'STA 10-2018'!F7+'STA 11-2018'!F7+'STA 12-2018'!F7</f>
        <v>0</v>
      </c>
      <c r="G7" s="37"/>
      <c r="H7" s="36">
        <f>'STA 01-2018'!H7+'STA 02-2018'!H7+'STA 03-2018'!H7+'STA 04-2018'!H7+'STA 05-2018'!H7+'STA 06-2018'!H7+'STA 07-2018'!H7+'STA 08-2018'!H7+'STA 09-2018'!H7+'STA 10-2018'!H7+'STA 11-2018'!H7+'STA 12-2018'!H7</f>
        <v>0</v>
      </c>
    </row>
    <row r="8" spans="1:10" outlineLevel="1">
      <c r="A8" s="26" t="s">
        <v>15</v>
      </c>
      <c r="B8" s="36">
        <f>'STA 01-2018'!B8+'STA 02-2018'!B8+'STA 03-2018'!B8+'STA 04-2018'!B8+'STA 05-2018'!B8+'STA 06-2018'!B8+'STA 07-2018'!B8+'STA 08-2018'!B8+'STA 09-2018'!B8+'STA 10-2018'!B8+'STA 11-2018'!B8+'STA 12-2018'!B8</f>
        <v>0</v>
      </c>
      <c r="C8" s="36">
        <f>'STA 01-2018'!C8+'STA 02-2018'!C8+'STA 03-2018'!C8+'STA 04-2018'!C8+'STA 05-2018'!C8+'STA 06-2018'!C8+'STA 07-2018'!C8+'STA 08-2018'!C8+'STA 09-2018'!C8+'STA 10-2018'!C8+'STA 11-2018'!C8+'STA 12-2018'!C8</f>
        <v>0</v>
      </c>
      <c r="D8" s="36">
        <f t="shared" si="0"/>
        <v>0</v>
      </c>
      <c r="E8" s="37"/>
      <c r="F8" s="36">
        <f>'STA 01-2018'!F8+'STA 02-2018'!F8+'STA 03-2018'!F8+'STA 04-2018'!F8+'STA 05-2018'!F8+'STA 06-2018'!F8+'STA 07-2018'!F8+'STA 08-2018'!F8+'STA 09-2018'!F8+'STA 10-2018'!F8+'STA 11-2018'!F8+'STA 12-2018'!F8</f>
        <v>0</v>
      </c>
      <c r="G8" s="37"/>
      <c r="H8" s="36">
        <f>'STA 01-2018'!H8+'STA 02-2018'!H8+'STA 03-2018'!H8+'STA 04-2018'!H8+'STA 05-2018'!H8+'STA 06-2018'!H8+'STA 07-2018'!H8+'STA 08-2018'!H8+'STA 09-2018'!H8+'STA 10-2018'!H8+'STA 11-2018'!H8+'STA 12-2018'!H8</f>
        <v>0</v>
      </c>
    </row>
    <row r="9" spans="1:10" outlineLevel="1">
      <c r="A9" s="26" t="s">
        <v>16</v>
      </c>
      <c r="B9" s="36">
        <f>'STA 01-2018'!B9+'STA 02-2018'!B9+'STA 03-2018'!B9+'STA 04-2018'!B9+'STA 05-2018'!B9+'STA 06-2018'!B9+'STA 07-2018'!B9+'STA 08-2018'!B9+'STA 09-2018'!B9+'STA 10-2018'!B9+'STA 11-2018'!B9+'STA 12-2018'!B9</f>
        <v>0</v>
      </c>
      <c r="C9" s="36">
        <f>'STA 01-2018'!C9+'STA 02-2018'!C9+'STA 03-2018'!C9+'STA 04-2018'!C9+'STA 05-2018'!C9+'STA 06-2018'!C9+'STA 07-2018'!C9+'STA 08-2018'!C9+'STA 09-2018'!C9+'STA 10-2018'!C9+'STA 11-2018'!C9+'STA 12-2018'!C9</f>
        <v>0</v>
      </c>
      <c r="D9" s="36">
        <f t="shared" si="0"/>
        <v>0</v>
      </c>
      <c r="E9" s="37"/>
      <c r="F9" s="36">
        <f>'STA 01-2018'!F9+'STA 02-2018'!F9+'STA 03-2018'!F9+'STA 04-2018'!F9+'STA 05-2018'!F9+'STA 06-2018'!F9+'STA 07-2018'!F9+'STA 08-2018'!F9+'STA 09-2018'!F9+'STA 10-2018'!F9+'STA 11-2018'!F9+'STA 12-2018'!F9</f>
        <v>0</v>
      </c>
      <c r="G9" s="37"/>
      <c r="H9" s="36">
        <f>'STA 01-2018'!H9+'STA 02-2018'!H9+'STA 03-2018'!H9+'STA 04-2018'!H9+'STA 05-2018'!H9+'STA 06-2018'!H9+'STA 07-2018'!H9+'STA 08-2018'!H9+'STA 09-2018'!H9+'STA 10-2018'!H9+'STA 11-2018'!H9+'STA 12-2018'!H9</f>
        <v>177794.52</v>
      </c>
    </row>
    <row r="10" spans="1:10" outlineLevel="1">
      <c r="A10" s="26" t="s">
        <v>17</v>
      </c>
      <c r="B10" s="36">
        <f>'STA 01-2018'!B10+'STA 02-2018'!B10+'STA 03-2018'!B10+'STA 04-2018'!B10+'STA 05-2018'!B10+'STA 06-2018'!B10+'STA 07-2018'!B10+'STA 08-2018'!B10+'STA 09-2018'!B10+'STA 10-2018'!B10+'STA 11-2018'!B10+'STA 12-2018'!B10</f>
        <v>0</v>
      </c>
      <c r="C10" s="36">
        <f>'STA 01-2018'!C10+'STA 02-2018'!C10+'STA 03-2018'!C10+'STA 04-2018'!C10+'STA 05-2018'!C10+'STA 06-2018'!C10+'STA 07-2018'!C10+'STA 08-2018'!C10+'STA 09-2018'!C10+'STA 10-2018'!C10+'STA 11-2018'!C10+'STA 12-2018'!C10</f>
        <v>0</v>
      </c>
      <c r="D10" s="36">
        <f t="shared" si="0"/>
        <v>0</v>
      </c>
      <c r="E10" s="37"/>
      <c r="F10" s="36">
        <f>'STA 01-2018'!F10+'STA 02-2018'!F10+'STA 03-2018'!F10+'STA 04-2018'!F10+'STA 05-2018'!F10+'STA 06-2018'!F10+'STA 07-2018'!F10+'STA 08-2018'!F10+'STA 09-2018'!F10+'STA 10-2018'!F10+'STA 11-2018'!F10+'STA 12-2018'!F10</f>
        <v>0</v>
      </c>
      <c r="G10" s="37"/>
      <c r="H10" s="36">
        <f>'STA 01-2018'!H10+'STA 02-2018'!H10+'STA 03-2018'!H10+'STA 04-2018'!H10+'STA 05-2018'!H10+'STA 06-2018'!H10+'STA 07-2018'!H10+'STA 08-2018'!H10+'STA 09-2018'!H10+'STA 10-2018'!H10+'STA 11-2018'!H10+'STA 12-2018'!H10</f>
        <v>0</v>
      </c>
    </row>
    <row r="11" spans="1:10" outlineLevel="1">
      <c r="A11" s="26" t="s">
        <v>292</v>
      </c>
      <c r="B11" s="36">
        <f>'STA 01-2018'!B11+'STA 02-2018'!B11+'STA 03-2018'!B11+'STA 04-2018'!B11+'STA 05-2018'!B11+'STA 06-2018'!B11+'STA 07-2018'!B11+'STA 08-2018'!B11+'STA 09-2018'!B11+'STA 10-2018'!B11+'STA 11-2018'!B11+'STA 12-2018'!B11</f>
        <v>0</v>
      </c>
      <c r="C11" s="36">
        <f>'STA 01-2018'!C11+'STA 02-2018'!C11+'STA 03-2018'!C11+'STA 04-2018'!C11+'STA 05-2018'!C11+'STA 06-2018'!C11+'STA 07-2018'!C11+'STA 08-2018'!C11+'STA 09-2018'!C11+'STA 10-2018'!C11+'STA 11-2018'!C11+'STA 12-2018'!C11</f>
        <v>0</v>
      </c>
      <c r="D11" s="36">
        <f t="shared" si="0"/>
        <v>0</v>
      </c>
      <c r="E11" s="37"/>
      <c r="F11" s="36">
        <f>'STA 01-2018'!F11+'STA 02-2018'!F11+'STA 03-2018'!F11+'STA 04-2018'!F11+'STA 05-2018'!F11+'STA 06-2018'!F11+'STA 07-2018'!F11+'STA 08-2018'!F11+'STA 09-2018'!F11+'STA 10-2018'!F11+'STA 11-2018'!F11+'STA 12-2018'!F11</f>
        <v>13950.45</v>
      </c>
      <c r="G11" s="37"/>
      <c r="H11" s="36">
        <f>'STA 01-2018'!H11+'STA 02-2018'!H11+'STA 03-2018'!H11+'STA 04-2018'!H11+'STA 05-2018'!H11+'STA 06-2018'!H11+'STA 07-2018'!H11+'STA 08-2018'!H11+'STA 09-2018'!H11+'STA 10-2018'!H11+'STA 11-2018'!H11+'STA 12-2018'!H11</f>
        <v>0</v>
      </c>
    </row>
    <row r="12" spans="1:10" outlineLevel="1">
      <c r="A12" s="26" t="s">
        <v>1</v>
      </c>
      <c r="B12" s="36">
        <f>'STA 01-2018'!B12+'STA 02-2018'!B12+'STA 03-2018'!B12+'STA 04-2018'!B12+'STA 05-2018'!B12+'STA 06-2018'!B12+'STA 07-2018'!B12+'STA 08-2018'!B12+'STA 09-2018'!B12+'STA 10-2018'!B12+'STA 11-2018'!B12+'STA 12-2018'!B12</f>
        <v>0</v>
      </c>
      <c r="C12" s="36">
        <f>'STA 01-2018'!C12+'STA 02-2018'!C12+'STA 03-2018'!C12+'STA 04-2018'!C12+'STA 05-2018'!C12+'STA 06-2018'!C12+'STA 07-2018'!C12+'STA 08-2018'!C12+'STA 09-2018'!C12+'STA 10-2018'!C12+'STA 11-2018'!C12+'STA 12-2018'!C12</f>
        <v>32153.940999999999</v>
      </c>
      <c r="D12" s="36">
        <f t="shared" si="0"/>
        <v>32153.940999999999</v>
      </c>
      <c r="E12" s="37"/>
      <c r="F12" s="36">
        <f>'STA 01-2018'!F12+'STA 02-2018'!F12+'STA 03-2018'!F12+'STA 04-2018'!F12+'STA 05-2018'!F12+'STA 06-2018'!F12+'STA 07-2018'!F12+'STA 08-2018'!F12+'STA 09-2018'!F12+'STA 10-2018'!F12+'STA 11-2018'!F12+'STA 12-2018'!F12</f>
        <v>0</v>
      </c>
      <c r="G12" s="37"/>
      <c r="H12" s="36">
        <f>'STA 01-2018'!H12+'STA 02-2018'!H12+'STA 03-2018'!H12+'STA 04-2018'!H12+'STA 05-2018'!H12+'STA 06-2018'!H12+'STA 07-2018'!H12+'STA 08-2018'!H12+'STA 09-2018'!H12+'STA 10-2018'!H12+'STA 11-2018'!H12+'STA 12-2018'!H12</f>
        <v>0</v>
      </c>
    </row>
    <row r="13" spans="1:10" s="3" customFormat="1">
      <c r="A13" s="25" t="s">
        <v>18</v>
      </c>
      <c r="B13" s="35">
        <f t="shared" ref="B13:C13" si="2">SUM(B14:B21)</f>
        <v>0</v>
      </c>
      <c r="C13" s="35">
        <f t="shared" si="2"/>
        <v>7668.8140000000003</v>
      </c>
      <c r="D13" s="35">
        <f t="shared" si="0"/>
        <v>7668.8140000000003</v>
      </c>
      <c r="E13" s="34"/>
      <c r="F13" s="35">
        <f t="shared" ref="F13" si="3">SUM(F14:F21)</f>
        <v>0</v>
      </c>
      <c r="G13" s="34"/>
      <c r="H13" s="35">
        <f t="shared" ref="H13" si="4">SUM(H14:H21)</f>
        <v>0</v>
      </c>
    </row>
    <row r="14" spans="1:10" outlineLevel="1">
      <c r="A14" s="26" t="s">
        <v>57</v>
      </c>
      <c r="B14" s="36">
        <f>'STA 01-2018'!B14+'STA 02-2018'!B14+'STA 03-2018'!B14+'STA 04-2018'!B14+'STA 05-2018'!B14+'STA 06-2018'!B14+'STA 07-2018'!B14+'STA 08-2018'!B14+'STA 09-2018'!B14+'STA 10-2018'!B14+'STA 11-2018'!B14+'STA 12-2018'!B14</f>
        <v>0</v>
      </c>
      <c r="C14" s="36">
        <f>'STA 01-2018'!C14+'STA 02-2018'!C14+'STA 03-2018'!C14+'STA 04-2018'!C14+'STA 05-2018'!C14+'STA 06-2018'!C14+'STA 07-2018'!C14+'STA 08-2018'!C14+'STA 09-2018'!C14+'STA 10-2018'!C14+'STA 11-2018'!C14+'STA 12-2018'!C14</f>
        <v>0</v>
      </c>
      <c r="D14" s="36">
        <f t="shared" si="0"/>
        <v>0</v>
      </c>
      <c r="E14" s="37"/>
      <c r="F14" s="36">
        <f>'STA 01-2018'!F14+'STA 02-2018'!F14+'STA 03-2018'!F14+'STA 04-2018'!F14+'STA 05-2018'!F14+'STA 06-2018'!F14+'STA 07-2018'!F14+'STA 08-2018'!F14+'STA 09-2018'!F14+'STA 10-2018'!F14+'STA 11-2018'!F14+'STA 12-2018'!F14</f>
        <v>0</v>
      </c>
      <c r="G14" s="37"/>
      <c r="H14" s="36">
        <f>'STA 01-2018'!H14+'STA 02-2018'!H14+'STA 03-2018'!H14+'STA 04-2018'!H14+'STA 05-2018'!H14+'STA 06-2018'!H14+'STA 07-2018'!H14+'STA 08-2018'!H14+'STA 09-2018'!H14+'STA 10-2018'!H14+'STA 11-2018'!H14+'STA 12-2018'!H14</f>
        <v>0</v>
      </c>
    </row>
    <row r="15" spans="1:10" outlineLevel="1">
      <c r="A15" s="26" t="s">
        <v>241</v>
      </c>
      <c r="B15" s="36">
        <f>'STA 01-2018'!B15+'STA 02-2018'!B15+'STA 03-2018'!B15+'STA 04-2018'!B15+'STA 05-2018'!B15+'STA 06-2018'!B15+'STA 07-2018'!B15+'STA 08-2018'!B15+'STA 09-2018'!B15+'STA 10-2018'!B15+'STA 11-2018'!B15+'STA 12-2018'!B15</f>
        <v>0</v>
      </c>
      <c r="C15" s="36">
        <f>'STA 01-2018'!C15+'STA 02-2018'!C15+'STA 03-2018'!C15+'STA 04-2018'!C15+'STA 05-2018'!C15+'STA 06-2018'!C15+'STA 07-2018'!C15+'STA 08-2018'!C15+'STA 09-2018'!C15+'STA 10-2018'!C15+'STA 11-2018'!C15+'STA 12-2018'!C15</f>
        <v>0</v>
      </c>
      <c r="D15" s="36">
        <f t="shared" si="0"/>
        <v>0</v>
      </c>
      <c r="E15" s="37"/>
      <c r="F15" s="36">
        <f>'STA 01-2018'!F15+'STA 02-2018'!F15+'STA 03-2018'!F15+'STA 04-2018'!F15+'STA 05-2018'!F15+'STA 06-2018'!F15+'STA 07-2018'!F15+'STA 08-2018'!F15+'STA 09-2018'!F15+'STA 10-2018'!F15+'STA 11-2018'!F15+'STA 12-2018'!F15</f>
        <v>0</v>
      </c>
      <c r="G15" s="37"/>
      <c r="H15" s="36">
        <f>'STA 01-2018'!H15+'STA 02-2018'!H15+'STA 03-2018'!H15+'STA 04-2018'!H15+'STA 05-2018'!H15+'STA 06-2018'!H15+'STA 07-2018'!H15+'STA 08-2018'!H15+'STA 09-2018'!H15+'STA 10-2018'!H15+'STA 11-2018'!H15+'STA 12-2018'!H15</f>
        <v>0</v>
      </c>
    </row>
    <row r="16" spans="1:10" outlineLevel="1">
      <c r="A16" s="27" t="s">
        <v>157</v>
      </c>
      <c r="B16" s="36">
        <f>'STA 01-2018'!B16+'STA 02-2018'!B16+'STA 03-2018'!B16+'STA 04-2018'!B16+'STA 05-2018'!B16+'STA 06-2018'!B16+'STA 07-2018'!B16+'STA 08-2018'!B16+'STA 09-2018'!B16+'STA 10-2018'!B16+'STA 11-2018'!B16+'STA 12-2018'!B16</f>
        <v>0</v>
      </c>
      <c r="C16" s="36">
        <f>'STA 01-2018'!C16+'STA 02-2018'!C16+'STA 03-2018'!C16+'STA 04-2018'!C16+'STA 05-2018'!C16+'STA 06-2018'!C16+'STA 07-2018'!C16+'STA 08-2018'!C16+'STA 09-2018'!C16+'STA 10-2018'!C16+'STA 11-2018'!C16+'STA 12-2018'!C16</f>
        <v>0</v>
      </c>
      <c r="D16" s="36">
        <f t="shared" si="0"/>
        <v>0</v>
      </c>
      <c r="E16" s="37"/>
      <c r="F16" s="36">
        <f>'STA 01-2018'!F16+'STA 02-2018'!F16+'STA 03-2018'!F16+'STA 04-2018'!F16+'STA 05-2018'!F16+'STA 06-2018'!F16+'STA 07-2018'!F16+'STA 08-2018'!F16+'STA 09-2018'!F16+'STA 10-2018'!F16+'STA 11-2018'!F16+'STA 12-2018'!F16</f>
        <v>0</v>
      </c>
      <c r="G16" s="37"/>
      <c r="H16" s="36">
        <f>'STA 01-2018'!H16+'STA 02-2018'!H16+'STA 03-2018'!H16+'STA 04-2018'!H16+'STA 05-2018'!H16+'STA 06-2018'!H16+'STA 07-2018'!H16+'STA 08-2018'!H16+'STA 09-2018'!H16+'STA 10-2018'!H16+'STA 11-2018'!H16+'STA 12-2018'!H16</f>
        <v>0</v>
      </c>
    </row>
    <row r="17" spans="1:8" outlineLevel="1">
      <c r="A17" s="27" t="s">
        <v>234</v>
      </c>
      <c r="B17" s="36">
        <f>'STA 01-2018'!B17+'STA 02-2018'!B17+'STA 03-2018'!B17+'STA 04-2018'!B17+'STA 05-2018'!B17+'STA 06-2018'!B17+'STA 07-2018'!B17+'STA 08-2018'!B17+'STA 09-2018'!B17+'STA 10-2018'!B17+'STA 11-2018'!B17+'STA 12-2018'!B17</f>
        <v>0</v>
      </c>
      <c r="C17" s="36">
        <f>'STA 01-2018'!C17+'STA 02-2018'!C17+'STA 03-2018'!C17+'STA 04-2018'!C17+'STA 05-2018'!C17+'STA 06-2018'!C17+'STA 07-2018'!C17+'STA 08-2018'!C17+'STA 09-2018'!C17+'STA 10-2018'!C17+'STA 11-2018'!C17+'STA 12-2018'!C17</f>
        <v>0</v>
      </c>
      <c r="D17" s="36">
        <f t="shared" si="0"/>
        <v>0</v>
      </c>
      <c r="E17" s="37"/>
      <c r="F17" s="36">
        <f>'STA 01-2018'!F17+'STA 02-2018'!F17+'STA 03-2018'!F17+'STA 04-2018'!F17+'STA 05-2018'!F17+'STA 06-2018'!F17+'STA 07-2018'!F17+'STA 08-2018'!F17+'STA 09-2018'!F17+'STA 10-2018'!F17+'STA 11-2018'!F17+'STA 12-2018'!F17</f>
        <v>0</v>
      </c>
      <c r="G17" s="37"/>
      <c r="H17" s="36">
        <f>'STA 01-2018'!H17+'STA 02-2018'!H17+'STA 03-2018'!H17+'STA 04-2018'!H17+'STA 05-2018'!H17+'STA 06-2018'!H17+'STA 07-2018'!H17+'STA 08-2018'!H17+'STA 09-2018'!H17+'STA 10-2018'!H17+'STA 11-2018'!H17+'STA 12-2018'!H17</f>
        <v>0</v>
      </c>
    </row>
    <row r="18" spans="1:8" outlineLevel="1">
      <c r="A18" s="26" t="s">
        <v>276</v>
      </c>
      <c r="B18" s="36">
        <f>'STA 01-2018'!B18+'STA 02-2018'!B18+'STA 03-2018'!B18+'STA 04-2018'!B18+'STA 05-2018'!B18+'STA 06-2018'!B18+'STA 07-2018'!B18+'STA 08-2018'!B18+'STA 09-2018'!B18+'STA 10-2018'!B18+'STA 11-2018'!B18+'STA 12-2018'!B18</f>
        <v>0</v>
      </c>
      <c r="C18" s="36">
        <f>'STA 01-2018'!C18+'STA 02-2018'!C18+'STA 03-2018'!C18+'STA 04-2018'!C18+'STA 05-2018'!C18+'STA 06-2018'!C18+'STA 07-2018'!C18+'STA 08-2018'!C18+'STA 09-2018'!C18+'STA 10-2018'!C18+'STA 11-2018'!C18+'STA 12-2018'!C18</f>
        <v>7668.8140000000003</v>
      </c>
      <c r="D18" s="36">
        <f t="shared" si="0"/>
        <v>7668.8140000000003</v>
      </c>
      <c r="E18" s="37"/>
      <c r="F18" s="36">
        <f>'STA 01-2018'!F18+'STA 02-2018'!F18+'STA 03-2018'!F18+'STA 04-2018'!F18+'STA 05-2018'!F18+'STA 06-2018'!F18+'STA 07-2018'!F18+'STA 08-2018'!F18+'STA 09-2018'!F18+'STA 10-2018'!F18+'STA 11-2018'!F18+'STA 12-2018'!F18</f>
        <v>0</v>
      </c>
      <c r="G18" s="37"/>
      <c r="H18" s="36">
        <f>'STA 01-2018'!H18+'STA 02-2018'!H18+'STA 03-2018'!H18+'STA 04-2018'!H18+'STA 05-2018'!H18+'STA 06-2018'!H18+'STA 07-2018'!H18+'STA 08-2018'!H18+'STA 09-2018'!H18+'STA 10-2018'!H18+'STA 11-2018'!H18+'STA 12-2018'!H18</f>
        <v>0</v>
      </c>
    </row>
    <row r="19" spans="1:8" outlineLevel="1">
      <c r="A19" s="26" t="s">
        <v>19</v>
      </c>
      <c r="B19" s="36">
        <f>'STA 01-2018'!B19+'STA 02-2018'!B19+'STA 03-2018'!B19+'STA 04-2018'!B19+'STA 05-2018'!B19+'STA 06-2018'!B19+'STA 07-2018'!B19+'STA 08-2018'!B19+'STA 09-2018'!B19+'STA 10-2018'!B19+'STA 11-2018'!B19+'STA 12-2018'!B19</f>
        <v>0</v>
      </c>
      <c r="C19" s="36">
        <f>'STA 01-2018'!C19+'STA 02-2018'!C19+'STA 03-2018'!C19+'STA 04-2018'!C19+'STA 05-2018'!C19+'STA 06-2018'!C19+'STA 07-2018'!C19+'STA 08-2018'!C19+'STA 09-2018'!C19+'STA 10-2018'!C19+'STA 11-2018'!C19+'STA 12-2018'!C19</f>
        <v>0</v>
      </c>
      <c r="D19" s="36">
        <f t="shared" si="0"/>
        <v>0</v>
      </c>
      <c r="E19" s="37"/>
      <c r="F19" s="36">
        <f>'STA 01-2018'!F19+'STA 02-2018'!F19+'STA 03-2018'!F19+'STA 04-2018'!F19+'STA 05-2018'!F19+'STA 06-2018'!F19+'STA 07-2018'!F19+'STA 08-2018'!F19+'STA 09-2018'!F19+'STA 10-2018'!F19+'STA 11-2018'!F19+'STA 12-2018'!F19</f>
        <v>0</v>
      </c>
      <c r="G19" s="37"/>
      <c r="H19" s="36">
        <f>'STA 01-2018'!H19+'STA 02-2018'!H19+'STA 03-2018'!H19+'STA 04-2018'!H19+'STA 05-2018'!H19+'STA 06-2018'!H19+'STA 07-2018'!H19+'STA 08-2018'!H19+'STA 09-2018'!H19+'STA 10-2018'!H19+'STA 11-2018'!H19+'STA 12-2018'!H19</f>
        <v>0</v>
      </c>
    </row>
    <row r="20" spans="1:8" outlineLevel="1">
      <c r="A20" s="26" t="s">
        <v>21</v>
      </c>
      <c r="B20" s="36">
        <f>'STA 01-2018'!B20+'STA 02-2018'!B20+'STA 03-2018'!B20+'STA 04-2018'!B20+'STA 05-2018'!B20+'STA 06-2018'!B20+'STA 07-2018'!B20+'STA 08-2018'!B20+'STA 09-2018'!B20+'STA 10-2018'!B20+'STA 11-2018'!B20+'STA 12-2018'!B20</f>
        <v>0</v>
      </c>
      <c r="C20" s="36">
        <f>'STA 01-2018'!C20+'STA 02-2018'!C20+'STA 03-2018'!C20+'STA 04-2018'!C20+'STA 05-2018'!C20+'STA 06-2018'!C20+'STA 07-2018'!C20+'STA 08-2018'!C20+'STA 09-2018'!C20+'STA 10-2018'!C20+'STA 11-2018'!C20+'STA 12-2018'!C20</f>
        <v>0</v>
      </c>
      <c r="D20" s="36">
        <f t="shared" si="0"/>
        <v>0</v>
      </c>
      <c r="E20" s="37"/>
      <c r="F20" s="36">
        <f>'STA 01-2018'!F20+'STA 02-2018'!F20+'STA 03-2018'!F20+'STA 04-2018'!F20+'STA 05-2018'!F20+'STA 06-2018'!F20+'STA 07-2018'!F20+'STA 08-2018'!F20+'STA 09-2018'!F20+'STA 10-2018'!F20+'STA 11-2018'!F20+'STA 12-2018'!F20</f>
        <v>0</v>
      </c>
      <c r="G20" s="37"/>
      <c r="H20" s="36">
        <f>'STA 01-2018'!H20+'STA 02-2018'!H20+'STA 03-2018'!H20+'STA 04-2018'!H20+'STA 05-2018'!H20+'STA 06-2018'!H20+'STA 07-2018'!H20+'STA 08-2018'!H20+'STA 09-2018'!H20+'STA 10-2018'!H20+'STA 11-2018'!H20+'STA 12-2018'!H20</f>
        <v>0</v>
      </c>
    </row>
    <row r="21" spans="1:8" outlineLevel="1">
      <c r="A21" s="26" t="s">
        <v>22</v>
      </c>
      <c r="B21" s="36">
        <f>'STA 01-2018'!B21+'STA 02-2018'!B21+'STA 03-2018'!B21+'STA 04-2018'!B21+'STA 05-2018'!B21+'STA 06-2018'!B21+'STA 07-2018'!B21+'STA 08-2018'!B21+'STA 09-2018'!B21+'STA 10-2018'!B21+'STA 11-2018'!B21+'STA 12-2018'!B21</f>
        <v>0</v>
      </c>
      <c r="C21" s="36">
        <f>'STA 01-2018'!C21+'STA 02-2018'!C21+'STA 03-2018'!C21+'STA 04-2018'!C21+'STA 05-2018'!C21+'STA 06-2018'!C21+'STA 07-2018'!C21+'STA 08-2018'!C21+'STA 09-2018'!C21+'STA 10-2018'!C21+'STA 11-2018'!C21+'STA 12-2018'!C21</f>
        <v>0</v>
      </c>
      <c r="D21" s="36">
        <f t="shared" si="0"/>
        <v>0</v>
      </c>
      <c r="E21" s="37"/>
      <c r="F21" s="36">
        <f>'STA 01-2018'!F21+'STA 02-2018'!F21+'STA 03-2018'!F21+'STA 04-2018'!F21+'STA 05-2018'!F21+'STA 06-2018'!F21+'STA 07-2018'!F21+'STA 08-2018'!F21+'STA 09-2018'!F21+'STA 10-2018'!F21+'STA 11-2018'!F21+'STA 12-2018'!F21</f>
        <v>0</v>
      </c>
      <c r="G21" s="37"/>
      <c r="H21" s="36">
        <f>'STA 01-2018'!H21+'STA 02-2018'!H21+'STA 03-2018'!H21+'STA 04-2018'!H21+'STA 05-2018'!H21+'STA 06-2018'!H21+'STA 07-2018'!H21+'STA 08-2018'!H21+'STA 09-2018'!H21+'STA 10-2018'!H21+'STA 11-2018'!H21+'STA 12-2018'!H21</f>
        <v>0</v>
      </c>
    </row>
    <row r="22" spans="1:8" s="3" customFormat="1">
      <c r="A22" s="25" t="s">
        <v>24</v>
      </c>
      <c r="B22" s="35">
        <f>SUM(B23:B26)</f>
        <v>-60966.597000000009</v>
      </c>
      <c r="C22" s="35">
        <f>SUM(C23:C26)</f>
        <v>-314207.14900000003</v>
      </c>
      <c r="D22" s="35">
        <f t="shared" si="0"/>
        <v>-375173.74600000004</v>
      </c>
      <c r="E22" s="34"/>
      <c r="F22" s="35">
        <f>SUM(F23:F26)</f>
        <v>0</v>
      </c>
      <c r="G22" s="34"/>
      <c r="H22" s="35">
        <f>SUM(H23:H26)</f>
        <v>0</v>
      </c>
    </row>
    <row r="23" spans="1:8" outlineLevel="1">
      <c r="A23" s="27" t="s">
        <v>261</v>
      </c>
      <c r="B23" s="36">
        <f>'STA 01-2018'!B23+'STA 02-2018'!B23+'STA 03-2018'!B23+'STA 04-2018'!B23+'STA 05-2018'!B23+'STA 06-2018'!B23+'STA 07-2018'!B23+'STA 08-2018'!B23+'STA 09-2018'!B23+'STA 10-2018'!B23+'STA 11-2018'!B23+'STA 12-2018'!B23</f>
        <v>0</v>
      </c>
      <c r="C23" s="36">
        <f>'STA 01-2018'!C23+'STA 02-2018'!C23+'STA 03-2018'!C23+'STA 04-2018'!C23+'STA 05-2018'!C23+'STA 06-2018'!C23+'STA 07-2018'!C23+'STA 08-2018'!C23+'STA 09-2018'!C23+'STA 10-2018'!C23+'STA 11-2018'!C23+'STA 12-2018'!C23</f>
        <v>-88910.991000000009</v>
      </c>
      <c r="D23" s="36">
        <f t="shared" si="0"/>
        <v>-88910.991000000009</v>
      </c>
      <c r="E23" s="10"/>
      <c r="F23" s="36">
        <f>'STA 01-2018'!F23+'STA 02-2018'!F23+'STA 03-2018'!F23+'STA 04-2018'!F23+'STA 05-2018'!F23+'STA 06-2018'!F23+'STA 07-2018'!F23+'STA 08-2018'!F23+'STA 09-2018'!F23+'STA 10-2018'!F23+'STA 11-2018'!F23+'STA 12-2018'!F23</f>
        <v>0</v>
      </c>
      <c r="G23" s="18"/>
      <c r="H23" s="36">
        <f>'STA 01-2018'!H23+'STA 02-2018'!H23+'STA 03-2018'!H23+'STA 04-2018'!H23+'STA 05-2018'!H23+'STA 06-2018'!H23+'STA 07-2018'!H23+'STA 08-2018'!H23+'STA 09-2018'!H23+'STA 10-2018'!H23+'STA 11-2018'!H23+'STA 12-2018'!H23</f>
        <v>0</v>
      </c>
    </row>
    <row r="24" spans="1:8" outlineLevel="1">
      <c r="A24" s="27" t="s">
        <v>23</v>
      </c>
      <c r="B24" s="36">
        <f>'STA 01-2018'!B24+'STA 02-2018'!B24+'STA 03-2018'!B24+'STA 04-2018'!B24+'STA 05-2018'!B24+'STA 06-2018'!B24+'STA 07-2018'!B24+'STA 08-2018'!B24+'STA 09-2018'!B24+'STA 10-2018'!B24+'STA 11-2018'!B24+'STA 12-2018'!B24</f>
        <v>0</v>
      </c>
      <c r="C24" s="36">
        <f>'STA 01-2018'!C24+'STA 02-2018'!C24+'STA 03-2018'!C24+'STA 04-2018'!C24+'STA 05-2018'!C24+'STA 06-2018'!C24+'STA 07-2018'!C24+'STA 08-2018'!C24+'STA 09-2018'!C24+'STA 10-2018'!C24+'STA 11-2018'!C24+'STA 12-2018'!C24</f>
        <v>-185000</v>
      </c>
      <c r="D24" s="36">
        <f t="shared" si="0"/>
        <v>-185000</v>
      </c>
      <c r="E24" s="37"/>
      <c r="F24" s="36">
        <f>'STA 01-2018'!F24+'STA 02-2018'!F24+'STA 03-2018'!F24+'STA 04-2018'!F24+'STA 05-2018'!F24+'STA 06-2018'!F24+'STA 07-2018'!F24+'STA 08-2018'!F24+'STA 09-2018'!F24+'STA 10-2018'!F24+'STA 11-2018'!F24+'STA 12-2018'!F24</f>
        <v>0</v>
      </c>
      <c r="G24" s="37"/>
      <c r="H24" s="36">
        <f>'STA 01-2018'!H24+'STA 02-2018'!H24+'STA 03-2018'!H24+'STA 04-2018'!H24+'STA 05-2018'!H24+'STA 06-2018'!H24+'STA 07-2018'!H24+'STA 08-2018'!H24+'STA 09-2018'!H24+'STA 10-2018'!H24+'STA 11-2018'!H24+'STA 12-2018'!H24</f>
        <v>0</v>
      </c>
    </row>
    <row r="25" spans="1:8" outlineLevel="1">
      <c r="A25" s="27" t="s">
        <v>147</v>
      </c>
      <c r="B25" s="36">
        <f>'STA 01-2018'!B25+'STA 02-2018'!B25+'STA 03-2018'!B25+'STA 04-2018'!B25+'STA 05-2018'!B25+'STA 06-2018'!B25+'STA 07-2018'!B25+'STA 08-2018'!B25+'STA 09-2018'!B25+'STA 10-2018'!B25+'STA 11-2018'!B25+'STA 12-2018'!B25</f>
        <v>0</v>
      </c>
      <c r="C25" s="36">
        <f>'STA 01-2018'!C25+'STA 02-2018'!C25+'STA 03-2018'!C25+'STA 04-2018'!C25+'STA 05-2018'!C25+'STA 06-2018'!C25+'STA 07-2018'!C25+'STA 08-2018'!C25+'STA 09-2018'!C25+'STA 10-2018'!C25+'STA 11-2018'!C25+'STA 12-2018'!C25</f>
        <v>-40296.157999999996</v>
      </c>
      <c r="D25" s="36">
        <f t="shared" si="0"/>
        <v>-40296.157999999996</v>
      </c>
      <c r="E25" s="37"/>
      <c r="F25" s="36">
        <f>'STA 01-2018'!F25+'STA 02-2018'!F25+'STA 03-2018'!F25+'STA 04-2018'!F25+'STA 05-2018'!F25+'STA 06-2018'!F25+'STA 07-2018'!F25+'STA 08-2018'!F25+'STA 09-2018'!F25+'STA 10-2018'!F25+'STA 11-2018'!F25+'STA 12-2018'!F25</f>
        <v>0</v>
      </c>
      <c r="G25" s="37"/>
      <c r="H25" s="36">
        <f>'STA 01-2018'!H25+'STA 02-2018'!H25+'STA 03-2018'!H25+'STA 04-2018'!H25+'STA 05-2018'!H25+'STA 06-2018'!H25+'STA 07-2018'!H25+'STA 08-2018'!H25+'STA 09-2018'!H25+'STA 10-2018'!H25+'STA 11-2018'!H25+'STA 12-2018'!H25</f>
        <v>0</v>
      </c>
    </row>
    <row r="26" spans="1:8" outlineLevel="1">
      <c r="A26" s="27" t="s">
        <v>0</v>
      </c>
      <c r="B26" s="36">
        <f>'STA 01-2018'!B26+'STA 02-2018'!B26+'STA 03-2018'!B26+'STA 04-2018'!B26+'STA 05-2018'!B26+'STA 06-2018'!B26+'STA 07-2018'!B26+'STA 08-2018'!B26+'STA 09-2018'!B26+'STA 10-2018'!B26+'STA 11-2018'!B26+'STA 12-2018'!B26</f>
        <v>-60966.597000000009</v>
      </c>
      <c r="C26" s="36">
        <f>'STA 01-2018'!C26+'STA 02-2018'!C26+'STA 03-2018'!C26+'STA 04-2018'!C26+'STA 05-2018'!C26+'STA 06-2018'!C26+'STA 07-2018'!C26+'STA 08-2018'!C26+'STA 09-2018'!C26+'STA 10-2018'!C26+'STA 11-2018'!C26+'STA 12-2018'!C26</f>
        <v>0</v>
      </c>
      <c r="D26" s="36">
        <f t="shared" si="0"/>
        <v>-60966.597000000009</v>
      </c>
      <c r="E26" s="37"/>
      <c r="F26" s="36">
        <f>'STA 01-2018'!F26+'STA 02-2018'!F26+'STA 03-2018'!F26+'STA 04-2018'!F26+'STA 05-2018'!F26+'STA 06-2018'!F26+'STA 07-2018'!F26+'STA 08-2018'!F26+'STA 09-2018'!F26+'STA 10-2018'!F26+'STA 11-2018'!F26+'STA 12-2018'!F26</f>
        <v>0</v>
      </c>
      <c r="G26" s="37"/>
      <c r="H26" s="36">
        <f>'STA 01-2018'!H26+'STA 02-2018'!H26+'STA 03-2018'!H26+'STA 04-2018'!H26+'STA 05-2018'!H26+'STA 06-2018'!H26+'STA 07-2018'!H26+'STA 08-2018'!H26+'STA 09-2018'!H26+'STA 10-2018'!H26+'STA 11-2018'!H26+'STA 12-2018'!H26</f>
        <v>0</v>
      </c>
    </row>
    <row r="27" spans="1:8" s="3" customFormat="1">
      <c r="A27" s="25" t="s">
        <v>9</v>
      </c>
      <c r="B27" s="35">
        <f t="shared" ref="B27:C27" si="5">SUM(B28:B64)</f>
        <v>-74711.333000000013</v>
      </c>
      <c r="C27" s="35">
        <f t="shared" si="5"/>
        <v>-39740.074000000001</v>
      </c>
      <c r="D27" s="35">
        <f t="shared" si="0"/>
        <v>-114451.40700000001</v>
      </c>
      <c r="E27" s="34"/>
      <c r="F27" s="35">
        <f>SUM(F28:F64)</f>
        <v>0</v>
      </c>
      <c r="G27" s="34"/>
      <c r="H27" s="35">
        <f>SUM(H28:H64)</f>
        <v>0</v>
      </c>
    </row>
    <row r="28" spans="1:8" outlineLevel="1">
      <c r="A28" s="27" t="s">
        <v>74</v>
      </c>
      <c r="B28" s="36">
        <f>'STA 01-2018'!B28+'STA 02-2018'!B28+'STA 03-2018'!B28+'STA 04-2018'!B28+'STA 05-2018'!B28+'STA 06-2018'!B28+'STA 07-2018'!B28+'STA 08-2018'!B28+'STA 09-2018'!B28+'STA 10-2018'!B28+'STA 11-2018'!B28+'STA 12-2018'!B28</f>
        <v>0</v>
      </c>
      <c r="C28" s="36">
        <f>'STA 01-2018'!C28+'STA 02-2018'!C28+'STA 03-2018'!C28+'STA 04-2018'!C28+'STA 05-2018'!C28+'STA 06-2018'!C28+'STA 07-2018'!C28+'STA 08-2018'!C28+'STA 09-2018'!C28+'STA 10-2018'!C28+'STA 11-2018'!C28+'STA 12-2018'!C28</f>
        <v>-2.5</v>
      </c>
      <c r="D28" s="36">
        <f t="shared" si="0"/>
        <v>-2.5</v>
      </c>
      <c r="E28" s="37"/>
      <c r="F28" s="36">
        <f>'STA 01-2018'!F28+'STA 02-2018'!F28+'STA 03-2018'!F28+'STA 04-2018'!F28+'STA 05-2018'!F28+'STA 06-2018'!F28+'STA 07-2018'!F28+'STA 08-2018'!F28+'STA 09-2018'!F28+'STA 10-2018'!F28+'STA 11-2018'!F28+'STA 12-2018'!F28</f>
        <v>0</v>
      </c>
      <c r="G28" s="37"/>
      <c r="H28" s="36">
        <f>'STA 01-2018'!H28+'STA 02-2018'!H28+'STA 03-2018'!H28+'STA 04-2018'!H28+'STA 05-2018'!H28+'STA 06-2018'!H28+'STA 07-2018'!H28+'STA 08-2018'!H28+'STA 09-2018'!H28+'STA 10-2018'!H28+'STA 11-2018'!H28+'STA 12-2018'!H28</f>
        <v>0</v>
      </c>
    </row>
    <row r="29" spans="1:8" outlineLevel="1">
      <c r="A29" s="27" t="s">
        <v>75</v>
      </c>
      <c r="B29" s="36">
        <f>'STA 01-2018'!B29+'STA 02-2018'!B29+'STA 03-2018'!B29+'STA 04-2018'!B29+'STA 05-2018'!B29+'STA 06-2018'!B29+'STA 07-2018'!B29+'STA 08-2018'!B29+'STA 09-2018'!B29+'STA 10-2018'!B29+'STA 11-2018'!B29+'STA 12-2018'!B29</f>
        <v>-74631.722000000009</v>
      </c>
      <c r="C29" s="36">
        <f>'STA 01-2018'!C29+'STA 02-2018'!C29+'STA 03-2018'!C29+'STA 04-2018'!C29+'STA 05-2018'!C29+'STA 06-2018'!C29+'STA 07-2018'!C29+'STA 08-2018'!C29+'STA 09-2018'!C29+'STA 10-2018'!C29+'STA 11-2018'!C29+'STA 12-2018'!C29</f>
        <v>0</v>
      </c>
      <c r="D29" s="36">
        <f t="shared" si="0"/>
        <v>-74631.722000000009</v>
      </c>
      <c r="E29" s="37"/>
      <c r="F29" s="36">
        <f>'STA 01-2018'!F29+'STA 02-2018'!F29+'STA 03-2018'!F29+'STA 04-2018'!F29+'STA 05-2018'!F29+'STA 06-2018'!F29+'STA 07-2018'!F29+'STA 08-2018'!F29+'STA 09-2018'!F29+'STA 10-2018'!F29+'STA 11-2018'!F29+'STA 12-2018'!F29</f>
        <v>0</v>
      </c>
      <c r="G29" s="37"/>
      <c r="H29" s="36">
        <f>'STA 01-2018'!H29+'STA 02-2018'!H29+'STA 03-2018'!H29+'STA 04-2018'!H29+'STA 05-2018'!H29+'STA 06-2018'!H29+'STA 07-2018'!H29+'STA 08-2018'!H29+'STA 09-2018'!H29+'STA 10-2018'!H29+'STA 11-2018'!H29+'STA 12-2018'!H29</f>
        <v>0</v>
      </c>
    </row>
    <row r="30" spans="1:8" outlineLevel="1">
      <c r="A30" s="27" t="s">
        <v>95</v>
      </c>
      <c r="B30" s="36">
        <f>'STA 01-2018'!B30+'STA 02-2018'!B30+'STA 03-2018'!B30+'STA 04-2018'!B30+'STA 05-2018'!B30+'STA 06-2018'!B30+'STA 07-2018'!B30+'STA 08-2018'!B30+'STA 09-2018'!B30+'STA 10-2018'!B30+'STA 11-2018'!B30+'STA 12-2018'!B30</f>
        <v>0</v>
      </c>
      <c r="C30" s="36">
        <f>'STA 01-2018'!C30+'STA 02-2018'!C30+'STA 03-2018'!C30+'STA 04-2018'!C30+'STA 05-2018'!C30+'STA 06-2018'!C30+'STA 07-2018'!C30+'STA 08-2018'!C30+'STA 09-2018'!C30+'STA 10-2018'!C30+'STA 11-2018'!C30+'STA 12-2018'!C30</f>
        <v>-331.07</v>
      </c>
      <c r="D30" s="36">
        <f t="shared" si="0"/>
        <v>-331.07</v>
      </c>
      <c r="E30" s="37"/>
      <c r="F30" s="36">
        <f>'STA 01-2018'!F30+'STA 02-2018'!F30+'STA 03-2018'!F30+'STA 04-2018'!F30+'STA 05-2018'!F30+'STA 06-2018'!F30+'STA 07-2018'!F30+'STA 08-2018'!F30+'STA 09-2018'!F30+'STA 10-2018'!F30+'STA 11-2018'!F30+'STA 12-2018'!F30</f>
        <v>0</v>
      </c>
      <c r="G30" s="37"/>
      <c r="H30" s="36">
        <f>'STA 01-2018'!H30+'STA 02-2018'!H30+'STA 03-2018'!H30+'STA 04-2018'!H30+'STA 05-2018'!H30+'STA 06-2018'!H30+'STA 07-2018'!H30+'STA 08-2018'!H30+'STA 09-2018'!H30+'STA 10-2018'!H30+'STA 11-2018'!H30+'STA 12-2018'!H30</f>
        <v>0</v>
      </c>
    </row>
    <row r="31" spans="1:8" outlineLevel="1">
      <c r="A31" s="27" t="s">
        <v>96</v>
      </c>
      <c r="B31" s="36">
        <f>'STA 01-2018'!B31+'STA 02-2018'!B31+'STA 03-2018'!B31+'STA 04-2018'!B31+'STA 05-2018'!B31+'STA 06-2018'!B31+'STA 07-2018'!B31+'STA 08-2018'!B31+'STA 09-2018'!B31+'STA 10-2018'!B31+'STA 11-2018'!B31+'STA 12-2018'!B31</f>
        <v>-0.35699999999999998</v>
      </c>
      <c r="C31" s="36">
        <f>'STA 01-2018'!C31+'STA 02-2018'!C31+'STA 03-2018'!C31+'STA 04-2018'!C31+'STA 05-2018'!C31+'STA 06-2018'!C31+'STA 07-2018'!C31+'STA 08-2018'!C31+'STA 09-2018'!C31+'STA 10-2018'!C31+'STA 11-2018'!C31+'STA 12-2018'!C31</f>
        <v>-17.626000000000005</v>
      </c>
      <c r="D31" s="36">
        <f t="shared" si="0"/>
        <v>-17.983000000000004</v>
      </c>
      <c r="E31" s="37"/>
      <c r="F31" s="36">
        <f>'STA 01-2018'!F31+'STA 02-2018'!F31+'STA 03-2018'!F31+'STA 04-2018'!F31+'STA 05-2018'!F31+'STA 06-2018'!F31+'STA 07-2018'!F31+'STA 08-2018'!F31+'STA 09-2018'!F31+'STA 10-2018'!F31+'STA 11-2018'!F31+'STA 12-2018'!F31</f>
        <v>0</v>
      </c>
      <c r="G31" s="37"/>
      <c r="H31" s="36">
        <f>'STA 01-2018'!H31+'STA 02-2018'!H31+'STA 03-2018'!H31+'STA 04-2018'!H31+'STA 05-2018'!H31+'STA 06-2018'!H31+'STA 07-2018'!H31+'STA 08-2018'!H31+'STA 09-2018'!H31+'STA 10-2018'!H31+'STA 11-2018'!H31+'STA 12-2018'!H31</f>
        <v>0</v>
      </c>
    </row>
    <row r="32" spans="1:8" outlineLevel="1">
      <c r="A32" s="27" t="s">
        <v>97</v>
      </c>
      <c r="B32" s="36">
        <f>'STA 01-2018'!B32+'STA 02-2018'!B32+'STA 03-2018'!B32+'STA 04-2018'!B32+'STA 05-2018'!B32+'STA 06-2018'!B32+'STA 07-2018'!B32+'STA 08-2018'!B32+'STA 09-2018'!B32+'STA 10-2018'!B32+'STA 11-2018'!B32+'STA 12-2018'!B32</f>
        <v>0</v>
      </c>
      <c r="C32" s="36">
        <f>'STA 01-2018'!C32+'STA 02-2018'!C32+'STA 03-2018'!C32+'STA 04-2018'!C32+'STA 05-2018'!C32+'STA 06-2018'!C32+'STA 07-2018'!C32+'STA 08-2018'!C32+'STA 09-2018'!C32+'STA 10-2018'!C32+'STA 11-2018'!C32+'STA 12-2018'!C32</f>
        <v>-5254.639000000001</v>
      </c>
      <c r="D32" s="36">
        <f t="shared" si="0"/>
        <v>-5254.639000000001</v>
      </c>
      <c r="E32" s="37"/>
      <c r="F32" s="36">
        <f>'STA 01-2018'!F32+'STA 02-2018'!F32+'STA 03-2018'!F32+'STA 04-2018'!F32+'STA 05-2018'!F32+'STA 06-2018'!F32+'STA 07-2018'!F32+'STA 08-2018'!F32+'STA 09-2018'!F32+'STA 10-2018'!F32+'STA 11-2018'!F32+'STA 12-2018'!F32</f>
        <v>0</v>
      </c>
      <c r="G32" s="37"/>
      <c r="H32" s="36">
        <f>'STA 01-2018'!H32+'STA 02-2018'!H32+'STA 03-2018'!H32+'STA 04-2018'!H32+'STA 05-2018'!H32+'STA 06-2018'!H32+'STA 07-2018'!H32+'STA 08-2018'!H32+'STA 09-2018'!H32+'STA 10-2018'!H32+'STA 11-2018'!H32+'STA 12-2018'!H32</f>
        <v>0</v>
      </c>
    </row>
    <row r="33" spans="1:8" outlineLevel="1">
      <c r="A33" s="27" t="s">
        <v>98</v>
      </c>
      <c r="B33" s="36">
        <f>'STA 01-2018'!B33+'STA 02-2018'!B33+'STA 03-2018'!B33+'STA 04-2018'!B33+'STA 05-2018'!B33+'STA 06-2018'!B33+'STA 07-2018'!B33+'STA 08-2018'!B33+'STA 09-2018'!B33+'STA 10-2018'!B33+'STA 11-2018'!B33+'STA 12-2018'!B33</f>
        <v>0</v>
      </c>
      <c r="C33" s="36">
        <f>'STA 01-2018'!C33+'STA 02-2018'!C33+'STA 03-2018'!C33+'STA 04-2018'!C33+'STA 05-2018'!C33+'STA 06-2018'!C33+'STA 07-2018'!C33+'STA 08-2018'!C33+'STA 09-2018'!C33+'STA 10-2018'!C33+'STA 11-2018'!C33+'STA 12-2018'!C33</f>
        <v>-2425.9000000000005</v>
      </c>
      <c r="D33" s="36">
        <f t="shared" si="0"/>
        <v>-2425.9000000000005</v>
      </c>
      <c r="E33" s="37"/>
      <c r="F33" s="36">
        <f>'STA 01-2018'!F33+'STA 02-2018'!F33+'STA 03-2018'!F33+'STA 04-2018'!F33+'STA 05-2018'!F33+'STA 06-2018'!F33+'STA 07-2018'!F33+'STA 08-2018'!F33+'STA 09-2018'!F33+'STA 10-2018'!F33+'STA 11-2018'!F33+'STA 12-2018'!F33</f>
        <v>0</v>
      </c>
      <c r="G33" s="37"/>
      <c r="H33" s="36">
        <f>'STA 01-2018'!H33+'STA 02-2018'!H33+'STA 03-2018'!H33+'STA 04-2018'!H33+'STA 05-2018'!H33+'STA 06-2018'!H33+'STA 07-2018'!H33+'STA 08-2018'!H33+'STA 09-2018'!H33+'STA 10-2018'!H33+'STA 11-2018'!H33+'STA 12-2018'!H33</f>
        <v>0</v>
      </c>
    </row>
    <row r="34" spans="1:8" outlineLevel="1">
      <c r="A34" s="27" t="s">
        <v>99</v>
      </c>
      <c r="B34" s="36">
        <f>'STA 01-2018'!B34+'STA 02-2018'!B34+'STA 03-2018'!B34+'STA 04-2018'!B34+'STA 05-2018'!B34+'STA 06-2018'!B34+'STA 07-2018'!B34+'STA 08-2018'!B34+'STA 09-2018'!B34+'STA 10-2018'!B34+'STA 11-2018'!B34+'STA 12-2018'!B34</f>
        <v>0</v>
      </c>
      <c r="C34" s="36">
        <f>'STA 01-2018'!C34+'STA 02-2018'!C34+'STA 03-2018'!C34+'STA 04-2018'!C34+'STA 05-2018'!C34+'STA 06-2018'!C34+'STA 07-2018'!C34+'STA 08-2018'!C34+'STA 09-2018'!C34+'STA 10-2018'!C34+'STA 11-2018'!C34+'STA 12-2018'!C34</f>
        <v>-15.469999999999999</v>
      </c>
      <c r="D34" s="36">
        <f t="shared" si="0"/>
        <v>-15.469999999999999</v>
      </c>
      <c r="E34" s="37"/>
      <c r="F34" s="36">
        <f>'STA 01-2018'!F34+'STA 02-2018'!F34+'STA 03-2018'!F34+'STA 04-2018'!F34+'STA 05-2018'!F34+'STA 06-2018'!F34+'STA 07-2018'!F34+'STA 08-2018'!F34+'STA 09-2018'!F34+'STA 10-2018'!F34+'STA 11-2018'!F34+'STA 12-2018'!F34</f>
        <v>0</v>
      </c>
      <c r="G34" s="37"/>
      <c r="H34" s="36">
        <f>'STA 01-2018'!H34+'STA 02-2018'!H34+'STA 03-2018'!H34+'STA 04-2018'!H34+'STA 05-2018'!H34+'STA 06-2018'!H34+'STA 07-2018'!H34+'STA 08-2018'!H34+'STA 09-2018'!H34+'STA 10-2018'!H34+'STA 11-2018'!H34+'STA 12-2018'!H34</f>
        <v>0</v>
      </c>
    </row>
    <row r="35" spans="1:8" outlineLevel="1">
      <c r="A35" s="27" t="s">
        <v>100</v>
      </c>
      <c r="B35" s="36">
        <f>'STA 01-2018'!B35+'STA 02-2018'!B35+'STA 03-2018'!B35+'STA 04-2018'!B35+'STA 05-2018'!B35+'STA 06-2018'!B35+'STA 07-2018'!B35+'STA 08-2018'!B35+'STA 09-2018'!B35+'STA 10-2018'!B35+'STA 11-2018'!B35+'STA 12-2018'!B35</f>
        <v>-53.55</v>
      </c>
      <c r="C35" s="36">
        <f>'STA 01-2018'!C35+'STA 02-2018'!C35+'STA 03-2018'!C35+'STA 04-2018'!C35+'STA 05-2018'!C35+'STA 06-2018'!C35+'STA 07-2018'!C35+'STA 08-2018'!C35+'STA 09-2018'!C35+'STA 10-2018'!C35+'STA 11-2018'!C35+'STA 12-2018'!C35</f>
        <v>-53.55</v>
      </c>
      <c r="D35" s="36">
        <f t="shared" si="0"/>
        <v>-107.1</v>
      </c>
      <c r="E35" s="37"/>
      <c r="F35" s="36">
        <f>'STA 01-2018'!F35+'STA 02-2018'!F35+'STA 03-2018'!F35+'STA 04-2018'!F35+'STA 05-2018'!F35+'STA 06-2018'!F35+'STA 07-2018'!F35+'STA 08-2018'!F35+'STA 09-2018'!F35+'STA 10-2018'!F35+'STA 11-2018'!F35+'STA 12-2018'!F35</f>
        <v>0</v>
      </c>
      <c r="G35" s="37"/>
      <c r="H35" s="36">
        <f>'STA 01-2018'!H35+'STA 02-2018'!H35+'STA 03-2018'!H35+'STA 04-2018'!H35+'STA 05-2018'!H35+'STA 06-2018'!H35+'STA 07-2018'!H35+'STA 08-2018'!H35+'STA 09-2018'!H35+'STA 10-2018'!H35+'STA 11-2018'!H35+'STA 12-2018'!H35</f>
        <v>0</v>
      </c>
    </row>
    <row r="36" spans="1:8" outlineLevel="1">
      <c r="A36" s="27" t="s">
        <v>101</v>
      </c>
      <c r="B36" s="36">
        <f>'STA 01-2018'!B36+'STA 02-2018'!B36+'STA 03-2018'!B36+'STA 04-2018'!B36+'STA 05-2018'!B36+'STA 06-2018'!B36+'STA 07-2018'!B36+'STA 08-2018'!B36+'STA 09-2018'!B36+'STA 10-2018'!B36+'STA 11-2018'!B36+'STA 12-2018'!B36</f>
        <v>0</v>
      </c>
      <c r="C36" s="36">
        <f>'STA 01-2018'!C36+'STA 02-2018'!C36+'STA 03-2018'!C36+'STA 04-2018'!C36+'STA 05-2018'!C36+'STA 06-2018'!C36+'STA 07-2018'!C36+'STA 08-2018'!C36+'STA 09-2018'!C36+'STA 10-2018'!C36+'STA 11-2018'!C36+'STA 12-2018'!C36</f>
        <v>0</v>
      </c>
      <c r="D36" s="36">
        <f t="shared" si="0"/>
        <v>0</v>
      </c>
      <c r="E36" s="37"/>
      <c r="F36" s="36">
        <f>'STA 01-2018'!F36+'STA 02-2018'!F36+'STA 03-2018'!F36+'STA 04-2018'!F36+'STA 05-2018'!F36+'STA 06-2018'!F36+'STA 07-2018'!F36+'STA 08-2018'!F36+'STA 09-2018'!F36+'STA 10-2018'!F36+'STA 11-2018'!F36+'STA 12-2018'!F36</f>
        <v>0</v>
      </c>
      <c r="G36" s="37"/>
      <c r="H36" s="36">
        <f>'STA 01-2018'!H36+'STA 02-2018'!H36+'STA 03-2018'!H36+'STA 04-2018'!H36+'STA 05-2018'!H36+'STA 06-2018'!H36+'STA 07-2018'!H36+'STA 08-2018'!H36+'STA 09-2018'!H36+'STA 10-2018'!H36+'STA 11-2018'!H36+'STA 12-2018'!H36</f>
        <v>0</v>
      </c>
    </row>
    <row r="37" spans="1:8" outlineLevel="1">
      <c r="A37" s="27" t="s">
        <v>102</v>
      </c>
      <c r="B37" s="36">
        <f>'STA 01-2018'!B37+'STA 02-2018'!B37+'STA 03-2018'!B37+'STA 04-2018'!B37+'STA 05-2018'!B37+'STA 06-2018'!B37+'STA 07-2018'!B37+'STA 08-2018'!B37+'STA 09-2018'!B37+'STA 10-2018'!B37+'STA 11-2018'!B37+'STA 12-2018'!B37</f>
        <v>0</v>
      </c>
      <c r="C37" s="36">
        <f>'STA 01-2018'!C37+'STA 02-2018'!C37+'STA 03-2018'!C37+'STA 04-2018'!C37+'STA 05-2018'!C37+'STA 06-2018'!C37+'STA 07-2018'!C37+'STA 08-2018'!C37+'STA 09-2018'!C37+'STA 10-2018'!C37+'STA 11-2018'!C37+'STA 12-2018'!C37</f>
        <v>-20.5</v>
      </c>
      <c r="D37" s="36">
        <f t="shared" si="0"/>
        <v>-20.5</v>
      </c>
      <c r="E37" s="37"/>
      <c r="F37" s="36">
        <f>'STA 01-2018'!F37+'STA 02-2018'!F37+'STA 03-2018'!F37+'STA 04-2018'!F37+'STA 05-2018'!F37+'STA 06-2018'!F37+'STA 07-2018'!F37+'STA 08-2018'!F37+'STA 09-2018'!F37+'STA 10-2018'!F37+'STA 11-2018'!F37+'STA 12-2018'!F37</f>
        <v>0</v>
      </c>
      <c r="G37" s="37"/>
      <c r="H37" s="36">
        <f>'STA 01-2018'!H37+'STA 02-2018'!H37+'STA 03-2018'!H37+'STA 04-2018'!H37+'STA 05-2018'!H37+'STA 06-2018'!H37+'STA 07-2018'!H37+'STA 08-2018'!H37+'STA 09-2018'!H37+'STA 10-2018'!H37+'STA 11-2018'!H37+'STA 12-2018'!H37</f>
        <v>0</v>
      </c>
    </row>
    <row r="38" spans="1:8" outlineLevel="1">
      <c r="A38" s="27" t="s">
        <v>103</v>
      </c>
      <c r="B38" s="36">
        <f>'STA 01-2018'!B38+'STA 02-2018'!B38+'STA 03-2018'!B38+'STA 04-2018'!B38+'STA 05-2018'!B38+'STA 06-2018'!B38+'STA 07-2018'!B38+'STA 08-2018'!B38+'STA 09-2018'!B38+'STA 10-2018'!B38+'STA 11-2018'!B38+'STA 12-2018'!B38</f>
        <v>0</v>
      </c>
      <c r="C38" s="36">
        <f>'STA 01-2018'!C38+'STA 02-2018'!C38+'STA 03-2018'!C38+'STA 04-2018'!C38+'STA 05-2018'!C38+'STA 06-2018'!C38+'STA 07-2018'!C38+'STA 08-2018'!C38+'STA 09-2018'!C38+'STA 10-2018'!C38+'STA 11-2018'!C38+'STA 12-2018'!C38</f>
        <v>0</v>
      </c>
      <c r="D38" s="36">
        <f t="shared" si="0"/>
        <v>0</v>
      </c>
      <c r="E38" s="37"/>
      <c r="F38" s="36">
        <f>'STA 01-2018'!F38+'STA 02-2018'!F38+'STA 03-2018'!F38+'STA 04-2018'!F38+'STA 05-2018'!F38+'STA 06-2018'!F38+'STA 07-2018'!F38+'STA 08-2018'!F38+'STA 09-2018'!F38+'STA 10-2018'!F38+'STA 11-2018'!F38+'STA 12-2018'!F38</f>
        <v>0</v>
      </c>
      <c r="G38" s="37"/>
      <c r="H38" s="36">
        <f>'STA 01-2018'!H38+'STA 02-2018'!H38+'STA 03-2018'!H38+'STA 04-2018'!H38+'STA 05-2018'!H38+'STA 06-2018'!H38+'STA 07-2018'!H38+'STA 08-2018'!H38+'STA 09-2018'!H38+'STA 10-2018'!H38+'STA 11-2018'!H38+'STA 12-2018'!H38</f>
        <v>0</v>
      </c>
    </row>
    <row r="39" spans="1:8" outlineLevel="1">
      <c r="A39" s="27" t="s">
        <v>104</v>
      </c>
      <c r="B39" s="36">
        <f>'STA 01-2018'!B39+'STA 02-2018'!B39+'STA 03-2018'!B39+'STA 04-2018'!B39+'STA 05-2018'!B39+'STA 06-2018'!B39+'STA 07-2018'!B39+'STA 08-2018'!B39+'STA 09-2018'!B39+'STA 10-2018'!B39+'STA 11-2018'!B39+'STA 12-2018'!B39</f>
        <v>0</v>
      </c>
      <c r="C39" s="36">
        <f>'STA 01-2018'!C39+'STA 02-2018'!C39+'STA 03-2018'!C39+'STA 04-2018'!C39+'STA 05-2018'!C39+'STA 06-2018'!C39+'STA 07-2018'!C39+'STA 08-2018'!C39+'STA 09-2018'!C39+'STA 10-2018'!C39+'STA 11-2018'!C39+'STA 12-2018'!C39</f>
        <v>0</v>
      </c>
      <c r="D39" s="36">
        <f t="shared" si="0"/>
        <v>0</v>
      </c>
      <c r="E39" s="37"/>
      <c r="F39" s="36">
        <f>'STA 01-2018'!F39+'STA 02-2018'!F39+'STA 03-2018'!F39+'STA 04-2018'!F39+'STA 05-2018'!F39+'STA 06-2018'!F39+'STA 07-2018'!F39+'STA 08-2018'!F39+'STA 09-2018'!F39+'STA 10-2018'!F39+'STA 11-2018'!F39+'STA 12-2018'!F39</f>
        <v>0</v>
      </c>
      <c r="G39" s="37"/>
      <c r="H39" s="36">
        <f>'STA 01-2018'!H39+'STA 02-2018'!H39+'STA 03-2018'!H39+'STA 04-2018'!H39+'STA 05-2018'!H39+'STA 06-2018'!H39+'STA 07-2018'!H39+'STA 08-2018'!H39+'STA 09-2018'!H39+'STA 10-2018'!H39+'STA 11-2018'!H39+'STA 12-2018'!H39</f>
        <v>0</v>
      </c>
    </row>
    <row r="40" spans="1:8" outlineLevel="1">
      <c r="A40" s="27" t="s">
        <v>105</v>
      </c>
      <c r="B40" s="36">
        <f>'STA 01-2018'!B40+'STA 02-2018'!B40+'STA 03-2018'!B40+'STA 04-2018'!B40+'STA 05-2018'!B40+'STA 06-2018'!B40+'STA 07-2018'!B40+'STA 08-2018'!B40+'STA 09-2018'!B40+'STA 10-2018'!B40+'STA 11-2018'!B40+'STA 12-2018'!B40</f>
        <v>0</v>
      </c>
      <c r="C40" s="36">
        <f>'STA 01-2018'!C40+'STA 02-2018'!C40+'STA 03-2018'!C40+'STA 04-2018'!C40+'STA 05-2018'!C40+'STA 06-2018'!C40+'STA 07-2018'!C40+'STA 08-2018'!C40+'STA 09-2018'!C40+'STA 10-2018'!C40+'STA 11-2018'!C40+'STA 12-2018'!C40</f>
        <v>-12</v>
      </c>
      <c r="D40" s="36">
        <f t="shared" si="0"/>
        <v>-12</v>
      </c>
      <c r="E40" s="37"/>
      <c r="F40" s="36">
        <f>'STA 01-2018'!F40+'STA 02-2018'!F40+'STA 03-2018'!F40+'STA 04-2018'!F40+'STA 05-2018'!F40+'STA 06-2018'!F40+'STA 07-2018'!F40+'STA 08-2018'!F40+'STA 09-2018'!F40+'STA 10-2018'!F40+'STA 11-2018'!F40+'STA 12-2018'!F40</f>
        <v>0</v>
      </c>
      <c r="G40" s="37"/>
      <c r="H40" s="36">
        <f>'STA 01-2018'!H40+'STA 02-2018'!H40+'STA 03-2018'!H40+'STA 04-2018'!H40+'STA 05-2018'!H40+'STA 06-2018'!H40+'STA 07-2018'!H40+'STA 08-2018'!H40+'STA 09-2018'!H40+'STA 10-2018'!H40+'STA 11-2018'!H40+'STA 12-2018'!H40</f>
        <v>0</v>
      </c>
    </row>
    <row r="41" spans="1:8" outlineLevel="1">
      <c r="A41" s="27" t="s">
        <v>106</v>
      </c>
      <c r="B41" s="36">
        <f>'STA 01-2018'!B41+'STA 02-2018'!B41+'STA 03-2018'!B41+'STA 04-2018'!B41+'STA 05-2018'!B41+'STA 06-2018'!B41+'STA 07-2018'!B41+'STA 08-2018'!B41+'STA 09-2018'!B41+'STA 10-2018'!B41+'STA 11-2018'!B41+'STA 12-2018'!B41</f>
        <v>0</v>
      </c>
      <c r="C41" s="36">
        <f>'STA 01-2018'!C41+'STA 02-2018'!C41+'STA 03-2018'!C41+'STA 04-2018'!C41+'STA 05-2018'!C41+'STA 06-2018'!C41+'STA 07-2018'!C41+'STA 08-2018'!C41+'STA 09-2018'!C41+'STA 10-2018'!C41+'STA 11-2018'!C41+'STA 12-2018'!C41</f>
        <v>0</v>
      </c>
      <c r="D41" s="36">
        <f t="shared" si="0"/>
        <v>0</v>
      </c>
      <c r="E41" s="37"/>
      <c r="F41" s="36">
        <f>'STA 01-2018'!F41+'STA 02-2018'!F41+'STA 03-2018'!F41+'STA 04-2018'!F41+'STA 05-2018'!F41+'STA 06-2018'!F41+'STA 07-2018'!F41+'STA 08-2018'!F41+'STA 09-2018'!F41+'STA 10-2018'!F41+'STA 11-2018'!F41+'STA 12-2018'!F41</f>
        <v>0</v>
      </c>
      <c r="G41" s="37"/>
      <c r="H41" s="36">
        <f>'STA 01-2018'!H41+'STA 02-2018'!H41+'STA 03-2018'!H41+'STA 04-2018'!H41+'STA 05-2018'!H41+'STA 06-2018'!H41+'STA 07-2018'!H41+'STA 08-2018'!H41+'STA 09-2018'!H41+'STA 10-2018'!H41+'STA 11-2018'!H41+'STA 12-2018'!H41</f>
        <v>0</v>
      </c>
    </row>
    <row r="42" spans="1:8" outlineLevel="1">
      <c r="A42" s="27" t="s">
        <v>107</v>
      </c>
      <c r="B42" s="36">
        <f>'STA 01-2018'!B42+'STA 02-2018'!B42+'STA 03-2018'!B42+'STA 04-2018'!B42+'STA 05-2018'!B42+'STA 06-2018'!B42+'STA 07-2018'!B42+'STA 08-2018'!B42+'STA 09-2018'!B42+'STA 10-2018'!B42+'STA 11-2018'!B42+'STA 12-2018'!B42</f>
        <v>0</v>
      </c>
      <c r="C42" s="36">
        <f>'STA 01-2018'!C42+'STA 02-2018'!C42+'STA 03-2018'!C42+'STA 04-2018'!C42+'STA 05-2018'!C42+'STA 06-2018'!C42+'STA 07-2018'!C42+'STA 08-2018'!C42+'STA 09-2018'!C42+'STA 10-2018'!C42+'STA 11-2018'!C42+'STA 12-2018'!C42</f>
        <v>-11.9</v>
      </c>
      <c r="D42" s="36">
        <f t="shared" si="0"/>
        <v>-11.9</v>
      </c>
      <c r="E42" s="37"/>
      <c r="F42" s="36">
        <f>'STA 01-2018'!F42+'STA 02-2018'!F42+'STA 03-2018'!F42+'STA 04-2018'!F42+'STA 05-2018'!F42+'STA 06-2018'!F42+'STA 07-2018'!F42+'STA 08-2018'!F42+'STA 09-2018'!F42+'STA 10-2018'!F42+'STA 11-2018'!F42+'STA 12-2018'!F42</f>
        <v>0</v>
      </c>
      <c r="G42" s="37"/>
      <c r="H42" s="36">
        <f>'STA 01-2018'!H42+'STA 02-2018'!H42+'STA 03-2018'!H42+'STA 04-2018'!H42+'STA 05-2018'!H42+'STA 06-2018'!H42+'STA 07-2018'!H42+'STA 08-2018'!H42+'STA 09-2018'!H42+'STA 10-2018'!H42+'STA 11-2018'!H42+'STA 12-2018'!H42</f>
        <v>0</v>
      </c>
    </row>
    <row r="43" spans="1:8" outlineLevel="1">
      <c r="A43" s="27" t="s">
        <v>108</v>
      </c>
      <c r="B43" s="36">
        <f>'STA 01-2018'!B43+'STA 02-2018'!B43+'STA 03-2018'!B43+'STA 04-2018'!B43+'STA 05-2018'!B43+'STA 06-2018'!B43+'STA 07-2018'!B43+'STA 08-2018'!B43+'STA 09-2018'!B43+'STA 10-2018'!B43+'STA 11-2018'!B43+'STA 12-2018'!B43</f>
        <v>0</v>
      </c>
      <c r="C43" s="36">
        <f>'STA 01-2018'!C43+'STA 02-2018'!C43+'STA 03-2018'!C43+'STA 04-2018'!C43+'STA 05-2018'!C43+'STA 06-2018'!C43+'STA 07-2018'!C43+'STA 08-2018'!C43+'STA 09-2018'!C43+'STA 10-2018'!C43+'STA 11-2018'!C43+'STA 12-2018'!C43</f>
        <v>-1273.3</v>
      </c>
      <c r="D43" s="36">
        <f t="shared" si="0"/>
        <v>-1273.3</v>
      </c>
      <c r="E43" s="37"/>
      <c r="F43" s="36">
        <f>'STA 01-2018'!F43+'STA 02-2018'!F43+'STA 03-2018'!F43+'STA 04-2018'!F43+'STA 05-2018'!F43+'STA 06-2018'!F43+'STA 07-2018'!F43+'STA 08-2018'!F43+'STA 09-2018'!F43+'STA 10-2018'!F43+'STA 11-2018'!F43+'STA 12-2018'!F43</f>
        <v>0</v>
      </c>
      <c r="G43" s="37"/>
      <c r="H43" s="36">
        <f>'STA 01-2018'!H43+'STA 02-2018'!H43+'STA 03-2018'!H43+'STA 04-2018'!H43+'STA 05-2018'!H43+'STA 06-2018'!H43+'STA 07-2018'!H43+'STA 08-2018'!H43+'STA 09-2018'!H43+'STA 10-2018'!H43+'STA 11-2018'!H43+'STA 12-2018'!H43</f>
        <v>0</v>
      </c>
    </row>
    <row r="44" spans="1:8" outlineLevel="1">
      <c r="A44" s="27" t="s">
        <v>109</v>
      </c>
      <c r="B44" s="36">
        <f>'STA 01-2018'!B44+'STA 02-2018'!B44+'STA 03-2018'!B44+'STA 04-2018'!B44+'STA 05-2018'!B44+'STA 06-2018'!B44+'STA 07-2018'!B44+'STA 08-2018'!B44+'STA 09-2018'!B44+'STA 10-2018'!B44+'STA 11-2018'!B44+'STA 12-2018'!B44</f>
        <v>0</v>
      </c>
      <c r="C44" s="36">
        <f>'STA 01-2018'!C44+'STA 02-2018'!C44+'STA 03-2018'!C44+'STA 04-2018'!C44+'STA 05-2018'!C44+'STA 06-2018'!C44+'STA 07-2018'!C44+'STA 08-2018'!C44+'STA 09-2018'!C44+'STA 10-2018'!C44+'STA 11-2018'!C44+'STA 12-2018'!C44</f>
        <v>0</v>
      </c>
      <c r="D44" s="36">
        <f t="shared" si="0"/>
        <v>0</v>
      </c>
      <c r="E44" s="37"/>
      <c r="F44" s="36">
        <f>'STA 01-2018'!F44+'STA 02-2018'!F44+'STA 03-2018'!F44+'STA 04-2018'!F44+'STA 05-2018'!F44+'STA 06-2018'!F44+'STA 07-2018'!F44+'STA 08-2018'!F44+'STA 09-2018'!F44+'STA 10-2018'!F44+'STA 11-2018'!F44+'STA 12-2018'!F44</f>
        <v>0</v>
      </c>
      <c r="G44" s="37"/>
      <c r="H44" s="36">
        <f>'STA 01-2018'!H44+'STA 02-2018'!H44+'STA 03-2018'!H44+'STA 04-2018'!H44+'STA 05-2018'!H44+'STA 06-2018'!H44+'STA 07-2018'!H44+'STA 08-2018'!H44+'STA 09-2018'!H44+'STA 10-2018'!H44+'STA 11-2018'!H44+'STA 12-2018'!H44</f>
        <v>0</v>
      </c>
    </row>
    <row r="45" spans="1:8" outlineLevel="1">
      <c r="A45" s="27" t="s">
        <v>110</v>
      </c>
      <c r="B45" s="36">
        <f>'STA 01-2018'!B45+'STA 02-2018'!B45+'STA 03-2018'!B45+'STA 04-2018'!B45+'STA 05-2018'!B45+'STA 06-2018'!B45+'STA 07-2018'!B45+'STA 08-2018'!B45+'STA 09-2018'!B45+'STA 10-2018'!B45+'STA 11-2018'!B45+'STA 12-2018'!B45</f>
        <v>0</v>
      </c>
      <c r="C45" s="36">
        <f>'STA 01-2018'!C45+'STA 02-2018'!C45+'STA 03-2018'!C45+'STA 04-2018'!C45+'STA 05-2018'!C45+'STA 06-2018'!C45+'STA 07-2018'!C45+'STA 08-2018'!C45+'STA 09-2018'!C45+'STA 10-2018'!C45+'STA 11-2018'!C45+'STA 12-2018'!C45</f>
        <v>-12</v>
      </c>
      <c r="D45" s="36">
        <f t="shared" si="0"/>
        <v>-12</v>
      </c>
      <c r="E45" s="37"/>
      <c r="F45" s="36">
        <f>'STA 01-2018'!F45+'STA 02-2018'!F45+'STA 03-2018'!F45+'STA 04-2018'!F45+'STA 05-2018'!F45+'STA 06-2018'!F45+'STA 07-2018'!F45+'STA 08-2018'!F45+'STA 09-2018'!F45+'STA 10-2018'!F45+'STA 11-2018'!F45+'STA 12-2018'!F45</f>
        <v>0</v>
      </c>
      <c r="G45" s="37"/>
      <c r="H45" s="36">
        <f>'STA 01-2018'!H45+'STA 02-2018'!H45+'STA 03-2018'!H45+'STA 04-2018'!H45+'STA 05-2018'!H45+'STA 06-2018'!H45+'STA 07-2018'!H45+'STA 08-2018'!H45+'STA 09-2018'!H45+'STA 10-2018'!H45+'STA 11-2018'!H45+'STA 12-2018'!H45</f>
        <v>0</v>
      </c>
    </row>
    <row r="46" spans="1:8" outlineLevel="1">
      <c r="A46" s="27" t="s">
        <v>111</v>
      </c>
      <c r="B46" s="36">
        <f>'STA 01-2018'!B46+'STA 02-2018'!B46+'STA 03-2018'!B46+'STA 04-2018'!B46+'STA 05-2018'!B46+'STA 06-2018'!B46+'STA 07-2018'!B46+'STA 08-2018'!B46+'STA 09-2018'!B46+'STA 10-2018'!B46+'STA 11-2018'!B46+'STA 12-2018'!B46</f>
        <v>0</v>
      </c>
      <c r="C46" s="36">
        <f>'STA 01-2018'!C46+'STA 02-2018'!C46+'STA 03-2018'!C46+'STA 04-2018'!C46+'STA 05-2018'!C46+'STA 06-2018'!C46+'STA 07-2018'!C46+'STA 08-2018'!C46+'STA 09-2018'!C46+'STA 10-2018'!C46+'STA 11-2018'!C46+'STA 12-2018'!C46</f>
        <v>-1805</v>
      </c>
      <c r="D46" s="36">
        <f t="shared" si="0"/>
        <v>-1805</v>
      </c>
      <c r="E46" s="37"/>
      <c r="F46" s="36">
        <f>'STA 01-2018'!F46+'STA 02-2018'!F46+'STA 03-2018'!F46+'STA 04-2018'!F46+'STA 05-2018'!F46+'STA 06-2018'!F46+'STA 07-2018'!F46+'STA 08-2018'!F46+'STA 09-2018'!F46+'STA 10-2018'!F46+'STA 11-2018'!F46+'STA 12-2018'!F46</f>
        <v>0</v>
      </c>
      <c r="G46" s="37"/>
      <c r="H46" s="36">
        <f>'STA 01-2018'!H46+'STA 02-2018'!H46+'STA 03-2018'!H46+'STA 04-2018'!H46+'STA 05-2018'!H46+'STA 06-2018'!H46+'STA 07-2018'!H46+'STA 08-2018'!H46+'STA 09-2018'!H46+'STA 10-2018'!H46+'STA 11-2018'!H46+'STA 12-2018'!H46</f>
        <v>0</v>
      </c>
    </row>
    <row r="47" spans="1:8" outlineLevel="1">
      <c r="A47" s="27" t="s">
        <v>112</v>
      </c>
      <c r="B47" s="36">
        <f>'STA 01-2018'!B47+'STA 02-2018'!B47+'STA 03-2018'!B47+'STA 04-2018'!B47+'STA 05-2018'!B47+'STA 06-2018'!B47+'STA 07-2018'!B47+'STA 08-2018'!B47+'STA 09-2018'!B47+'STA 10-2018'!B47+'STA 11-2018'!B47+'STA 12-2018'!B47</f>
        <v>0</v>
      </c>
      <c r="C47" s="36">
        <f>'STA 01-2018'!C47+'STA 02-2018'!C47+'STA 03-2018'!C47+'STA 04-2018'!C47+'STA 05-2018'!C47+'STA 06-2018'!C47+'STA 07-2018'!C47+'STA 08-2018'!C47+'STA 09-2018'!C47+'STA 10-2018'!C47+'STA 11-2018'!C47+'STA 12-2018'!C47</f>
        <v>-26.417999999999999</v>
      </c>
      <c r="D47" s="36">
        <f t="shared" si="0"/>
        <v>-26.417999999999999</v>
      </c>
      <c r="E47" s="37"/>
      <c r="F47" s="36">
        <f>'STA 01-2018'!F47+'STA 02-2018'!F47+'STA 03-2018'!F47+'STA 04-2018'!F47+'STA 05-2018'!F47+'STA 06-2018'!F47+'STA 07-2018'!F47+'STA 08-2018'!F47+'STA 09-2018'!F47+'STA 10-2018'!F47+'STA 11-2018'!F47+'STA 12-2018'!F47</f>
        <v>0</v>
      </c>
      <c r="G47" s="37"/>
      <c r="H47" s="36">
        <f>'STA 01-2018'!H47+'STA 02-2018'!H47+'STA 03-2018'!H47+'STA 04-2018'!H47+'STA 05-2018'!H47+'STA 06-2018'!H47+'STA 07-2018'!H47+'STA 08-2018'!H47+'STA 09-2018'!H47+'STA 10-2018'!H47+'STA 11-2018'!H47+'STA 12-2018'!H47</f>
        <v>0</v>
      </c>
    </row>
    <row r="48" spans="1:8" outlineLevel="1">
      <c r="A48" s="27" t="s">
        <v>113</v>
      </c>
      <c r="B48" s="36">
        <f>'STA 01-2018'!B48+'STA 02-2018'!B48+'STA 03-2018'!B48+'STA 04-2018'!B48+'STA 05-2018'!B48+'STA 06-2018'!B48+'STA 07-2018'!B48+'STA 08-2018'!B48+'STA 09-2018'!B48+'STA 10-2018'!B48+'STA 11-2018'!B48+'STA 12-2018'!B48</f>
        <v>0</v>
      </c>
      <c r="C48" s="36">
        <f>'STA 01-2018'!C48+'STA 02-2018'!C48+'STA 03-2018'!C48+'STA 04-2018'!C48+'STA 05-2018'!C48+'STA 06-2018'!C48+'STA 07-2018'!C48+'STA 08-2018'!C48+'STA 09-2018'!C48+'STA 10-2018'!C48+'STA 11-2018'!C48+'STA 12-2018'!C48</f>
        <v>-83.3</v>
      </c>
      <c r="D48" s="36">
        <f t="shared" si="0"/>
        <v>-83.3</v>
      </c>
      <c r="E48" s="37"/>
      <c r="F48" s="36">
        <f>'STA 01-2018'!F48+'STA 02-2018'!F48+'STA 03-2018'!F48+'STA 04-2018'!F48+'STA 05-2018'!F48+'STA 06-2018'!F48+'STA 07-2018'!F48+'STA 08-2018'!F48+'STA 09-2018'!F48+'STA 10-2018'!F48+'STA 11-2018'!F48+'STA 12-2018'!F48</f>
        <v>0</v>
      </c>
      <c r="G48" s="37"/>
      <c r="H48" s="36">
        <f>'STA 01-2018'!H48+'STA 02-2018'!H48+'STA 03-2018'!H48+'STA 04-2018'!H48+'STA 05-2018'!H48+'STA 06-2018'!H48+'STA 07-2018'!H48+'STA 08-2018'!H48+'STA 09-2018'!H48+'STA 10-2018'!H48+'STA 11-2018'!H48+'STA 12-2018'!H48</f>
        <v>0</v>
      </c>
    </row>
    <row r="49" spans="1:8" outlineLevel="1">
      <c r="A49" s="27" t="s">
        <v>230</v>
      </c>
      <c r="B49" s="36">
        <f>'STA 01-2018'!B49+'STA 02-2018'!B49+'STA 03-2018'!B49+'STA 04-2018'!B49+'STA 05-2018'!B49+'STA 06-2018'!B49+'STA 07-2018'!B49+'STA 08-2018'!B49+'STA 09-2018'!B49+'STA 10-2018'!B49+'STA 11-2018'!B49+'STA 12-2018'!B49</f>
        <v>0</v>
      </c>
      <c r="C49" s="36">
        <f>'STA 01-2018'!C49+'STA 02-2018'!C49+'STA 03-2018'!C49+'STA 04-2018'!C49+'STA 05-2018'!C49+'STA 06-2018'!C49+'STA 07-2018'!C49+'STA 08-2018'!C49+'STA 09-2018'!C49+'STA 10-2018'!C49+'STA 11-2018'!C49+'STA 12-2018'!C49</f>
        <v>-62.414999999999992</v>
      </c>
      <c r="D49" s="36">
        <f t="shared" ref="D49:D110" si="6">SUM(B49:C49)</f>
        <v>-62.414999999999992</v>
      </c>
      <c r="E49" s="37"/>
      <c r="F49" s="36">
        <f>'STA 01-2018'!F49+'STA 02-2018'!F49+'STA 03-2018'!F49+'STA 04-2018'!F49+'STA 05-2018'!F49+'STA 06-2018'!F49+'STA 07-2018'!F49+'STA 08-2018'!F49+'STA 09-2018'!F49+'STA 10-2018'!F49+'STA 11-2018'!F49+'STA 12-2018'!F49</f>
        <v>0</v>
      </c>
      <c r="G49" s="37"/>
      <c r="H49" s="36">
        <f>'STA 01-2018'!H49+'STA 02-2018'!H49+'STA 03-2018'!H49+'STA 04-2018'!H49+'STA 05-2018'!H49+'STA 06-2018'!H49+'STA 07-2018'!H49+'STA 08-2018'!H49+'STA 09-2018'!H49+'STA 10-2018'!H49+'STA 11-2018'!H49+'STA 12-2018'!H49</f>
        <v>0</v>
      </c>
    </row>
    <row r="50" spans="1:8" outlineLevel="1">
      <c r="A50" s="27" t="s">
        <v>114</v>
      </c>
      <c r="B50" s="36">
        <f>'STA 01-2018'!B50+'STA 02-2018'!B50+'STA 03-2018'!B50+'STA 04-2018'!B50+'STA 05-2018'!B50+'STA 06-2018'!B50+'STA 07-2018'!B50+'STA 08-2018'!B50+'STA 09-2018'!B50+'STA 10-2018'!B50+'STA 11-2018'!B50+'STA 12-2018'!B50</f>
        <v>0</v>
      </c>
      <c r="C50" s="36">
        <f>'STA 01-2018'!C50+'STA 02-2018'!C50+'STA 03-2018'!C50+'STA 04-2018'!C50+'STA 05-2018'!C50+'STA 06-2018'!C50+'STA 07-2018'!C50+'STA 08-2018'!C50+'STA 09-2018'!C50+'STA 10-2018'!C50+'STA 11-2018'!C50+'STA 12-2018'!C50</f>
        <v>-4.165</v>
      </c>
      <c r="D50" s="36">
        <f t="shared" si="6"/>
        <v>-4.165</v>
      </c>
      <c r="E50" s="37"/>
      <c r="F50" s="36">
        <f>'STA 01-2018'!F50+'STA 02-2018'!F50+'STA 03-2018'!F50+'STA 04-2018'!F50+'STA 05-2018'!F50+'STA 06-2018'!F50+'STA 07-2018'!F50+'STA 08-2018'!F50+'STA 09-2018'!F50+'STA 10-2018'!F50+'STA 11-2018'!F50+'STA 12-2018'!F50</f>
        <v>0</v>
      </c>
      <c r="G50" s="37"/>
      <c r="H50" s="36">
        <f>'STA 01-2018'!H50+'STA 02-2018'!H50+'STA 03-2018'!H50+'STA 04-2018'!H50+'STA 05-2018'!H50+'STA 06-2018'!H50+'STA 07-2018'!H50+'STA 08-2018'!H50+'STA 09-2018'!H50+'STA 10-2018'!H50+'STA 11-2018'!H50+'STA 12-2018'!H50</f>
        <v>0</v>
      </c>
    </row>
    <row r="51" spans="1:8" outlineLevel="1">
      <c r="A51" s="27" t="s">
        <v>115</v>
      </c>
      <c r="B51" s="36">
        <f>'STA 01-2018'!B51+'STA 02-2018'!B51+'STA 03-2018'!B51+'STA 04-2018'!B51+'STA 05-2018'!B51+'STA 06-2018'!B51+'STA 07-2018'!B51+'STA 08-2018'!B51+'STA 09-2018'!B51+'STA 10-2018'!B51+'STA 11-2018'!B51+'STA 12-2018'!B51</f>
        <v>0</v>
      </c>
      <c r="C51" s="36">
        <f>'STA 01-2018'!C51+'STA 02-2018'!C51+'STA 03-2018'!C51+'STA 04-2018'!C51+'STA 05-2018'!C51+'STA 06-2018'!C51+'STA 07-2018'!C51+'STA 08-2018'!C51+'STA 09-2018'!C51+'STA 10-2018'!C51+'STA 11-2018'!C51+'STA 12-2018'!C51</f>
        <v>0</v>
      </c>
      <c r="D51" s="36">
        <f t="shared" si="6"/>
        <v>0</v>
      </c>
      <c r="E51" s="37"/>
      <c r="F51" s="36">
        <f>'STA 01-2018'!F51+'STA 02-2018'!F51+'STA 03-2018'!F51+'STA 04-2018'!F51+'STA 05-2018'!F51+'STA 06-2018'!F51+'STA 07-2018'!F51+'STA 08-2018'!F51+'STA 09-2018'!F51+'STA 10-2018'!F51+'STA 11-2018'!F51+'STA 12-2018'!F51</f>
        <v>0</v>
      </c>
      <c r="G51" s="37"/>
      <c r="H51" s="36">
        <f>'STA 01-2018'!H51+'STA 02-2018'!H51+'STA 03-2018'!H51+'STA 04-2018'!H51+'STA 05-2018'!H51+'STA 06-2018'!H51+'STA 07-2018'!H51+'STA 08-2018'!H51+'STA 09-2018'!H51+'STA 10-2018'!H51+'STA 11-2018'!H51+'STA 12-2018'!H51</f>
        <v>0</v>
      </c>
    </row>
    <row r="52" spans="1:8" outlineLevel="1">
      <c r="A52" s="27" t="s">
        <v>116</v>
      </c>
      <c r="B52" s="36">
        <f>'STA 01-2018'!B52+'STA 02-2018'!B52+'STA 03-2018'!B52+'STA 04-2018'!B52+'STA 05-2018'!B52+'STA 06-2018'!B52+'STA 07-2018'!B52+'STA 08-2018'!B52+'STA 09-2018'!B52+'STA 10-2018'!B52+'STA 11-2018'!B52+'STA 12-2018'!B52</f>
        <v>-25.703999999999997</v>
      </c>
      <c r="C52" s="36">
        <f>'STA 01-2018'!C52+'STA 02-2018'!C52+'STA 03-2018'!C52+'STA 04-2018'!C52+'STA 05-2018'!C52+'STA 06-2018'!C52+'STA 07-2018'!C52+'STA 08-2018'!C52+'STA 09-2018'!C52+'STA 10-2018'!C52+'STA 11-2018'!C52+'STA 12-2018'!C52</f>
        <v>-9.282</v>
      </c>
      <c r="D52" s="36">
        <f t="shared" si="6"/>
        <v>-34.985999999999997</v>
      </c>
      <c r="E52" s="37"/>
      <c r="F52" s="36">
        <f>'STA 01-2018'!F52+'STA 02-2018'!F52+'STA 03-2018'!F52+'STA 04-2018'!F52+'STA 05-2018'!F52+'STA 06-2018'!F52+'STA 07-2018'!F52+'STA 08-2018'!F52+'STA 09-2018'!F52+'STA 10-2018'!F52+'STA 11-2018'!F52+'STA 12-2018'!F52</f>
        <v>0</v>
      </c>
      <c r="G52" s="37"/>
      <c r="H52" s="36">
        <f>'STA 01-2018'!H52+'STA 02-2018'!H52+'STA 03-2018'!H52+'STA 04-2018'!H52+'STA 05-2018'!H52+'STA 06-2018'!H52+'STA 07-2018'!H52+'STA 08-2018'!H52+'STA 09-2018'!H52+'STA 10-2018'!H52+'STA 11-2018'!H52+'STA 12-2018'!H52</f>
        <v>0</v>
      </c>
    </row>
    <row r="53" spans="1:8" outlineLevel="1">
      <c r="A53" s="27" t="s">
        <v>231</v>
      </c>
      <c r="B53" s="36">
        <f>'STA 01-2018'!B53+'STA 02-2018'!B53+'STA 03-2018'!B53+'STA 04-2018'!B53+'STA 05-2018'!B53+'STA 06-2018'!B53+'STA 07-2018'!B53+'STA 08-2018'!B53+'STA 09-2018'!B53+'STA 10-2018'!B53+'STA 11-2018'!B53+'STA 12-2018'!B53</f>
        <v>0</v>
      </c>
      <c r="C53" s="36">
        <f>'STA 01-2018'!C53+'STA 02-2018'!C53+'STA 03-2018'!C53+'STA 04-2018'!C53+'STA 05-2018'!C53+'STA 06-2018'!C53+'STA 07-2018'!C53+'STA 08-2018'!C53+'STA 09-2018'!C53+'STA 10-2018'!C53+'STA 11-2018'!C53+'STA 12-2018'!C53</f>
        <v>0</v>
      </c>
      <c r="D53" s="36">
        <f t="shared" si="6"/>
        <v>0</v>
      </c>
      <c r="E53" s="37"/>
      <c r="F53" s="36">
        <f>'STA 01-2018'!F53+'STA 02-2018'!F53+'STA 03-2018'!F53+'STA 04-2018'!F53+'STA 05-2018'!F53+'STA 06-2018'!F53+'STA 07-2018'!F53+'STA 08-2018'!F53+'STA 09-2018'!F53+'STA 10-2018'!F53+'STA 11-2018'!F53+'STA 12-2018'!F53</f>
        <v>0</v>
      </c>
      <c r="G53" s="37"/>
      <c r="H53" s="36">
        <f>'STA 01-2018'!H53+'STA 02-2018'!H53+'STA 03-2018'!H53+'STA 04-2018'!H53+'STA 05-2018'!H53+'STA 06-2018'!H53+'STA 07-2018'!H53+'STA 08-2018'!H53+'STA 09-2018'!H53+'STA 10-2018'!H53+'STA 11-2018'!H53+'STA 12-2018'!H53</f>
        <v>0</v>
      </c>
    </row>
    <row r="54" spans="1:8" outlineLevel="1">
      <c r="A54" s="27" t="s">
        <v>117</v>
      </c>
      <c r="B54" s="36">
        <f>'STA 01-2018'!B54+'STA 02-2018'!B54+'STA 03-2018'!B54+'STA 04-2018'!B54+'STA 05-2018'!B54+'STA 06-2018'!B54+'STA 07-2018'!B54+'STA 08-2018'!B54+'STA 09-2018'!B54+'STA 10-2018'!B54+'STA 11-2018'!B54+'STA 12-2018'!B54</f>
        <v>0</v>
      </c>
      <c r="C54" s="36">
        <f>'STA 01-2018'!C54+'STA 02-2018'!C54+'STA 03-2018'!C54+'STA 04-2018'!C54+'STA 05-2018'!C54+'STA 06-2018'!C54+'STA 07-2018'!C54+'STA 08-2018'!C54+'STA 09-2018'!C54+'STA 10-2018'!C54+'STA 11-2018'!C54+'STA 12-2018'!C54</f>
        <v>-56.643999999999998</v>
      </c>
      <c r="D54" s="36">
        <f t="shared" si="6"/>
        <v>-56.643999999999998</v>
      </c>
      <c r="E54" s="37"/>
      <c r="F54" s="36">
        <f>'STA 01-2018'!F54+'STA 02-2018'!F54+'STA 03-2018'!F54+'STA 04-2018'!F54+'STA 05-2018'!F54+'STA 06-2018'!F54+'STA 07-2018'!F54+'STA 08-2018'!F54+'STA 09-2018'!F54+'STA 10-2018'!F54+'STA 11-2018'!F54+'STA 12-2018'!F54</f>
        <v>0</v>
      </c>
      <c r="G54" s="37"/>
      <c r="H54" s="36">
        <f>'STA 01-2018'!H54+'STA 02-2018'!H54+'STA 03-2018'!H54+'STA 04-2018'!H54+'STA 05-2018'!H54+'STA 06-2018'!H54+'STA 07-2018'!H54+'STA 08-2018'!H54+'STA 09-2018'!H54+'STA 10-2018'!H54+'STA 11-2018'!H54+'STA 12-2018'!H54</f>
        <v>0</v>
      </c>
    </row>
    <row r="55" spans="1:8" outlineLevel="1">
      <c r="A55" s="27" t="s">
        <v>118</v>
      </c>
      <c r="B55" s="36">
        <f>'STA 01-2018'!B55+'STA 02-2018'!B55+'STA 03-2018'!B55+'STA 04-2018'!B55+'STA 05-2018'!B55+'STA 06-2018'!B55+'STA 07-2018'!B55+'STA 08-2018'!B55+'STA 09-2018'!B55+'STA 10-2018'!B55+'STA 11-2018'!B55+'STA 12-2018'!B55</f>
        <v>0</v>
      </c>
      <c r="C55" s="36">
        <f>'STA 01-2018'!C55+'STA 02-2018'!C55+'STA 03-2018'!C55+'STA 04-2018'!C55+'STA 05-2018'!C55+'STA 06-2018'!C55+'STA 07-2018'!C55+'STA 08-2018'!C55+'STA 09-2018'!C55+'STA 10-2018'!C55+'STA 11-2018'!C55+'STA 12-2018'!C55</f>
        <v>-0.95199999999999996</v>
      </c>
      <c r="D55" s="36">
        <f t="shared" si="6"/>
        <v>-0.95199999999999996</v>
      </c>
      <c r="E55" s="37"/>
      <c r="F55" s="36">
        <f>'STA 01-2018'!F55+'STA 02-2018'!F55+'STA 03-2018'!F55+'STA 04-2018'!F55+'STA 05-2018'!F55+'STA 06-2018'!F55+'STA 07-2018'!F55+'STA 08-2018'!F55+'STA 09-2018'!F55+'STA 10-2018'!F55+'STA 11-2018'!F55+'STA 12-2018'!F55</f>
        <v>0</v>
      </c>
      <c r="G55" s="37"/>
      <c r="H55" s="36">
        <f>'STA 01-2018'!H55+'STA 02-2018'!H55+'STA 03-2018'!H55+'STA 04-2018'!H55+'STA 05-2018'!H55+'STA 06-2018'!H55+'STA 07-2018'!H55+'STA 08-2018'!H55+'STA 09-2018'!H55+'STA 10-2018'!H55+'STA 11-2018'!H55+'STA 12-2018'!H55</f>
        <v>0</v>
      </c>
    </row>
    <row r="56" spans="1:8" outlineLevel="1">
      <c r="A56" s="27" t="s">
        <v>119</v>
      </c>
      <c r="B56" s="36">
        <f>'STA 01-2018'!B56+'STA 02-2018'!B56+'STA 03-2018'!B56+'STA 04-2018'!B56+'STA 05-2018'!B56+'STA 06-2018'!B56+'STA 07-2018'!B56+'STA 08-2018'!B56+'STA 09-2018'!B56+'STA 10-2018'!B56+'STA 11-2018'!B56+'STA 12-2018'!B56</f>
        <v>0</v>
      </c>
      <c r="C56" s="36">
        <f>'STA 01-2018'!C56+'STA 02-2018'!C56+'STA 03-2018'!C56+'STA 04-2018'!C56+'STA 05-2018'!C56+'STA 06-2018'!C56+'STA 07-2018'!C56+'STA 08-2018'!C56+'STA 09-2018'!C56+'STA 10-2018'!C56+'STA 11-2018'!C56+'STA 12-2018'!C56</f>
        <v>-70.951999999999998</v>
      </c>
      <c r="D56" s="36">
        <f t="shared" si="6"/>
        <v>-70.951999999999998</v>
      </c>
      <c r="E56" s="37"/>
      <c r="F56" s="36">
        <f>'STA 01-2018'!F56+'STA 02-2018'!F56+'STA 03-2018'!F56+'STA 04-2018'!F56+'STA 05-2018'!F56+'STA 06-2018'!F56+'STA 07-2018'!F56+'STA 08-2018'!F56+'STA 09-2018'!F56+'STA 10-2018'!F56+'STA 11-2018'!F56+'STA 12-2018'!F56</f>
        <v>0</v>
      </c>
      <c r="G56" s="37"/>
      <c r="H56" s="36">
        <f>'STA 01-2018'!H56+'STA 02-2018'!H56+'STA 03-2018'!H56+'STA 04-2018'!H56+'STA 05-2018'!H56+'STA 06-2018'!H56+'STA 07-2018'!H56+'STA 08-2018'!H56+'STA 09-2018'!H56+'STA 10-2018'!H56+'STA 11-2018'!H56+'STA 12-2018'!H56</f>
        <v>0</v>
      </c>
    </row>
    <row r="57" spans="1:8" outlineLevel="1">
      <c r="A57" s="27" t="s">
        <v>134</v>
      </c>
      <c r="B57" s="36">
        <f>'STA 01-2018'!B57+'STA 02-2018'!B57+'STA 03-2018'!B57+'STA 04-2018'!B57+'STA 05-2018'!B57+'STA 06-2018'!B57+'STA 07-2018'!B57+'STA 08-2018'!B57+'STA 09-2018'!B57+'STA 10-2018'!B57+'STA 11-2018'!B57+'STA 12-2018'!B57</f>
        <v>0</v>
      </c>
      <c r="C57" s="36">
        <f>'STA 01-2018'!C57+'STA 02-2018'!C57+'STA 03-2018'!C57+'STA 04-2018'!C57+'STA 05-2018'!C57+'STA 06-2018'!C57+'STA 07-2018'!C57+'STA 08-2018'!C57+'STA 09-2018'!C57+'STA 10-2018'!C57+'STA 11-2018'!C57+'STA 12-2018'!C57</f>
        <v>-29.75</v>
      </c>
      <c r="D57" s="36">
        <f t="shared" si="6"/>
        <v>-29.75</v>
      </c>
      <c r="E57" s="37"/>
      <c r="F57" s="36">
        <f>'STA 01-2018'!F57+'STA 02-2018'!F57+'STA 03-2018'!F57+'STA 04-2018'!F57+'STA 05-2018'!F57+'STA 06-2018'!F57+'STA 07-2018'!F57+'STA 08-2018'!F57+'STA 09-2018'!F57+'STA 10-2018'!F57+'STA 11-2018'!F57+'STA 12-2018'!F57</f>
        <v>0</v>
      </c>
      <c r="G57" s="37"/>
      <c r="H57" s="36">
        <f>'STA 01-2018'!H57+'STA 02-2018'!H57+'STA 03-2018'!H57+'STA 04-2018'!H57+'STA 05-2018'!H57+'STA 06-2018'!H57+'STA 07-2018'!H57+'STA 08-2018'!H57+'STA 09-2018'!H57+'STA 10-2018'!H57+'STA 11-2018'!H57+'STA 12-2018'!H57</f>
        <v>0</v>
      </c>
    </row>
    <row r="58" spans="1:8" outlineLevel="1">
      <c r="A58" s="27" t="s">
        <v>135</v>
      </c>
      <c r="B58" s="36">
        <f>'STA 01-2018'!B58+'STA 02-2018'!B58+'STA 03-2018'!B58+'STA 04-2018'!B58+'STA 05-2018'!B58+'STA 06-2018'!B58+'STA 07-2018'!B58+'STA 08-2018'!B58+'STA 09-2018'!B58+'STA 10-2018'!B58+'STA 11-2018'!B58+'STA 12-2018'!B58</f>
        <v>0</v>
      </c>
      <c r="C58" s="36">
        <f>'STA 01-2018'!C58+'STA 02-2018'!C58+'STA 03-2018'!C58+'STA 04-2018'!C58+'STA 05-2018'!C58+'STA 06-2018'!C58+'STA 07-2018'!C58+'STA 08-2018'!C58+'STA 09-2018'!C58+'STA 10-2018'!C58+'STA 11-2018'!C58+'STA 12-2018'!C58</f>
        <v>-6.65</v>
      </c>
      <c r="D58" s="36">
        <f t="shared" si="6"/>
        <v>-6.65</v>
      </c>
      <c r="E58" s="37"/>
      <c r="F58" s="36">
        <f>'STA 01-2018'!F58+'STA 02-2018'!F58+'STA 03-2018'!F58+'STA 04-2018'!F58+'STA 05-2018'!F58+'STA 06-2018'!F58+'STA 07-2018'!F58+'STA 08-2018'!F58+'STA 09-2018'!F58+'STA 10-2018'!F58+'STA 11-2018'!F58+'STA 12-2018'!F58</f>
        <v>0</v>
      </c>
      <c r="G58" s="37"/>
      <c r="H58" s="36">
        <f>'STA 01-2018'!H58+'STA 02-2018'!H58+'STA 03-2018'!H58+'STA 04-2018'!H58+'STA 05-2018'!H58+'STA 06-2018'!H58+'STA 07-2018'!H58+'STA 08-2018'!H58+'STA 09-2018'!H58+'STA 10-2018'!H58+'STA 11-2018'!H58+'STA 12-2018'!H58</f>
        <v>0</v>
      </c>
    </row>
    <row r="59" spans="1:8" outlineLevel="1">
      <c r="A59" s="27" t="s">
        <v>145</v>
      </c>
      <c r="B59" s="36">
        <f>'STA 01-2018'!B59+'STA 02-2018'!B59+'STA 03-2018'!B59+'STA 04-2018'!B59+'STA 05-2018'!B59+'STA 06-2018'!B59+'STA 07-2018'!B59+'STA 08-2018'!B59+'STA 09-2018'!B59+'STA 10-2018'!B59+'STA 11-2018'!B59+'STA 12-2018'!B59</f>
        <v>0</v>
      </c>
      <c r="C59" s="36">
        <f>'STA 01-2018'!C59+'STA 02-2018'!C59+'STA 03-2018'!C59+'STA 04-2018'!C59+'STA 05-2018'!C59+'STA 06-2018'!C59+'STA 07-2018'!C59+'STA 08-2018'!C59+'STA 09-2018'!C59+'STA 10-2018'!C59+'STA 11-2018'!C59+'STA 12-2018'!C59</f>
        <v>-23458.963000000003</v>
      </c>
      <c r="D59" s="36">
        <f t="shared" si="6"/>
        <v>-23458.963000000003</v>
      </c>
      <c r="E59" s="37"/>
      <c r="F59" s="36">
        <f>'STA 01-2018'!F59+'STA 02-2018'!F59+'STA 03-2018'!F59+'STA 04-2018'!F59+'STA 05-2018'!F59+'STA 06-2018'!F59+'STA 07-2018'!F59+'STA 08-2018'!F59+'STA 09-2018'!F59+'STA 10-2018'!F59+'STA 11-2018'!F59+'STA 12-2018'!F59</f>
        <v>0</v>
      </c>
      <c r="G59" s="37"/>
      <c r="H59" s="36">
        <f>'STA 01-2018'!H59+'STA 02-2018'!H59+'STA 03-2018'!H59+'STA 04-2018'!H59+'STA 05-2018'!H59+'STA 06-2018'!H59+'STA 07-2018'!H59+'STA 08-2018'!H59+'STA 09-2018'!H59+'STA 10-2018'!H59+'STA 11-2018'!H59+'STA 12-2018'!H59</f>
        <v>0</v>
      </c>
    </row>
    <row r="60" spans="1:8" outlineLevel="1">
      <c r="A60" s="27" t="s">
        <v>168</v>
      </c>
      <c r="B60" s="36">
        <f>'STA 01-2018'!B60+'STA 02-2018'!B60+'STA 03-2018'!B60+'STA 04-2018'!B60+'STA 05-2018'!B60+'STA 06-2018'!B60+'STA 07-2018'!B60+'STA 08-2018'!B60+'STA 09-2018'!B60+'STA 10-2018'!B60+'STA 11-2018'!B60+'STA 12-2018'!B60</f>
        <v>0</v>
      </c>
      <c r="C60" s="36">
        <f>'STA 01-2018'!C60+'STA 02-2018'!C60+'STA 03-2018'!C60+'STA 04-2018'!C60+'STA 05-2018'!C60+'STA 06-2018'!C60+'STA 07-2018'!C60+'STA 08-2018'!C60+'STA 09-2018'!C60+'STA 10-2018'!C60+'STA 11-2018'!C60+'STA 12-2018'!C60</f>
        <v>-2653.384</v>
      </c>
      <c r="D60" s="36">
        <f t="shared" si="6"/>
        <v>-2653.384</v>
      </c>
      <c r="E60" s="37"/>
      <c r="F60" s="36">
        <f>'STA 01-2018'!F60+'STA 02-2018'!F60+'STA 03-2018'!F60+'STA 04-2018'!F60+'STA 05-2018'!F60+'STA 06-2018'!F60+'STA 07-2018'!F60+'STA 08-2018'!F60+'STA 09-2018'!F60+'STA 10-2018'!F60+'STA 11-2018'!F60+'STA 12-2018'!F60</f>
        <v>0</v>
      </c>
      <c r="G60" s="37"/>
      <c r="H60" s="36">
        <f>'STA 01-2018'!H60+'STA 02-2018'!H60+'STA 03-2018'!H60+'STA 04-2018'!H60+'STA 05-2018'!H60+'STA 06-2018'!H60+'STA 07-2018'!H60+'STA 08-2018'!H60+'STA 09-2018'!H60+'STA 10-2018'!H60+'STA 11-2018'!H60+'STA 12-2018'!H60</f>
        <v>0</v>
      </c>
    </row>
    <row r="61" spans="1:8" outlineLevel="1">
      <c r="A61" s="27" t="s">
        <v>257</v>
      </c>
      <c r="B61" s="36">
        <f>'STA 01-2018'!B61+'STA 02-2018'!B61+'STA 03-2018'!B61+'STA 04-2018'!B61+'STA 05-2018'!B61+'STA 06-2018'!B61+'STA 07-2018'!B61+'STA 08-2018'!B61+'STA 09-2018'!B61+'STA 10-2018'!B61+'STA 11-2018'!B61+'STA 12-2018'!B61</f>
        <v>0</v>
      </c>
      <c r="C61" s="36">
        <f>'STA 01-2018'!C61+'STA 02-2018'!C61+'STA 03-2018'!C61+'STA 04-2018'!C61+'STA 05-2018'!C61+'STA 06-2018'!C61+'STA 07-2018'!C61+'STA 08-2018'!C61+'STA 09-2018'!C61+'STA 10-2018'!C61+'STA 11-2018'!C61+'STA 12-2018'!C61</f>
        <v>-1960.259</v>
      </c>
      <c r="D61" s="36">
        <f t="shared" si="6"/>
        <v>-1960.259</v>
      </c>
      <c r="E61" s="37"/>
      <c r="F61" s="36">
        <f>'STA 01-2018'!F61+'STA 02-2018'!F61+'STA 03-2018'!F61+'STA 04-2018'!F61+'STA 05-2018'!F61+'STA 06-2018'!F61+'STA 07-2018'!F61+'STA 08-2018'!F61+'STA 09-2018'!F61+'STA 10-2018'!F61+'STA 11-2018'!F61+'STA 12-2018'!F61</f>
        <v>0</v>
      </c>
      <c r="G61" s="37"/>
      <c r="H61" s="36">
        <f>'STA 01-2018'!H61+'STA 02-2018'!H61+'STA 03-2018'!H61+'STA 04-2018'!H61+'STA 05-2018'!H61+'STA 06-2018'!H61+'STA 07-2018'!H61+'STA 08-2018'!H61+'STA 09-2018'!H61+'STA 10-2018'!H61+'STA 11-2018'!H61+'STA 12-2018'!H61</f>
        <v>0</v>
      </c>
    </row>
    <row r="62" spans="1:8" outlineLevel="1">
      <c r="A62" s="27" t="s">
        <v>268</v>
      </c>
      <c r="B62" s="36">
        <f>'STA 01-2018'!B62+'STA 02-2018'!B62+'STA 03-2018'!B62+'STA 04-2018'!B62+'STA 05-2018'!B62+'STA 06-2018'!B62+'STA 07-2018'!B62+'STA 08-2018'!B62+'STA 09-2018'!B62+'STA 10-2018'!B62+'STA 11-2018'!B62+'STA 12-2018'!B62</f>
        <v>0</v>
      </c>
      <c r="C62" s="36">
        <f>'STA 01-2018'!C62+'STA 02-2018'!C62+'STA 03-2018'!C62+'STA 04-2018'!C62+'STA 05-2018'!C62+'STA 06-2018'!C62+'STA 07-2018'!C62+'STA 08-2018'!C62+'STA 09-2018'!C62+'STA 10-2018'!C62+'STA 11-2018'!C62+'STA 12-2018'!C62</f>
        <v>-29.75</v>
      </c>
      <c r="D62" s="36">
        <f t="shared" si="6"/>
        <v>-29.75</v>
      </c>
      <c r="E62" s="37"/>
      <c r="F62" s="36">
        <f>'STA 01-2018'!F62+'STA 02-2018'!F62+'STA 03-2018'!F62+'STA 04-2018'!F62+'STA 05-2018'!F62+'STA 06-2018'!F62+'STA 07-2018'!F62+'STA 08-2018'!F62+'STA 09-2018'!F62+'STA 10-2018'!F62+'STA 11-2018'!F62+'STA 12-2018'!F62</f>
        <v>0</v>
      </c>
      <c r="G62" s="37"/>
      <c r="H62" s="36">
        <f>'STA 01-2018'!H62+'STA 02-2018'!H62+'STA 03-2018'!H62+'STA 04-2018'!H62+'STA 05-2018'!H62+'STA 06-2018'!H62+'STA 07-2018'!H62+'STA 08-2018'!H62+'STA 09-2018'!H62+'STA 10-2018'!H62+'STA 11-2018'!H62+'STA 12-2018'!H62</f>
        <v>0</v>
      </c>
    </row>
    <row r="63" spans="1:8" outlineLevel="1">
      <c r="A63" s="27" t="s">
        <v>216</v>
      </c>
      <c r="B63" s="36">
        <f>'STA 01-2018'!B63+'STA 02-2018'!B63+'STA 03-2018'!B63+'STA 04-2018'!B63+'STA 05-2018'!B63+'STA 06-2018'!B63+'STA 07-2018'!B63+'STA 08-2018'!B63+'STA 09-2018'!B63+'STA 10-2018'!B63+'STA 11-2018'!B63+'STA 12-2018'!B63</f>
        <v>0</v>
      </c>
      <c r="C63" s="36">
        <f>'STA 01-2018'!C63+'STA 02-2018'!C63+'STA 03-2018'!C63+'STA 04-2018'!C63+'STA 05-2018'!C63+'STA 06-2018'!C63+'STA 07-2018'!C63+'STA 08-2018'!C63+'STA 09-2018'!C63+'STA 10-2018'!C63+'STA 11-2018'!C63+'STA 12-2018'!C63</f>
        <v>-22</v>
      </c>
      <c r="D63" s="36">
        <f t="shared" si="6"/>
        <v>-22</v>
      </c>
      <c r="E63" s="37"/>
      <c r="F63" s="36">
        <f>'STA 01-2018'!F63+'STA 02-2018'!F63+'STA 03-2018'!F63+'STA 04-2018'!F63+'STA 05-2018'!F63+'STA 06-2018'!F63+'STA 07-2018'!F63+'STA 08-2018'!F63+'STA 09-2018'!F63+'STA 10-2018'!F63+'STA 11-2018'!F63+'STA 12-2018'!F63</f>
        <v>0</v>
      </c>
      <c r="G63" s="37"/>
      <c r="H63" s="36">
        <f>'STA 01-2018'!H63+'STA 02-2018'!H63+'STA 03-2018'!H63+'STA 04-2018'!H63+'STA 05-2018'!H63+'STA 06-2018'!H63+'STA 07-2018'!H63+'STA 08-2018'!H63+'STA 09-2018'!H63+'STA 10-2018'!H63+'STA 11-2018'!H63+'STA 12-2018'!H63</f>
        <v>0</v>
      </c>
    </row>
    <row r="64" spans="1:8" outlineLevel="1">
      <c r="A64" s="27" t="s">
        <v>223</v>
      </c>
      <c r="B64" s="36">
        <f>'STA 01-2018'!B64+'STA 02-2018'!B64+'STA 03-2018'!B64+'STA 04-2018'!B64+'STA 05-2018'!B64+'STA 06-2018'!B64+'STA 07-2018'!B64+'STA 08-2018'!B64+'STA 09-2018'!B64+'STA 10-2018'!B64+'STA 11-2018'!B64+'STA 12-2018'!B64</f>
        <v>0</v>
      </c>
      <c r="C64" s="36">
        <f>'STA 01-2018'!C64+'STA 02-2018'!C64+'STA 03-2018'!C64+'STA 04-2018'!C64+'STA 05-2018'!C64+'STA 06-2018'!C64+'STA 07-2018'!C64+'STA 08-2018'!C64+'STA 09-2018'!C64+'STA 10-2018'!C64+'STA 11-2018'!C64+'STA 12-2018'!C64</f>
        <v>-29.734999999999999</v>
      </c>
      <c r="D64" s="36">
        <f t="shared" si="6"/>
        <v>-29.734999999999999</v>
      </c>
      <c r="E64" s="37"/>
      <c r="F64" s="36">
        <f>'STA 01-2018'!F64+'STA 02-2018'!F64+'STA 03-2018'!F64+'STA 04-2018'!F64+'STA 05-2018'!F64+'STA 06-2018'!F64+'STA 07-2018'!F64+'STA 08-2018'!F64+'STA 09-2018'!F64+'STA 10-2018'!F64+'STA 11-2018'!F64+'STA 12-2018'!F64</f>
        <v>0</v>
      </c>
      <c r="G64" s="37"/>
      <c r="H64" s="36">
        <f>'STA 01-2018'!H64+'STA 02-2018'!H64+'STA 03-2018'!H64+'STA 04-2018'!H64+'STA 05-2018'!H64+'STA 06-2018'!H64+'STA 07-2018'!H64+'STA 08-2018'!H64+'STA 09-2018'!H64+'STA 10-2018'!H64+'STA 11-2018'!H64+'STA 12-2018'!H64</f>
        <v>0</v>
      </c>
    </row>
    <row r="65" spans="1:8">
      <c r="A65" s="25" t="s">
        <v>8</v>
      </c>
      <c r="B65" s="35">
        <f t="shared" ref="B65:C65" si="7">SUM(B66:B69)</f>
        <v>0</v>
      </c>
      <c r="C65" s="35">
        <f t="shared" si="7"/>
        <v>-567518.223</v>
      </c>
      <c r="D65" s="35">
        <f t="shared" si="6"/>
        <v>-567518.223</v>
      </c>
      <c r="E65" s="34"/>
      <c r="F65" s="35">
        <f t="shared" ref="F65" si="8">SUM(F66:F69)</f>
        <v>0</v>
      </c>
      <c r="G65" s="34"/>
      <c r="H65" s="35">
        <f t="shared" ref="H65" si="9">SUM(H66:H69)</f>
        <v>0</v>
      </c>
    </row>
    <row r="66" spans="1:8" outlineLevel="1">
      <c r="A66" s="21" t="s">
        <v>5</v>
      </c>
      <c r="B66" s="36">
        <f>'STA 01-2018'!B66+'STA 02-2018'!B66+'STA 03-2018'!B66+'STA 04-2018'!B66+'STA 05-2018'!B66+'STA 06-2018'!B66+'STA 07-2018'!B66+'STA 08-2018'!B66+'STA 09-2018'!B66+'STA 10-2018'!B66+'STA 11-2018'!B66+'STA 12-2018'!B66</f>
        <v>0</v>
      </c>
      <c r="C66" s="36">
        <f>'STA 01-2018'!C66+'STA 02-2018'!C66+'STA 03-2018'!C66+'STA 04-2018'!C66+'STA 05-2018'!C66+'STA 06-2018'!C66+'STA 07-2018'!C66+'STA 08-2018'!C66+'STA 09-2018'!C66+'STA 10-2018'!C66+'STA 11-2018'!C66+'STA 12-2018'!C66</f>
        <v>-4430</v>
      </c>
      <c r="D66" s="36">
        <f t="shared" si="6"/>
        <v>-4430</v>
      </c>
      <c r="E66" s="37"/>
      <c r="F66" s="36">
        <f>'STA 01-2018'!F66+'STA 02-2018'!F66+'STA 03-2018'!F66+'STA 04-2018'!F66+'STA 05-2018'!F66+'STA 06-2018'!F66+'STA 07-2018'!F66+'STA 08-2018'!F66+'STA 09-2018'!F66+'STA 10-2018'!F66+'STA 11-2018'!F66+'STA 12-2018'!F66</f>
        <v>0</v>
      </c>
      <c r="G66" s="37"/>
      <c r="H66" s="36">
        <f>'STA 01-2018'!H66+'STA 02-2018'!H66+'STA 03-2018'!H66+'STA 04-2018'!H66+'STA 05-2018'!H66+'STA 06-2018'!H66+'STA 07-2018'!H66+'STA 08-2018'!H66+'STA 09-2018'!H66+'STA 10-2018'!H66+'STA 11-2018'!H66+'STA 12-2018'!H66</f>
        <v>0</v>
      </c>
    </row>
    <row r="67" spans="1:8" outlineLevel="1">
      <c r="A67" s="21" t="s">
        <v>33</v>
      </c>
      <c r="B67" s="36">
        <f>'STA 01-2018'!B67+'STA 02-2018'!B67+'STA 03-2018'!B67+'STA 04-2018'!B67+'STA 05-2018'!B67+'STA 06-2018'!B67+'STA 07-2018'!B67+'STA 08-2018'!B67+'STA 09-2018'!B67+'STA 10-2018'!B67+'STA 11-2018'!B67+'STA 12-2018'!B67</f>
        <v>0</v>
      </c>
      <c r="C67" s="36">
        <f>'STA 01-2018'!C67+'STA 02-2018'!C67+'STA 03-2018'!C67+'STA 04-2018'!C67+'STA 05-2018'!C67+'STA 06-2018'!C67+'STA 07-2018'!C67+'STA 08-2018'!C67+'STA 09-2018'!C67+'STA 10-2018'!C67+'STA 11-2018'!C67+'STA 12-2018'!C67</f>
        <v>-1140.6099999999997</v>
      </c>
      <c r="D67" s="36">
        <f t="shared" si="6"/>
        <v>-1140.6099999999997</v>
      </c>
      <c r="E67" s="37"/>
      <c r="F67" s="36">
        <f>'STA 01-2018'!F67+'STA 02-2018'!F67+'STA 03-2018'!F67+'STA 04-2018'!F67+'STA 05-2018'!F67+'STA 06-2018'!F67+'STA 07-2018'!F67+'STA 08-2018'!F67+'STA 09-2018'!F67+'STA 10-2018'!F67+'STA 11-2018'!F67+'STA 12-2018'!F67</f>
        <v>0</v>
      </c>
      <c r="G67" s="37"/>
      <c r="H67" s="36">
        <f>'STA 01-2018'!H67+'STA 02-2018'!H67+'STA 03-2018'!H67+'STA 04-2018'!H67+'STA 05-2018'!H67+'STA 06-2018'!H67+'STA 07-2018'!H67+'STA 08-2018'!H67+'STA 09-2018'!H67+'STA 10-2018'!H67+'STA 11-2018'!H67+'STA 12-2018'!H67</f>
        <v>0</v>
      </c>
    </row>
    <row r="68" spans="1:8" outlineLevel="1">
      <c r="A68" s="21" t="s">
        <v>2</v>
      </c>
      <c r="B68" s="36">
        <f>'STA 01-2018'!B68+'STA 02-2018'!B68+'STA 03-2018'!B68+'STA 04-2018'!B68+'STA 05-2018'!B68+'STA 06-2018'!B68+'STA 07-2018'!B68+'STA 08-2018'!B68+'STA 09-2018'!B68+'STA 10-2018'!B68+'STA 11-2018'!B68+'STA 12-2018'!B68</f>
        <v>0</v>
      </c>
      <c r="C68" s="36">
        <f>'STA 01-2018'!C68+'STA 02-2018'!C68+'STA 03-2018'!C68+'STA 04-2018'!C68+'STA 05-2018'!C68+'STA 06-2018'!C68+'STA 07-2018'!C68+'STA 08-2018'!C68+'STA 09-2018'!C68+'STA 10-2018'!C68+'STA 11-2018'!C68+'STA 12-2018'!C68</f>
        <v>-440055.25699999998</v>
      </c>
      <c r="D68" s="36">
        <f t="shared" si="6"/>
        <v>-440055.25699999998</v>
      </c>
      <c r="E68" s="37"/>
      <c r="F68" s="36">
        <f>'STA 01-2018'!F68+'STA 02-2018'!F68+'STA 03-2018'!F68+'STA 04-2018'!F68+'STA 05-2018'!F68+'STA 06-2018'!F68+'STA 07-2018'!F68+'STA 08-2018'!F68+'STA 09-2018'!F68+'STA 10-2018'!F68+'STA 11-2018'!F68+'STA 12-2018'!F68</f>
        <v>0</v>
      </c>
      <c r="G68" s="37"/>
      <c r="H68" s="36">
        <f>'STA 01-2018'!H68+'STA 02-2018'!H68+'STA 03-2018'!H68+'STA 04-2018'!H68+'STA 05-2018'!H68+'STA 06-2018'!H68+'STA 07-2018'!H68+'STA 08-2018'!H68+'STA 09-2018'!H68+'STA 10-2018'!H68+'STA 11-2018'!H68+'STA 12-2018'!H68</f>
        <v>0</v>
      </c>
    </row>
    <row r="69" spans="1:8" outlineLevel="1">
      <c r="A69" s="21" t="s">
        <v>4</v>
      </c>
      <c r="B69" s="36">
        <f>'STA 01-2018'!B69+'STA 02-2018'!B69+'STA 03-2018'!B69+'STA 04-2018'!B69+'STA 05-2018'!B69+'STA 06-2018'!B69+'STA 07-2018'!B69+'STA 08-2018'!B69+'STA 09-2018'!B69+'STA 10-2018'!B69+'STA 11-2018'!B69+'STA 12-2018'!B69</f>
        <v>0</v>
      </c>
      <c r="C69" s="36">
        <f>'STA 01-2018'!C69+'STA 02-2018'!C69+'STA 03-2018'!C69+'STA 04-2018'!C69+'STA 05-2018'!C69+'STA 06-2018'!C69+'STA 07-2018'!C69+'STA 08-2018'!C69+'STA 09-2018'!C69+'STA 10-2018'!C69+'STA 11-2018'!C69+'STA 12-2018'!C69</f>
        <v>-121892.356</v>
      </c>
      <c r="D69" s="36">
        <f t="shared" si="6"/>
        <v>-121892.356</v>
      </c>
      <c r="E69" s="37"/>
      <c r="F69" s="36">
        <f>'STA 01-2018'!F69+'STA 02-2018'!F69+'STA 03-2018'!F69+'STA 04-2018'!F69+'STA 05-2018'!F69+'STA 06-2018'!F69+'STA 07-2018'!F69+'STA 08-2018'!F69+'STA 09-2018'!F69+'STA 10-2018'!F69+'STA 11-2018'!F69+'STA 12-2018'!F69</f>
        <v>0</v>
      </c>
      <c r="G69" s="37"/>
      <c r="H69" s="36">
        <f>'STA 01-2018'!H69+'STA 02-2018'!H69+'STA 03-2018'!H69+'STA 04-2018'!H69+'STA 05-2018'!H69+'STA 06-2018'!H69+'STA 07-2018'!H69+'STA 08-2018'!H69+'STA 09-2018'!H69+'STA 10-2018'!H69+'STA 11-2018'!H69+'STA 12-2018'!H69</f>
        <v>0</v>
      </c>
    </row>
    <row r="70" spans="1:8">
      <c r="A70" s="25" t="s">
        <v>7</v>
      </c>
      <c r="B70" s="35">
        <f t="shared" ref="B70:C70" si="10">SUM(B71:B77)</f>
        <v>0</v>
      </c>
      <c r="C70" s="35">
        <f t="shared" si="10"/>
        <v>-1716.1330000000016</v>
      </c>
      <c r="D70" s="35">
        <f t="shared" si="6"/>
        <v>-1716.1330000000016</v>
      </c>
      <c r="E70" s="34"/>
      <c r="F70" s="35">
        <f t="shared" ref="F70" si="11">SUM(F71:F77)</f>
        <v>0</v>
      </c>
      <c r="G70" s="34"/>
      <c r="H70" s="35">
        <f t="shared" ref="H70" si="12">SUM(H71:H77)</f>
        <v>0</v>
      </c>
    </row>
    <row r="71" spans="1:8" outlineLevel="1">
      <c r="A71" s="21" t="s">
        <v>27</v>
      </c>
      <c r="B71" s="36">
        <f>'STA 01-2018'!B71+'STA 02-2018'!B71+'STA 03-2018'!B71+'STA 04-2018'!B71+'STA 05-2018'!B71+'STA 06-2018'!B71+'STA 07-2018'!B71+'STA 08-2018'!B71+'STA 09-2018'!B71+'STA 10-2018'!B71+'STA 11-2018'!B71+'STA 12-2018'!B71</f>
        <v>0</v>
      </c>
      <c r="C71" s="36">
        <f>'STA 01-2018'!C71+'STA 02-2018'!C71+'STA 03-2018'!C71+'STA 04-2018'!C71+'STA 05-2018'!C71+'STA 06-2018'!C71+'STA 07-2018'!C71+'STA 08-2018'!C71+'STA 09-2018'!C71+'STA 10-2018'!C71+'STA 11-2018'!C71+'STA 12-2018'!C71</f>
        <v>75403.932000000001</v>
      </c>
      <c r="D71" s="36">
        <f t="shared" si="6"/>
        <v>75403.932000000001</v>
      </c>
      <c r="E71" s="37"/>
      <c r="F71" s="36">
        <f>'STA 01-2018'!F71+'STA 02-2018'!F71+'STA 03-2018'!F71+'STA 04-2018'!F71+'STA 05-2018'!F71+'STA 06-2018'!F71+'STA 07-2018'!F71+'STA 08-2018'!F71+'STA 09-2018'!F71+'STA 10-2018'!F71+'STA 11-2018'!F71+'STA 12-2018'!F71</f>
        <v>0</v>
      </c>
      <c r="G71" s="37"/>
      <c r="H71" s="36">
        <f>'STA 01-2018'!H71+'STA 02-2018'!H71+'STA 03-2018'!H71+'STA 04-2018'!H71+'STA 05-2018'!H71+'STA 06-2018'!H71+'STA 07-2018'!H71+'STA 08-2018'!H71+'STA 09-2018'!H71+'STA 10-2018'!H71+'STA 11-2018'!H71+'STA 12-2018'!H71</f>
        <v>0</v>
      </c>
    </row>
    <row r="72" spans="1:8" outlineLevel="1">
      <c r="A72" s="21" t="s">
        <v>28</v>
      </c>
      <c r="B72" s="36">
        <f>'STA 01-2018'!B72+'STA 02-2018'!B72+'STA 03-2018'!B72+'STA 04-2018'!B72+'STA 05-2018'!B72+'STA 06-2018'!B72+'STA 07-2018'!B72+'STA 08-2018'!B72+'STA 09-2018'!B72+'STA 10-2018'!B72+'STA 11-2018'!B72+'STA 12-2018'!B72</f>
        <v>0</v>
      </c>
      <c r="C72" s="36">
        <f>'STA 01-2018'!C72+'STA 02-2018'!C72+'STA 03-2018'!C72+'STA 04-2018'!C72+'STA 05-2018'!C72+'STA 06-2018'!C72+'STA 07-2018'!C72+'STA 08-2018'!C72+'STA 09-2018'!C72+'STA 10-2018'!C72+'STA 11-2018'!C72+'STA 12-2018'!C72</f>
        <v>-141548.106</v>
      </c>
      <c r="D72" s="36">
        <f t="shared" si="6"/>
        <v>-141548.106</v>
      </c>
      <c r="E72" s="37"/>
      <c r="F72" s="36">
        <f>'STA 01-2018'!F72+'STA 02-2018'!F72+'STA 03-2018'!F72+'STA 04-2018'!F72+'STA 05-2018'!F72+'STA 06-2018'!F72+'STA 07-2018'!F72+'STA 08-2018'!F72+'STA 09-2018'!F72+'STA 10-2018'!F72+'STA 11-2018'!F72+'STA 12-2018'!F72</f>
        <v>0</v>
      </c>
      <c r="G72" s="37"/>
      <c r="H72" s="36">
        <f>'STA 01-2018'!H72+'STA 02-2018'!H72+'STA 03-2018'!H72+'STA 04-2018'!H72+'STA 05-2018'!H72+'STA 06-2018'!H72+'STA 07-2018'!H72+'STA 08-2018'!H72+'STA 09-2018'!H72+'STA 10-2018'!H72+'STA 11-2018'!H72+'STA 12-2018'!H72</f>
        <v>0</v>
      </c>
    </row>
    <row r="73" spans="1:8" outlineLevel="1">
      <c r="A73" s="21" t="s">
        <v>235</v>
      </c>
      <c r="B73" s="36">
        <f>'STA 01-2018'!B73+'STA 02-2018'!B73+'STA 03-2018'!B73+'STA 04-2018'!B73+'STA 05-2018'!B73+'STA 06-2018'!B73+'STA 07-2018'!B73+'STA 08-2018'!B73+'STA 09-2018'!B73+'STA 10-2018'!B73+'STA 11-2018'!B73+'STA 12-2018'!B73</f>
        <v>0</v>
      </c>
      <c r="C73" s="36">
        <f>'STA 01-2018'!C73+'STA 02-2018'!C73+'STA 03-2018'!C73+'STA 04-2018'!C73+'STA 05-2018'!C73+'STA 06-2018'!C73+'STA 07-2018'!C73+'STA 08-2018'!C73+'STA 09-2018'!C73+'STA 10-2018'!C73+'STA 11-2018'!C73+'STA 12-2018'!C73</f>
        <v>0</v>
      </c>
      <c r="D73" s="36">
        <f t="shared" si="6"/>
        <v>0</v>
      </c>
      <c r="E73" s="37"/>
      <c r="F73" s="36">
        <f>'STA 01-2018'!F73+'STA 02-2018'!F73+'STA 03-2018'!F73+'STA 04-2018'!F73+'STA 05-2018'!F73+'STA 06-2018'!F73+'STA 07-2018'!F73+'STA 08-2018'!F73+'STA 09-2018'!F73+'STA 10-2018'!F73+'STA 11-2018'!F73+'STA 12-2018'!F73</f>
        <v>0</v>
      </c>
      <c r="G73" s="37"/>
      <c r="H73" s="36">
        <f>'STA 01-2018'!H73+'STA 02-2018'!H73+'STA 03-2018'!H73+'STA 04-2018'!H73+'STA 05-2018'!H73+'STA 06-2018'!H73+'STA 07-2018'!H73+'STA 08-2018'!H73+'STA 09-2018'!H73+'STA 10-2018'!H73+'STA 11-2018'!H73+'STA 12-2018'!H73</f>
        <v>0</v>
      </c>
    </row>
    <row r="74" spans="1:8" outlineLevel="1">
      <c r="A74" s="21" t="s">
        <v>67</v>
      </c>
      <c r="B74" s="36">
        <f>'STA 01-2018'!B74+'STA 02-2018'!B74+'STA 03-2018'!B74+'STA 04-2018'!B74+'STA 05-2018'!B74+'STA 06-2018'!B74+'STA 07-2018'!B74+'STA 08-2018'!B74+'STA 09-2018'!B74+'STA 10-2018'!B74+'STA 11-2018'!B74+'STA 12-2018'!B74</f>
        <v>0</v>
      </c>
      <c r="C74" s="36">
        <f>'STA 01-2018'!C74+'STA 02-2018'!C74+'STA 03-2018'!C74+'STA 04-2018'!C74+'STA 05-2018'!C74+'STA 06-2018'!C74+'STA 07-2018'!C74+'STA 08-2018'!C74+'STA 09-2018'!C74+'STA 10-2018'!C74+'STA 11-2018'!C74+'STA 12-2018'!C74</f>
        <v>0</v>
      </c>
      <c r="D74" s="36">
        <f t="shared" si="6"/>
        <v>0</v>
      </c>
      <c r="E74" s="37"/>
      <c r="F74" s="36">
        <f>'STA 01-2018'!F74+'STA 02-2018'!F74+'STA 03-2018'!F74+'STA 04-2018'!F74+'STA 05-2018'!F74+'STA 06-2018'!F74+'STA 07-2018'!F74+'STA 08-2018'!F74+'STA 09-2018'!F74+'STA 10-2018'!F74+'STA 11-2018'!F74+'STA 12-2018'!F74</f>
        <v>0</v>
      </c>
      <c r="G74" s="37"/>
      <c r="H74" s="36">
        <f>'STA 01-2018'!H74+'STA 02-2018'!H74+'STA 03-2018'!H74+'STA 04-2018'!H74+'STA 05-2018'!H74+'STA 06-2018'!H74+'STA 07-2018'!H74+'STA 08-2018'!H74+'STA 09-2018'!H74+'STA 10-2018'!H74+'STA 11-2018'!H74+'STA 12-2018'!H74</f>
        <v>0</v>
      </c>
    </row>
    <row r="75" spans="1:8" outlineLevel="1">
      <c r="A75" s="21" t="s">
        <v>32</v>
      </c>
      <c r="B75" s="36">
        <f>'STA 01-2018'!B75+'STA 02-2018'!B75+'STA 03-2018'!B75+'STA 04-2018'!B75+'STA 05-2018'!B75+'STA 06-2018'!B75+'STA 07-2018'!B75+'STA 08-2018'!B75+'STA 09-2018'!B75+'STA 10-2018'!B75+'STA 11-2018'!B75+'STA 12-2018'!B75</f>
        <v>0</v>
      </c>
      <c r="C75" s="36">
        <f>'STA 01-2018'!C75+'STA 02-2018'!C75+'STA 03-2018'!C75+'STA 04-2018'!C75+'STA 05-2018'!C75+'STA 06-2018'!C75+'STA 07-2018'!C75+'STA 08-2018'!C75+'STA 09-2018'!C75+'STA 10-2018'!C75+'STA 11-2018'!C75+'STA 12-2018'!C75</f>
        <v>0</v>
      </c>
      <c r="D75" s="36">
        <f t="shared" si="6"/>
        <v>0</v>
      </c>
      <c r="E75" s="37"/>
      <c r="F75" s="36">
        <f>'STA 01-2018'!F75+'STA 02-2018'!F75+'STA 03-2018'!F75+'STA 04-2018'!F75+'STA 05-2018'!F75+'STA 06-2018'!F75+'STA 07-2018'!F75+'STA 08-2018'!F75+'STA 09-2018'!F75+'STA 10-2018'!F75+'STA 11-2018'!F75+'STA 12-2018'!F75</f>
        <v>0</v>
      </c>
      <c r="G75" s="37"/>
      <c r="H75" s="36">
        <f>'STA 01-2018'!H75+'STA 02-2018'!H75+'STA 03-2018'!H75+'STA 04-2018'!H75+'STA 05-2018'!H75+'STA 06-2018'!H75+'STA 07-2018'!H75+'STA 08-2018'!H75+'STA 09-2018'!H75+'STA 10-2018'!H75+'STA 11-2018'!H75+'STA 12-2018'!H75</f>
        <v>0</v>
      </c>
    </row>
    <row r="76" spans="1:8" outlineLevel="1">
      <c r="A76" s="21" t="s">
        <v>59</v>
      </c>
      <c r="B76" s="36">
        <f>'STA 01-2018'!B76+'STA 02-2018'!B76+'STA 03-2018'!B76+'STA 04-2018'!B76+'STA 05-2018'!B76+'STA 06-2018'!B76+'STA 07-2018'!B76+'STA 08-2018'!B76+'STA 09-2018'!B76+'STA 10-2018'!B76+'STA 11-2018'!B76+'STA 12-2018'!B76</f>
        <v>0</v>
      </c>
      <c r="C76" s="36">
        <f>'STA 01-2018'!C76+'STA 02-2018'!C76+'STA 03-2018'!C76+'STA 04-2018'!C76+'STA 05-2018'!C76+'STA 06-2018'!C76+'STA 07-2018'!C76+'STA 08-2018'!C76+'STA 09-2018'!C76+'STA 10-2018'!C76+'STA 11-2018'!C76+'STA 12-2018'!C76</f>
        <v>0</v>
      </c>
      <c r="D76" s="36">
        <f t="shared" si="6"/>
        <v>0</v>
      </c>
      <c r="E76" s="37"/>
      <c r="F76" s="36">
        <f>'STA 01-2018'!F76+'STA 02-2018'!F76+'STA 03-2018'!F76+'STA 04-2018'!F76+'STA 05-2018'!F76+'STA 06-2018'!F76+'STA 07-2018'!F76+'STA 08-2018'!F76+'STA 09-2018'!F76+'STA 10-2018'!F76+'STA 11-2018'!F76+'STA 12-2018'!F76</f>
        <v>0</v>
      </c>
      <c r="G76" s="37"/>
      <c r="H76" s="36">
        <f>'STA 01-2018'!H76+'STA 02-2018'!H76+'STA 03-2018'!H76+'STA 04-2018'!H76+'STA 05-2018'!H76+'STA 06-2018'!H76+'STA 07-2018'!H76+'STA 08-2018'!H76+'STA 09-2018'!H76+'STA 10-2018'!H76+'STA 11-2018'!H76+'STA 12-2018'!H76</f>
        <v>0</v>
      </c>
    </row>
    <row r="77" spans="1:8" outlineLevel="1">
      <c r="A77" s="21" t="s">
        <v>40</v>
      </c>
      <c r="B77" s="36">
        <f>'STA 01-2018'!B77+'STA 02-2018'!B77+'STA 03-2018'!B77+'STA 04-2018'!B77+'STA 05-2018'!B77+'STA 06-2018'!B77+'STA 07-2018'!B77+'STA 08-2018'!B77+'STA 09-2018'!B77+'STA 10-2018'!B77+'STA 11-2018'!B77+'STA 12-2018'!B77</f>
        <v>0</v>
      </c>
      <c r="C77" s="36">
        <f>'STA 01-2018'!C77+'STA 02-2018'!C77+'STA 03-2018'!C77+'STA 04-2018'!C77+'STA 05-2018'!C77+'STA 06-2018'!C77+'STA 07-2018'!C77+'STA 08-2018'!C77+'STA 09-2018'!C77+'STA 10-2018'!C77+'STA 11-2018'!C77+'STA 12-2018'!C77</f>
        <v>64428.040999999997</v>
      </c>
      <c r="D77" s="36">
        <f t="shared" si="6"/>
        <v>64428.040999999997</v>
      </c>
      <c r="E77" s="37"/>
      <c r="F77" s="36">
        <f>'STA 01-2018'!F77+'STA 02-2018'!F77+'STA 03-2018'!F77+'STA 04-2018'!F77+'STA 05-2018'!F77+'STA 06-2018'!F77+'STA 07-2018'!F77+'STA 08-2018'!F77+'STA 09-2018'!F77+'STA 10-2018'!F77+'STA 11-2018'!F77+'STA 12-2018'!F77</f>
        <v>0</v>
      </c>
      <c r="G77" s="37"/>
      <c r="H77" s="36">
        <f>'STA 01-2018'!H77+'STA 02-2018'!H77+'STA 03-2018'!H77+'STA 04-2018'!H77+'STA 05-2018'!H77+'STA 06-2018'!H77+'STA 07-2018'!H77+'STA 08-2018'!H77+'STA 09-2018'!H77+'STA 10-2018'!H77+'STA 11-2018'!H77+'STA 12-2018'!H77</f>
        <v>0</v>
      </c>
    </row>
    <row r="78" spans="1:8">
      <c r="A78" s="25" t="s">
        <v>42</v>
      </c>
      <c r="B78" s="35">
        <f t="shared" ref="B78:C78" si="13">SUM(B79:B97)</f>
        <v>0</v>
      </c>
      <c r="C78" s="35">
        <f t="shared" si="13"/>
        <v>-65997.634999999995</v>
      </c>
      <c r="D78" s="35">
        <f t="shared" si="6"/>
        <v>-65997.634999999995</v>
      </c>
      <c r="E78" s="34"/>
      <c r="F78" s="35">
        <f t="shared" ref="F78" si="14">SUM(F79:F97)</f>
        <v>-14000</v>
      </c>
      <c r="G78" s="34"/>
      <c r="H78" s="35">
        <f t="shared" ref="H78" si="15">SUM(H79:H97)</f>
        <v>-263155.53999999998</v>
      </c>
    </row>
    <row r="79" spans="1:8" outlineLevel="1">
      <c r="A79" s="21" t="s">
        <v>48</v>
      </c>
      <c r="B79" s="36">
        <f>'STA 01-2018'!B79+'STA 02-2018'!B79+'STA 03-2018'!B79+'STA 04-2018'!B79+'STA 05-2018'!B79+'STA 06-2018'!B79+'STA 07-2018'!B79+'STA 08-2018'!B79+'STA 09-2018'!B79+'STA 10-2018'!B79+'STA 11-2018'!B79+'STA 12-2018'!B79</f>
        <v>0</v>
      </c>
      <c r="C79" s="36">
        <f>'STA 01-2018'!C79+'STA 02-2018'!C79+'STA 03-2018'!C79+'STA 04-2018'!C79+'STA 05-2018'!C79+'STA 06-2018'!C79+'STA 07-2018'!C79+'STA 08-2018'!C79+'STA 09-2018'!C79+'STA 10-2018'!C79+'STA 11-2018'!C79+'STA 12-2018'!C79</f>
        <v>0</v>
      </c>
      <c r="D79" s="36">
        <f t="shared" si="6"/>
        <v>0</v>
      </c>
      <c r="E79" s="37"/>
      <c r="F79" s="36">
        <f>'STA 01-2018'!F79+'STA 02-2018'!F79+'STA 03-2018'!F79+'STA 04-2018'!F79+'STA 05-2018'!F79+'STA 06-2018'!F79+'STA 07-2018'!F79+'STA 08-2018'!F79+'STA 09-2018'!F79+'STA 10-2018'!F79+'STA 11-2018'!F79+'STA 12-2018'!F79</f>
        <v>0</v>
      </c>
      <c r="G79" s="37"/>
      <c r="H79" s="36">
        <f>'STA 01-2018'!H79+'STA 02-2018'!H79+'STA 03-2018'!H79+'STA 04-2018'!H79+'STA 05-2018'!H79+'STA 06-2018'!H79+'STA 07-2018'!H79+'STA 08-2018'!H79+'STA 09-2018'!H79+'STA 10-2018'!H79+'STA 11-2018'!H79+'STA 12-2018'!H79</f>
        <v>0</v>
      </c>
    </row>
    <row r="80" spans="1:8" outlineLevel="1">
      <c r="A80" s="21" t="s">
        <v>297</v>
      </c>
      <c r="B80" s="36">
        <f>'STA 01-2018'!B80+'STA 02-2018'!B80+'STA 03-2018'!B80+'STA 04-2018'!B80+'STA 05-2018'!B80+'STA 06-2018'!B80+'STA 07-2018'!B80+'STA 08-2018'!B80+'STA 09-2018'!B80+'STA 10-2018'!B80+'STA 11-2018'!B80+'STA 12-2018'!B80</f>
        <v>0</v>
      </c>
      <c r="C80" s="36">
        <f>'STA 01-2018'!C80+'STA 02-2018'!C80+'STA 03-2018'!C80+'STA 04-2018'!C80+'STA 05-2018'!C80+'STA 06-2018'!C80+'STA 07-2018'!C80+'STA 08-2018'!C80+'STA 09-2018'!C80+'STA 10-2018'!C80+'STA 11-2018'!C80+'STA 12-2018'!C80</f>
        <v>0</v>
      </c>
      <c r="D80" s="36">
        <f t="shared" si="6"/>
        <v>0</v>
      </c>
      <c r="E80" s="37"/>
      <c r="F80" s="36">
        <f>'STA 01-2018'!F80+'STA 02-2018'!F80+'STA 03-2018'!F80+'STA 04-2018'!F80+'STA 05-2018'!F80+'STA 06-2018'!F80+'STA 07-2018'!F80+'STA 08-2018'!F80+'STA 09-2018'!F80+'STA 10-2018'!F80+'STA 11-2018'!F80+'STA 12-2018'!F80</f>
        <v>0</v>
      </c>
      <c r="G80" s="37"/>
      <c r="H80" s="36">
        <f>'STA 01-2018'!H80+'STA 02-2018'!H80+'STA 03-2018'!H80+'STA 04-2018'!H80+'STA 05-2018'!H80+'STA 06-2018'!H80+'STA 07-2018'!H80+'STA 08-2018'!H80+'STA 09-2018'!H80+'STA 10-2018'!H80+'STA 11-2018'!H80+'STA 12-2018'!H80</f>
        <v>-50738.81</v>
      </c>
    </row>
    <row r="81" spans="1:8" outlineLevel="1">
      <c r="A81" s="26" t="s">
        <v>65</v>
      </c>
      <c r="B81" s="36">
        <f>'STA 01-2018'!B81+'STA 02-2018'!B81+'STA 03-2018'!B81+'STA 04-2018'!B81+'STA 05-2018'!B81+'STA 06-2018'!B81+'STA 07-2018'!B81+'STA 08-2018'!B81+'STA 09-2018'!B81+'STA 10-2018'!B81+'STA 11-2018'!B81+'STA 12-2018'!B81</f>
        <v>0</v>
      </c>
      <c r="C81" s="36">
        <f>'STA 01-2018'!C81+'STA 02-2018'!C81+'STA 03-2018'!C81+'STA 04-2018'!C81+'STA 05-2018'!C81+'STA 06-2018'!C81+'STA 07-2018'!C81+'STA 08-2018'!C81+'STA 09-2018'!C81+'STA 10-2018'!C81+'STA 11-2018'!C81+'STA 12-2018'!C81</f>
        <v>0</v>
      </c>
      <c r="D81" s="36">
        <f t="shared" si="6"/>
        <v>0</v>
      </c>
      <c r="E81" s="37"/>
      <c r="F81" s="36">
        <f>'STA 01-2018'!F81+'STA 02-2018'!F81+'STA 03-2018'!F81+'STA 04-2018'!F81+'STA 05-2018'!F81+'STA 06-2018'!F81+'STA 07-2018'!F81+'STA 08-2018'!F81+'STA 09-2018'!F81+'STA 10-2018'!F81+'STA 11-2018'!F81+'STA 12-2018'!F81</f>
        <v>0</v>
      </c>
      <c r="G81" s="37"/>
      <c r="H81" s="36">
        <f>'STA 01-2018'!H81+'STA 02-2018'!H81+'STA 03-2018'!H81+'STA 04-2018'!H81+'STA 05-2018'!H81+'STA 06-2018'!H81+'STA 07-2018'!H81+'STA 08-2018'!H81+'STA 09-2018'!H81+'STA 10-2018'!H81+'STA 11-2018'!H81+'STA 12-2018'!H81</f>
        <v>0</v>
      </c>
    </row>
    <row r="82" spans="1:8" outlineLevel="1">
      <c r="A82" s="26" t="s">
        <v>260</v>
      </c>
      <c r="B82" s="36">
        <f>'STA 01-2018'!B82+'STA 02-2018'!B82+'STA 03-2018'!B82+'STA 04-2018'!B82+'STA 05-2018'!B82+'STA 06-2018'!B82+'STA 07-2018'!B82+'STA 08-2018'!B82+'STA 09-2018'!B82+'STA 10-2018'!B82+'STA 11-2018'!B82+'STA 12-2018'!B82</f>
        <v>0</v>
      </c>
      <c r="C82" s="36">
        <f>'STA 01-2018'!C82+'STA 02-2018'!C82+'STA 03-2018'!C82+'STA 04-2018'!C82+'STA 05-2018'!C82+'STA 06-2018'!C82+'STA 07-2018'!C82+'STA 08-2018'!C82+'STA 09-2018'!C82+'STA 10-2018'!C82+'STA 11-2018'!C82+'STA 12-2018'!C82</f>
        <v>0</v>
      </c>
      <c r="D82" s="36">
        <f t="shared" si="6"/>
        <v>0</v>
      </c>
      <c r="E82" s="37"/>
      <c r="F82" s="36">
        <f>'STA 01-2018'!F82+'STA 02-2018'!F82+'STA 03-2018'!F82+'STA 04-2018'!F82+'STA 05-2018'!F82+'STA 06-2018'!F82+'STA 07-2018'!F82+'STA 08-2018'!F82+'STA 09-2018'!F82+'STA 10-2018'!F82+'STA 11-2018'!F82+'STA 12-2018'!F82</f>
        <v>0</v>
      </c>
      <c r="G82" s="37"/>
      <c r="H82" s="36">
        <f>'STA 01-2018'!H82+'STA 02-2018'!H82+'STA 03-2018'!H82+'STA 04-2018'!H82+'STA 05-2018'!H82+'STA 06-2018'!H82+'STA 07-2018'!H82+'STA 08-2018'!H82+'STA 09-2018'!H82+'STA 10-2018'!H82+'STA 11-2018'!H82+'STA 12-2018'!H82</f>
        <v>0</v>
      </c>
    </row>
    <row r="83" spans="1:8" outlineLevel="1">
      <c r="A83" s="26" t="s">
        <v>49</v>
      </c>
      <c r="B83" s="36">
        <f>'STA 01-2018'!B83+'STA 02-2018'!B83+'STA 03-2018'!B83+'STA 04-2018'!B83+'STA 05-2018'!B83+'STA 06-2018'!B83+'STA 07-2018'!B83+'STA 08-2018'!B83+'STA 09-2018'!B83+'STA 10-2018'!B83+'STA 11-2018'!B83+'STA 12-2018'!B83</f>
        <v>0</v>
      </c>
      <c r="C83" s="36">
        <f>'STA 01-2018'!C83+'STA 02-2018'!C83+'STA 03-2018'!C83+'STA 04-2018'!C83+'STA 05-2018'!C83+'STA 06-2018'!C83+'STA 07-2018'!C83+'STA 08-2018'!C83+'STA 09-2018'!C83+'STA 10-2018'!C83+'STA 11-2018'!C83+'STA 12-2018'!C83</f>
        <v>0</v>
      </c>
      <c r="D83" s="36">
        <f t="shared" si="6"/>
        <v>0</v>
      </c>
      <c r="E83" s="37"/>
      <c r="F83" s="36">
        <f>'STA 01-2018'!F83+'STA 02-2018'!F83+'STA 03-2018'!F83+'STA 04-2018'!F83+'STA 05-2018'!F83+'STA 06-2018'!F83+'STA 07-2018'!F83+'STA 08-2018'!F83+'STA 09-2018'!F83+'STA 10-2018'!F83+'STA 11-2018'!F83+'STA 12-2018'!F83</f>
        <v>0</v>
      </c>
      <c r="G83" s="37"/>
      <c r="H83" s="36">
        <f>'STA 01-2018'!H83+'STA 02-2018'!H83+'STA 03-2018'!H83+'STA 04-2018'!H83+'STA 05-2018'!H83+'STA 06-2018'!H83+'STA 07-2018'!H83+'STA 08-2018'!H83+'STA 09-2018'!H83+'STA 10-2018'!H83+'STA 11-2018'!H83+'STA 12-2018'!H83</f>
        <v>0</v>
      </c>
    </row>
    <row r="84" spans="1:8" outlineLevel="1">
      <c r="A84" s="26" t="s">
        <v>50</v>
      </c>
      <c r="B84" s="36">
        <f>'STA 01-2018'!B84+'STA 02-2018'!B84+'STA 03-2018'!B84+'STA 04-2018'!B84+'STA 05-2018'!B84+'STA 06-2018'!B84+'STA 07-2018'!B84+'STA 08-2018'!B84+'STA 09-2018'!B84+'STA 10-2018'!B84+'STA 11-2018'!B84+'STA 12-2018'!B84</f>
        <v>0</v>
      </c>
      <c r="C84" s="36">
        <f>'STA 01-2018'!C84+'STA 02-2018'!C84+'STA 03-2018'!C84+'STA 04-2018'!C84+'STA 05-2018'!C84+'STA 06-2018'!C84+'STA 07-2018'!C84+'STA 08-2018'!C84+'STA 09-2018'!C84+'STA 10-2018'!C84+'STA 11-2018'!C84+'STA 12-2018'!C84</f>
        <v>0</v>
      </c>
      <c r="D84" s="36">
        <f t="shared" si="6"/>
        <v>0</v>
      </c>
      <c r="E84" s="37"/>
      <c r="F84" s="36">
        <f>'STA 01-2018'!F84+'STA 02-2018'!F84+'STA 03-2018'!F84+'STA 04-2018'!F84+'STA 05-2018'!F84+'STA 06-2018'!F84+'STA 07-2018'!F84+'STA 08-2018'!F84+'STA 09-2018'!F84+'STA 10-2018'!F84+'STA 11-2018'!F84+'STA 12-2018'!F84</f>
        <v>0</v>
      </c>
      <c r="G84" s="37"/>
      <c r="H84" s="36">
        <f>'STA 01-2018'!H84+'STA 02-2018'!H84+'STA 03-2018'!H84+'STA 04-2018'!H84+'STA 05-2018'!H84+'STA 06-2018'!H84+'STA 07-2018'!H84+'STA 08-2018'!H84+'STA 09-2018'!H84+'STA 10-2018'!H84+'STA 11-2018'!H84+'STA 12-2018'!H84</f>
        <v>0</v>
      </c>
    </row>
    <row r="85" spans="1:8" outlineLevel="1">
      <c r="A85" s="21" t="s">
        <v>47</v>
      </c>
      <c r="B85" s="36">
        <f>'STA 01-2018'!B85+'STA 02-2018'!B85+'STA 03-2018'!B85+'STA 04-2018'!B85+'STA 05-2018'!B85+'STA 06-2018'!B85+'STA 07-2018'!B85+'STA 08-2018'!B85+'STA 09-2018'!B85+'STA 10-2018'!B85+'STA 11-2018'!B85+'STA 12-2018'!B85</f>
        <v>0</v>
      </c>
      <c r="C85" s="36">
        <f>'STA 01-2018'!C85+'STA 02-2018'!C85+'STA 03-2018'!C85+'STA 04-2018'!C85+'STA 05-2018'!C85+'STA 06-2018'!C85+'STA 07-2018'!C85+'STA 08-2018'!C85+'STA 09-2018'!C85+'STA 10-2018'!C85+'STA 11-2018'!C85+'STA 12-2018'!C85</f>
        <v>0</v>
      </c>
      <c r="D85" s="36">
        <f t="shared" si="6"/>
        <v>0</v>
      </c>
      <c r="E85" s="37"/>
      <c r="F85" s="36">
        <f>'STA 01-2018'!F85+'STA 02-2018'!F85+'STA 03-2018'!F85+'STA 04-2018'!F85+'STA 05-2018'!F85+'STA 06-2018'!F85+'STA 07-2018'!F85+'STA 08-2018'!F85+'STA 09-2018'!F85+'STA 10-2018'!F85+'STA 11-2018'!F85+'STA 12-2018'!F85</f>
        <v>0</v>
      </c>
      <c r="G85" s="37"/>
      <c r="H85" s="36">
        <f>'STA 01-2018'!H85+'STA 02-2018'!H85+'STA 03-2018'!H85+'STA 04-2018'!H85+'STA 05-2018'!H85+'STA 06-2018'!H85+'STA 07-2018'!H85+'STA 08-2018'!H85+'STA 09-2018'!H85+'STA 10-2018'!H85+'STA 11-2018'!H85+'STA 12-2018'!H85</f>
        <v>0</v>
      </c>
    </row>
    <row r="86" spans="1:8" outlineLevel="1">
      <c r="A86" s="26" t="s">
        <v>55</v>
      </c>
      <c r="B86" s="36">
        <f>'STA 01-2018'!B86+'STA 02-2018'!B86+'STA 03-2018'!B86+'STA 04-2018'!B86+'STA 05-2018'!B86+'STA 06-2018'!B86+'STA 07-2018'!B86+'STA 08-2018'!B86+'STA 09-2018'!B86+'STA 10-2018'!B86+'STA 11-2018'!B86+'STA 12-2018'!B86</f>
        <v>0</v>
      </c>
      <c r="C86" s="36">
        <f>'STA 01-2018'!C86+'STA 02-2018'!C86+'STA 03-2018'!C86+'STA 04-2018'!C86+'STA 05-2018'!C86+'STA 06-2018'!C86+'STA 07-2018'!C86+'STA 08-2018'!C86+'STA 09-2018'!C86+'STA 10-2018'!C86+'STA 11-2018'!C86+'STA 12-2018'!C86</f>
        <v>0</v>
      </c>
      <c r="D86" s="36">
        <f t="shared" si="6"/>
        <v>0</v>
      </c>
      <c r="E86" s="37"/>
      <c r="F86" s="36">
        <f>'STA 01-2018'!F86+'STA 02-2018'!F86+'STA 03-2018'!F86+'STA 04-2018'!F86+'STA 05-2018'!F86+'STA 06-2018'!F86+'STA 07-2018'!F86+'STA 08-2018'!F86+'STA 09-2018'!F86+'STA 10-2018'!F86+'STA 11-2018'!F86+'STA 12-2018'!F86</f>
        <v>0</v>
      </c>
      <c r="G86" s="37"/>
      <c r="H86" s="36">
        <f>'STA 01-2018'!H86+'STA 02-2018'!H86+'STA 03-2018'!H86+'STA 04-2018'!H86+'STA 05-2018'!H86+'STA 06-2018'!H86+'STA 07-2018'!H86+'STA 08-2018'!H86+'STA 09-2018'!H86+'STA 10-2018'!H86+'STA 11-2018'!H86+'STA 12-2018'!H86</f>
        <v>0</v>
      </c>
    </row>
    <row r="87" spans="1:8" outlineLevel="1">
      <c r="A87" s="26" t="s">
        <v>149</v>
      </c>
      <c r="B87" s="36">
        <f>'STA 01-2018'!B87+'STA 02-2018'!B87+'STA 03-2018'!B87+'STA 04-2018'!B87+'STA 05-2018'!B87+'STA 06-2018'!B87+'STA 07-2018'!B87+'STA 08-2018'!B87+'STA 09-2018'!B87+'STA 10-2018'!B87+'STA 11-2018'!B87+'STA 12-2018'!B87</f>
        <v>0</v>
      </c>
      <c r="C87" s="36">
        <f>'STA 01-2018'!C87+'STA 02-2018'!C87+'STA 03-2018'!C87+'STA 04-2018'!C87+'STA 05-2018'!C87+'STA 06-2018'!C87+'STA 07-2018'!C87+'STA 08-2018'!C87+'STA 09-2018'!C87+'STA 10-2018'!C87+'STA 11-2018'!C87+'STA 12-2018'!C87</f>
        <v>0</v>
      </c>
      <c r="D87" s="36">
        <f t="shared" si="6"/>
        <v>0</v>
      </c>
      <c r="E87" s="37"/>
      <c r="F87" s="36">
        <f>'STA 01-2018'!F87+'STA 02-2018'!F87+'STA 03-2018'!F87+'STA 04-2018'!F87+'STA 05-2018'!F87+'STA 06-2018'!F87+'STA 07-2018'!F87+'STA 08-2018'!F87+'STA 09-2018'!F87+'STA 10-2018'!F87+'STA 11-2018'!F87+'STA 12-2018'!F87</f>
        <v>0</v>
      </c>
      <c r="G87" s="37"/>
      <c r="H87" s="36">
        <f>'STA 01-2018'!H87+'STA 02-2018'!H87+'STA 03-2018'!H87+'STA 04-2018'!H87+'STA 05-2018'!H87+'STA 06-2018'!H87+'STA 07-2018'!H87+'STA 08-2018'!H87+'STA 09-2018'!H87+'STA 10-2018'!H87+'STA 11-2018'!H87+'STA 12-2018'!H87</f>
        <v>0</v>
      </c>
    </row>
    <row r="88" spans="1:8" outlineLevel="1">
      <c r="A88" s="26" t="s">
        <v>64</v>
      </c>
      <c r="B88" s="36">
        <f>'STA 01-2018'!B88+'STA 02-2018'!B88+'STA 03-2018'!B88+'STA 04-2018'!B88+'STA 05-2018'!B88+'STA 06-2018'!B88+'STA 07-2018'!B88+'STA 08-2018'!B88+'STA 09-2018'!B88+'STA 10-2018'!B88+'STA 11-2018'!B88+'STA 12-2018'!B88</f>
        <v>0</v>
      </c>
      <c r="C88" s="36">
        <f>'STA 01-2018'!C88+'STA 02-2018'!C88+'STA 03-2018'!C88+'STA 04-2018'!C88+'STA 05-2018'!C88+'STA 06-2018'!C88+'STA 07-2018'!C88+'STA 08-2018'!C88+'STA 09-2018'!C88+'STA 10-2018'!C88+'STA 11-2018'!C88+'STA 12-2018'!C88</f>
        <v>0</v>
      </c>
      <c r="D88" s="36">
        <f t="shared" si="6"/>
        <v>0</v>
      </c>
      <c r="E88" s="37"/>
      <c r="F88" s="36">
        <f>'STA 01-2018'!F88+'STA 02-2018'!F88+'STA 03-2018'!F88+'STA 04-2018'!F88+'STA 05-2018'!F88+'STA 06-2018'!F88+'STA 07-2018'!F88+'STA 08-2018'!F88+'STA 09-2018'!F88+'STA 10-2018'!F88+'STA 11-2018'!F88+'STA 12-2018'!F88</f>
        <v>0</v>
      </c>
      <c r="G88" s="37"/>
      <c r="H88" s="36">
        <f>'STA 01-2018'!H88+'STA 02-2018'!H88+'STA 03-2018'!H88+'STA 04-2018'!H88+'STA 05-2018'!H88+'STA 06-2018'!H88+'STA 07-2018'!H88+'STA 08-2018'!H88+'STA 09-2018'!H88+'STA 10-2018'!H88+'STA 11-2018'!H88+'STA 12-2018'!H88</f>
        <v>0</v>
      </c>
    </row>
    <row r="89" spans="1:8" outlineLevel="1">
      <c r="A89" s="21" t="s">
        <v>29</v>
      </c>
      <c r="B89" s="36">
        <f>'STA 01-2018'!B89+'STA 02-2018'!B89+'STA 03-2018'!B89+'STA 04-2018'!B89+'STA 05-2018'!B89+'STA 06-2018'!B89+'STA 07-2018'!B89+'STA 08-2018'!B89+'STA 09-2018'!B89+'STA 10-2018'!B89+'STA 11-2018'!B89+'STA 12-2018'!B89</f>
        <v>0</v>
      </c>
      <c r="C89" s="36">
        <f>'STA 01-2018'!C89+'STA 02-2018'!C89+'STA 03-2018'!C89+'STA 04-2018'!C89+'STA 05-2018'!C89+'STA 06-2018'!C89+'STA 07-2018'!C89+'STA 08-2018'!C89+'STA 09-2018'!C89+'STA 10-2018'!C89+'STA 11-2018'!C89+'STA 12-2018'!C89</f>
        <v>0</v>
      </c>
      <c r="D89" s="36">
        <f t="shared" si="6"/>
        <v>0</v>
      </c>
      <c r="E89" s="37"/>
      <c r="F89" s="36">
        <f>'STA 01-2018'!F89+'STA 02-2018'!F89+'STA 03-2018'!F89+'STA 04-2018'!F89+'STA 05-2018'!F89+'STA 06-2018'!F89+'STA 07-2018'!F89+'STA 08-2018'!F89+'STA 09-2018'!F89+'STA 10-2018'!F89+'STA 11-2018'!F89+'STA 12-2018'!F89</f>
        <v>0</v>
      </c>
      <c r="G89" s="37"/>
      <c r="H89" s="36">
        <f>'STA 01-2018'!H89+'STA 02-2018'!H89+'STA 03-2018'!H89+'STA 04-2018'!H89+'STA 05-2018'!H89+'STA 06-2018'!H89+'STA 07-2018'!H89+'STA 08-2018'!H89+'STA 09-2018'!H89+'STA 10-2018'!H89+'STA 11-2018'!H89+'STA 12-2018'!H89</f>
        <v>0</v>
      </c>
    </row>
    <row r="90" spans="1:8" outlineLevel="1">
      <c r="A90" s="26" t="s">
        <v>51</v>
      </c>
      <c r="B90" s="36">
        <f>'STA 01-2018'!B90+'STA 02-2018'!B90+'STA 03-2018'!B90+'STA 04-2018'!B90+'STA 05-2018'!B90+'STA 06-2018'!B90+'STA 07-2018'!B90+'STA 08-2018'!B90+'STA 09-2018'!B90+'STA 10-2018'!B90+'STA 11-2018'!B90+'STA 12-2018'!B90</f>
        <v>0</v>
      </c>
      <c r="C90" s="36">
        <f>'STA 01-2018'!C90+'STA 02-2018'!C90+'STA 03-2018'!C90+'STA 04-2018'!C90+'STA 05-2018'!C90+'STA 06-2018'!C90+'STA 07-2018'!C90+'STA 08-2018'!C90+'STA 09-2018'!C90+'STA 10-2018'!C90+'STA 11-2018'!C90+'STA 12-2018'!C90</f>
        <v>0</v>
      </c>
      <c r="D90" s="36">
        <f t="shared" si="6"/>
        <v>0</v>
      </c>
      <c r="E90" s="37"/>
      <c r="F90" s="36">
        <f>'STA 01-2018'!F90+'STA 02-2018'!F90+'STA 03-2018'!F90+'STA 04-2018'!F90+'STA 05-2018'!F90+'STA 06-2018'!F90+'STA 07-2018'!F90+'STA 08-2018'!F90+'STA 09-2018'!F90+'STA 10-2018'!F90+'STA 11-2018'!F90+'STA 12-2018'!F90</f>
        <v>0</v>
      </c>
      <c r="G90" s="37"/>
      <c r="H90" s="36">
        <f>'STA 01-2018'!H90+'STA 02-2018'!H90+'STA 03-2018'!H90+'STA 04-2018'!H90+'STA 05-2018'!H90+'STA 06-2018'!H90+'STA 07-2018'!H90+'STA 08-2018'!H90+'STA 09-2018'!H90+'STA 10-2018'!H90+'STA 11-2018'!H90+'STA 12-2018'!H90</f>
        <v>0</v>
      </c>
    </row>
    <row r="91" spans="1:8" outlineLevel="1">
      <c r="A91" s="26" t="s">
        <v>52</v>
      </c>
      <c r="B91" s="36">
        <f>'STA 01-2018'!B91+'STA 02-2018'!B91+'STA 03-2018'!B91+'STA 04-2018'!B91+'STA 05-2018'!B91+'STA 06-2018'!B91+'STA 07-2018'!B91+'STA 08-2018'!B91+'STA 09-2018'!B91+'STA 10-2018'!B91+'STA 11-2018'!B91+'STA 12-2018'!B91</f>
        <v>0</v>
      </c>
      <c r="C91" s="36">
        <f>'STA 01-2018'!C91+'STA 02-2018'!C91+'STA 03-2018'!C91+'STA 04-2018'!C91+'STA 05-2018'!C91+'STA 06-2018'!C91+'STA 07-2018'!C91+'STA 08-2018'!C91+'STA 09-2018'!C91+'STA 10-2018'!C91+'STA 11-2018'!C91+'STA 12-2018'!C91</f>
        <v>0</v>
      </c>
      <c r="D91" s="36">
        <f t="shared" si="6"/>
        <v>0</v>
      </c>
      <c r="E91" s="37"/>
      <c r="F91" s="36">
        <f>'STA 01-2018'!F91+'STA 02-2018'!F91+'STA 03-2018'!F91+'STA 04-2018'!F91+'STA 05-2018'!F91+'STA 06-2018'!F91+'STA 07-2018'!F91+'STA 08-2018'!F91+'STA 09-2018'!F91+'STA 10-2018'!F91+'STA 11-2018'!F91+'STA 12-2018'!F91</f>
        <v>0</v>
      </c>
      <c r="G91" s="37"/>
      <c r="H91" s="36">
        <f>'STA 01-2018'!H91+'STA 02-2018'!H91+'STA 03-2018'!H91+'STA 04-2018'!H91+'STA 05-2018'!H91+'STA 06-2018'!H91+'STA 07-2018'!H91+'STA 08-2018'!H91+'STA 09-2018'!H91+'STA 10-2018'!H91+'STA 11-2018'!H91+'STA 12-2018'!H91</f>
        <v>0</v>
      </c>
    </row>
    <row r="92" spans="1:8" outlineLevel="1">
      <c r="A92" s="29" t="s">
        <v>69</v>
      </c>
      <c r="B92" s="36">
        <f>'STA 01-2018'!B92+'STA 02-2018'!B92+'STA 03-2018'!B92+'STA 04-2018'!B92+'STA 05-2018'!B92+'STA 06-2018'!B92+'STA 07-2018'!B92+'STA 08-2018'!B92+'STA 09-2018'!B92+'STA 10-2018'!B92+'STA 11-2018'!B92+'STA 12-2018'!B92</f>
        <v>0</v>
      </c>
      <c r="C92" s="36">
        <f>'STA 01-2018'!C92+'STA 02-2018'!C92+'STA 03-2018'!C92+'STA 04-2018'!C92+'STA 05-2018'!C92+'STA 06-2018'!C92+'STA 07-2018'!C92+'STA 08-2018'!C92+'STA 09-2018'!C92+'STA 10-2018'!C92+'STA 11-2018'!C92+'STA 12-2018'!C92</f>
        <v>0</v>
      </c>
      <c r="D92" s="36">
        <f t="shared" si="6"/>
        <v>0</v>
      </c>
      <c r="E92" s="37"/>
      <c r="F92" s="36">
        <f>'STA 01-2018'!F92+'STA 02-2018'!F92+'STA 03-2018'!F92+'STA 04-2018'!F92+'STA 05-2018'!F92+'STA 06-2018'!F92+'STA 07-2018'!F92+'STA 08-2018'!F92+'STA 09-2018'!F92+'STA 10-2018'!F92+'STA 11-2018'!F92+'STA 12-2018'!F92</f>
        <v>0</v>
      </c>
      <c r="G92" s="37"/>
      <c r="H92" s="36">
        <f>'STA 01-2018'!H92+'STA 02-2018'!H92+'STA 03-2018'!H92+'STA 04-2018'!H92+'STA 05-2018'!H92+'STA 06-2018'!H92+'STA 07-2018'!H92+'STA 08-2018'!H92+'STA 09-2018'!H92+'STA 10-2018'!H92+'STA 11-2018'!H92+'STA 12-2018'!H92</f>
        <v>0</v>
      </c>
    </row>
    <row r="93" spans="1:8" outlineLevel="1">
      <c r="A93" s="26" t="s">
        <v>63</v>
      </c>
      <c r="B93" s="36">
        <f>'STA 01-2018'!B93+'STA 02-2018'!B93+'STA 03-2018'!B93+'STA 04-2018'!B93+'STA 05-2018'!B93+'STA 06-2018'!B93+'STA 07-2018'!B93+'STA 08-2018'!B93+'STA 09-2018'!B93+'STA 10-2018'!B93+'STA 11-2018'!B93+'STA 12-2018'!B93</f>
        <v>0</v>
      </c>
      <c r="C93" s="36">
        <f>'STA 01-2018'!C93+'STA 02-2018'!C93+'STA 03-2018'!C93+'STA 04-2018'!C93+'STA 05-2018'!C93+'STA 06-2018'!C93+'STA 07-2018'!C93+'STA 08-2018'!C93+'STA 09-2018'!C93+'STA 10-2018'!C93+'STA 11-2018'!C93+'STA 12-2018'!C93</f>
        <v>0</v>
      </c>
      <c r="D93" s="36">
        <f t="shared" si="6"/>
        <v>0</v>
      </c>
      <c r="E93" s="37"/>
      <c r="F93" s="36">
        <f>'STA 01-2018'!F93+'STA 02-2018'!F93+'STA 03-2018'!F93+'STA 04-2018'!F93+'STA 05-2018'!F93+'STA 06-2018'!F93+'STA 07-2018'!F93+'STA 08-2018'!F93+'STA 09-2018'!F93+'STA 10-2018'!F93+'STA 11-2018'!F93+'STA 12-2018'!F93</f>
        <v>0</v>
      </c>
      <c r="G93" s="37"/>
      <c r="H93" s="36">
        <f>'STA 01-2018'!H93+'STA 02-2018'!H93+'STA 03-2018'!H93+'STA 04-2018'!H93+'STA 05-2018'!H93+'STA 06-2018'!H93+'STA 07-2018'!H93+'STA 08-2018'!H93+'STA 09-2018'!H93+'STA 10-2018'!H93+'STA 11-2018'!H93+'STA 12-2018'!H93</f>
        <v>0</v>
      </c>
    </row>
    <row r="94" spans="1:8" outlineLevel="1">
      <c r="A94" s="21" t="s">
        <v>46</v>
      </c>
      <c r="B94" s="36">
        <f>'STA 01-2018'!B94+'STA 02-2018'!B94+'STA 03-2018'!B94+'STA 04-2018'!B94+'STA 05-2018'!B94+'STA 06-2018'!B94+'STA 07-2018'!B94+'STA 08-2018'!B94+'STA 09-2018'!B94+'STA 10-2018'!B94+'STA 11-2018'!B94+'STA 12-2018'!B94</f>
        <v>0</v>
      </c>
      <c r="C94" s="36">
        <f>'STA 01-2018'!C94+'STA 02-2018'!C94+'STA 03-2018'!C94+'STA 04-2018'!C94+'STA 05-2018'!C94+'STA 06-2018'!C94+'STA 07-2018'!C94+'STA 08-2018'!C94+'STA 09-2018'!C94+'STA 10-2018'!C94+'STA 11-2018'!C94+'STA 12-2018'!C94</f>
        <v>0</v>
      </c>
      <c r="D94" s="36">
        <f t="shared" si="6"/>
        <v>0</v>
      </c>
      <c r="E94" s="37"/>
      <c r="F94" s="36">
        <f>'STA 01-2018'!F94+'STA 02-2018'!F94+'STA 03-2018'!F94+'STA 04-2018'!F94+'STA 05-2018'!F94+'STA 06-2018'!F94+'STA 07-2018'!F94+'STA 08-2018'!F94+'STA 09-2018'!F94+'STA 10-2018'!F94+'STA 11-2018'!F94+'STA 12-2018'!F94</f>
        <v>0</v>
      </c>
      <c r="G94" s="37"/>
      <c r="H94" s="36">
        <f>'STA 01-2018'!H94+'STA 02-2018'!H94+'STA 03-2018'!H94+'STA 04-2018'!H94+'STA 05-2018'!H94+'STA 06-2018'!H94+'STA 07-2018'!H94+'STA 08-2018'!H94+'STA 09-2018'!H94+'STA 10-2018'!H94+'STA 11-2018'!H94+'STA 12-2018'!H94</f>
        <v>0</v>
      </c>
    </row>
    <row r="95" spans="1:8" outlineLevel="1">
      <c r="A95" s="21" t="s">
        <v>38</v>
      </c>
      <c r="B95" s="36">
        <f>'STA 01-2018'!B95+'STA 02-2018'!B95+'STA 03-2018'!B95+'STA 04-2018'!B95+'STA 05-2018'!B95+'STA 06-2018'!B95+'STA 07-2018'!B95+'STA 08-2018'!B95+'STA 09-2018'!B95+'STA 10-2018'!B95+'STA 11-2018'!B95+'STA 12-2018'!B95</f>
        <v>0</v>
      </c>
      <c r="C95" s="36">
        <f>'STA 01-2018'!C95+'STA 02-2018'!C95+'STA 03-2018'!C95+'STA 04-2018'!C95+'STA 05-2018'!C95+'STA 06-2018'!C95+'STA 07-2018'!C95+'STA 08-2018'!C95+'STA 09-2018'!C95+'STA 10-2018'!C95+'STA 11-2018'!C95+'STA 12-2018'!C95</f>
        <v>-65997.634999999995</v>
      </c>
      <c r="D95" s="36">
        <f t="shared" si="6"/>
        <v>-65997.634999999995</v>
      </c>
      <c r="E95" s="37"/>
      <c r="F95" s="36">
        <f>'STA 01-2018'!F95+'STA 02-2018'!F95+'STA 03-2018'!F95+'STA 04-2018'!F95+'STA 05-2018'!F95+'STA 06-2018'!F95+'STA 07-2018'!F95+'STA 08-2018'!F95+'STA 09-2018'!F95+'STA 10-2018'!F95+'STA 11-2018'!F95+'STA 12-2018'!F95</f>
        <v>-14000</v>
      </c>
      <c r="G95" s="37"/>
      <c r="H95" s="36">
        <f>'STA 01-2018'!H95+'STA 02-2018'!H95+'STA 03-2018'!H95+'STA 04-2018'!H95+'STA 05-2018'!H95+'STA 06-2018'!H95+'STA 07-2018'!H95+'STA 08-2018'!H95+'STA 09-2018'!H95+'STA 10-2018'!H95+'STA 11-2018'!H95+'STA 12-2018'!H95</f>
        <v>-212416.72999999998</v>
      </c>
    </row>
    <row r="96" spans="1:8" outlineLevel="1">
      <c r="A96" s="22" t="s">
        <v>259</v>
      </c>
      <c r="B96" s="36">
        <f>'STA 01-2018'!B96+'STA 02-2018'!B96+'STA 03-2018'!B96+'STA 04-2018'!B96+'STA 05-2018'!B96+'STA 06-2018'!B96+'STA 07-2018'!B96+'STA 08-2018'!B96+'STA 09-2018'!B96+'STA 10-2018'!B96+'STA 11-2018'!B96+'STA 12-2018'!B96</f>
        <v>0</v>
      </c>
      <c r="C96" s="36">
        <f>'STA 01-2018'!C96+'STA 02-2018'!C96+'STA 03-2018'!C96+'STA 04-2018'!C96+'STA 05-2018'!C96+'STA 06-2018'!C96+'STA 07-2018'!C96+'STA 08-2018'!C96+'STA 09-2018'!C96+'STA 10-2018'!C96+'STA 11-2018'!C96+'STA 12-2018'!C96</f>
        <v>0</v>
      </c>
      <c r="D96" s="36">
        <f t="shared" si="6"/>
        <v>0</v>
      </c>
      <c r="E96" s="37"/>
      <c r="F96" s="36">
        <f>'STA 01-2018'!F96+'STA 02-2018'!F96+'STA 03-2018'!F96+'STA 04-2018'!F96+'STA 05-2018'!F96+'STA 06-2018'!F96+'STA 07-2018'!F96+'STA 08-2018'!F96+'STA 09-2018'!F96+'STA 10-2018'!F96+'STA 11-2018'!F96+'STA 12-2018'!F96</f>
        <v>0</v>
      </c>
      <c r="G96" s="37"/>
      <c r="H96" s="36">
        <f>'STA 01-2018'!H96+'STA 02-2018'!H96+'STA 03-2018'!H96+'STA 04-2018'!H96+'STA 05-2018'!H96+'STA 06-2018'!H96+'STA 07-2018'!H96+'STA 08-2018'!H96+'STA 09-2018'!H96+'STA 10-2018'!H96+'STA 11-2018'!H96+'STA 12-2018'!H96</f>
        <v>0</v>
      </c>
    </row>
    <row r="97" spans="1:8" outlineLevel="1">
      <c r="A97" s="26" t="s">
        <v>53</v>
      </c>
      <c r="B97" s="36">
        <f>'STA 01-2018'!B97+'STA 02-2018'!B97+'STA 03-2018'!B97+'STA 04-2018'!B97+'STA 05-2018'!B97+'STA 06-2018'!B97+'STA 07-2018'!B97+'STA 08-2018'!B97+'STA 09-2018'!B97+'STA 10-2018'!B97+'STA 11-2018'!B97+'STA 12-2018'!B97</f>
        <v>0</v>
      </c>
      <c r="C97" s="36">
        <f>'STA 01-2018'!C97+'STA 02-2018'!C97+'STA 03-2018'!C97+'STA 04-2018'!C97+'STA 05-2018'!C97+'STA 06-2018'!C97+'STA 07-2018'!C97+'STA 08-2018'!C97+'STA 09-2018'!C97+'STA 10-2018'!C97+'STA 11-2018'!C97+'STA 12-2018'!C97</f>
        <v>0</v>
      </c>
      <c r="D97" s="36">
        <f t="shared" si="6"/>
        <v>0</v>
      </c>
      <c r="E97" s="37"/>
      <c r="F97" s="36">
        <f>'STA 01-2018'!F97+'STA 02-2018'!F97+'STA 03-2018'!F97+'STA 04-2018'!F97+'STA 05-2018'!F97+'STA 06-2018'!F97+'STA 07-2018'!F97+'STA 08-2018'!F97+'STA 09-2018'!F97+'STA 10-2018'!F97+'STA 11-2018'!F97+'STA 12-2018'!F97</f>
        <v>0</v>
      </c>
      <c r="G97" s="37"/>
      <c r="H97" s="36">
        <f>'STA 01-2018'!H97+'STA 02-2018'!H97+'STA 03-2018'!H97+'STA 04-2018'!H97+'STA 05-2018'!H97+'STA 06-2018'!H97+'STA 07-2018'!H97+'STA 08-2018'!H97+'STA 09-2018'!H97+'STA 10-2018'!H97+'STA 11-2018'!H97+'STA 12-2018'!H97</f>
        <v>0</v>
      </c>
    </row>
    <row r="98" spans="1:8">
      <c r="A98" s="25" t="s">
        <v>232</v>
      </c>
      <c r="B98" s="35">
        <f t="shared" ref="B98:C98" si="16">SUM(B99:B103)</f>
        <v>0</v>
      </c>
      <c r="C98" s="35">
        <f t="shared" si="16"/>
        <v>-134129.658</v>
      </c>
      <c r="D98" s="35">
        <f t="shared" si="6"/>
        <v>-134129.658</v>
      </c>
      <c r="E98" s="34"/>
      <c r="F98" s="35">
        <f>SUM(F99:F103)</f>
        <v>0</v>
      </c>
      <c r="G98" s="34"/>
      <c r="H98" s="35">
        <f>SUM(H99:H103)</f>
        <v>0</v>
      </c>
    </row>
    <row r="99" spans="1:8" outlineLevel="1">
      <c r="A99" s="22" t="s">
        <v>62</v>
      </c>
      <c r="B99" s="36">
        <f>'STA 01-2018'!B99+'STA 02-2018'!B99+'STA 03-2018'!B99+'STA 04-2018'!B99+'STA 05-2018'!B99+'STA 06-2018'!B99+'STA 07-2018'!B99+'STA 08-2018'!B99+'STA 09-2018'!B99+'STA 10-2018'!B99+'STA 11-2018'!B99+'STA 12-2018'!B99</f>
        <v>0</v>
      </c>
      <c r="C99" s="36">
        <f>'STA 01-2018'!C99+'STA 02-2018'!C99+'STA 03-2018'!C99+'STA 04-2018'!C99+'STA 05-2018'!C99+'STA 06-2018'!C99+'STA 07-2018'!C99+'STA 08-2018'!C99+'STA 09-2018'!C99+'STA 10-2018'!C99+'STA 11-2018'!C99+'STA 12-2018'!C99</f>
        <v>-13660.694</v>
      </c>
      <c r="D99" s="36">
        <f t="shared" si="6"/>
        <v>-13660.694</v>
      </c>
      <c r="E99" s="37"/>
      <c r="F99" s="36">
        <f>'STA 01-2018'!F99+'STA 02-2018'!F99+'STA 03-2018'!F99+'STA 04-2018'!F99+'STA 05-2018'!F99+'STA 06-2018'!F99+'STA 07-2018'!F99+'STA 08-2018'!F99+'STA 09-2018'!F99+'STA 10-2018'!F99+'STA 11-2018'!F99+'STA 12-2018'!F99</f>
        <v>0</v>
      </c>
      <c r="G99" s="37"/>
      <c r="H99" s="36">
        <f>'STA 01-2018'!H99+'STA 02-2018'!H99+'STA 03-2018'!H99+'STA 04-2018'!H99+'STA 05-2018'!H99+'STA 06-2018'!H99+'STA 07-2018'!H99+'STA 08-2018'!H99+'STA 09-2018'!H99+'STA 10-2018'!H99+'STA 11-2018'!H99+'STA 12-2018'!H99</f>
        <v>0</v>
      </c>
    </row>
    <row r="100" spans="1:8" outlineLevel="1">
      <c r="A100" s="21" t="s">
        <v>236</v>
      </c>
      <c r="B100" s="36">
        <f>'STA 01-2018'!B100+'STA 02-2018'!B100+'STA 03-2018'!B100+'STA 04-2018'!B100+'STA 05-2018'!B100+'STA 06-2018'!B100+'STA 07-2018'!B100+'STA 08-2018'!B100+'STA 09-2018'!B100+'STA 10-2018'!B100+'STA 11-2018'!B100+'STA 12-2018'!B100</f>
        <v>0</v>
      </c>
      <c r="C100" s="36">
        <f>'STA 01-2018'!C100+'STA 02-2018'!C100+'STA 03-2018'!C100+'STA 04-2018'!C100+'STA 05-2018'!C100+'STA 06-2018'!C100+'STA 07-2018'!C100+'STA 08-2018'!C100+'STA 09-2018'!C100+'STA 10-2018'!C100+'STA 11-2018'!C100+'STA 12-2018'!C100</f>
        <v>0</v>
      </c>
      <c r="D100" s="37">
        <f t="shared" si="6"/>
        <v>0</v>
      </c>
      <c r="F100" s="36">
        <f>'STA 01-2018'!F100+'STA 02-2018'!F100+'STA 03-2018'!F100+'STA 04-2018'!F100+'STA 05-2018'!F100+'STA 06-2018'!F100+'STA 07-2018'!F100+'STA 08-2018'!F100+'STA 09-2018'!F100+'STA 10-2018'!F100+'STA 11-2018'!F100+'STA 12-2018'!F100</f>
        <v>0</v>
      </c>
      <c r="G100" s="37"/>
      <c r="H100" s="36">
        <f>'STA 01-2018'!H100+'STA 02-2018'!H100+'STA 03-2018'!H100+'STA 04-2018'!H100+'STA 05-2018'!H100+'STA 06-2018'!H100+'STA 07-2018'!H100+'STA 08-2018'!H100+'STA 09-2018'!H100+'STA 10-2018'!H100+'STA 11-2018'!H100+'STA 12-2018'!H100</f>
        <v>0</v>
      </c>
    </row>
    <row r="101" spans="1:8" outlineLevel="1">
      <c r="A101" s="21" t="s">
        <v>71</v>
      </c>
      <c r="B101" s="36">
        <f>'STA 01-2018'!B101+'STA 02-2018'!B101+'STA 03-2018'!B101+'STA 04-2018'!B101+'STA 05-2018'!B101+'STA 06-2018'!B101+'STA 07-2018'!B101+'STA 08-2018'!B101+'STA 09-2018'!B101+'STA 10-2018'!B101+'STA 11-2018'!B101+'STA 12-2018'!B101</f>
        <v>0</v>
      </c>
      <c r="C101" s="36">
        <f>'STA 01-2018'!C101+'STA 02-2018'!C101+'STA 03-2018'!C101+'STA 04-2018'!C101+'STA 05-2018'!C101+'STA 06-2018'!C101+'STA 07-2018'!C101+'STA 08-2018'!C101+'STA 09-2018'!C101+'STA 10-2018'!C101+'STA 11-2018'!C101+'STA 12-2018'!C101</f>
        <v>-120468.96400000001</v>
      </c>
      <c r="D101" s="36">
        <f t="shared" si="6"/>
        <v>-120468.96400000001</v>
      </c>
      <c r="E101" s="37"/>
      <c r="F101" s="36">
        <f>'STA 01-2018'!F101+'STA 02-2018'!F101+'STA 03-2018'!F101+'STA 04-2018'!F101+'STA 05-2018'!F101+'STA 06-2018'!F101+'STA 07-2018'!F101+'STA 08-2018'!F101+'STA 09-2018'!F101+'STA 10-2018'!F101+'STA 11-2018'!F101+'STA 12-2018'!F101</f>
        <v>0</v>
      </c>
      <c r="G101" s="37"/>
      <c r="H101" s="36">
        <f>'STA 01-2018'!H101+'STA 02-2018'!H101+'STA 03-2018'!H101+'STA 04-2018'!H101+'STA 05-2018'!H101+'STA 06-2018'!H101+'STA 07-2018'!H101+'STA 08-2018'!H101+'STA 09-2018'!H101+'STA 10-2018'!H101+'STA 11-2018'!H101+'STA 12-2018'!H101</f>
        <v>0</v>
      </c>
    </row>
    <row r="102" spans="1:8" outlineLevel="1">
      <c r="A102" s="21" t="s">
        <v>150</v>
      </c>
      <c r="B102" s="36">
        <f>'STA 01-2018'!B102+'STA 02-2018'!B102+'STA 03-2018'!B102+'STA 04-2018'!B102+'STA 05-2018'!B102+'STA 06-2018'!B102+'STA 07-2018'!B102+'STA 08-2018'!B102+'STA 09-2018'!B102+'STA 10-2018'!B102+'STA 11-2018'!B102+'STA 12-2018'!B102</f>
        <v>0</v>
      </c>
      <c r="C102" s="36">
        <f>'STA 01-2018'!C102+'STA 02-2018'!C102+'STA 03-2018'!C102+'STA 04-2018'!C102+'STA 05-2018'!C102+'STA 06-2018'!C102+'STA 07-2018'!C102+'STA 08-2018'!C102+'STA 09-2018'!C102+'STA 10-2018'!C102+'STA 11-2018'!C102+'STA 12-2018'!C102</f>
        <v>0</v>
      </c>
      <c r="D102" s="36">
        <f t="shared" si="6"/>
        <v>0</v>
      </c>
      <c r="E102" s="37"/>
      <c r="F102" s="36">
        <f>'STA 01-2018'!F102+'STA 02-2018'!F102+'STA 03-2018'!F102+'STA 04-2018'!F102+'STA 05-2018'!F102+'STA 06-2018'!F102+'STA 07-2018'!F102+'STA 08-2018'!F102+'STA 09-2018'!F102+'STA 10-2018'!F102+'STA 11-2018'!F102+'STA 12-2018'!F102</f>
        <v>0</v>
      </c>
      <c r="G102" s="37"/>
      <c r="H102" s="36">
        <f>'STA 01-2018'!H102+'STA 02-2018'!H102+'STA 03-2018'!H102+'STA 04-2018'!H102+'STA 05-2018'!H102+'STA 06-2018'!H102+'STA 07-2018'!H102+'STA 08-2018'!H102+'STA 09-2018'!H102+'STA 10-2018'!H102+'STA 11-2018'!H102+'STA 12-2018'!H102</f>
        <v>0</v>
      </c>
    </row>
    <row r="103" spans="1:8" outlineLevel="1">
      <c r="A103" s="21" t="s">
        <v>72</v>
      </c>
      <c r="B103" s="36">
        <f>'STA 01-2018'!B103+'STA 02-2018'!B103+'STA 03-2018'!B103+'STA 04-2018'!B103+'STA 05-2018'!B103+'STA 06-2018'!B103+'STA 07-2018'!B103+'STA 08-2018'!B103+'STA 09-2018'!B103+'STA 10-2018'!B103+'STA 11-2018'!B103+'STA 12-2018'!B103</f>
        <v>0</v>
      </c>
      <c r="C103" s="36">
        <f>'STA 01-2018'!C103+'STA 02-2018'!C103+'STA 03-2018'!C103+'STA 04-2018'!C103+'STA 05-2018'!C103+'STA 06-2018'!C103+'STA 07-2018'!C103+'STA 08-2018'!C103+'STA 09-2018'!C103+'STA 10-2018'!C103+'STA 11-2018'!C103+'STA 12-2018'!C103</f>
        <v>0</v>
      </c>
      <c r="D103" s="36">
        <f t="shared" si="6"/>
        <v>0</v>
      </c>
      <c r="E103" s="37"/>
      <c r="F103" s="36">
        <f>'STA 01-2018'!F103+'STA 02-2018'!F103+'STA 03-2018'!F103+'STA 04-2018'!F103+'STA 05-2018'!F103+'STA 06-2018'!F103+'STA 07-2018'!F103+'STA 08-2018'!F103+'STA 09-2018'!F103+'STA 10-2018'!F103+'STA 11-2018'!F103+'STA 12-2018'!F103</f>
        <v>0</v>
      </c>
      <c r="G103" s="37"/>
      <c r="H103" s="36">
        <f>'STA 01-2018'!H103+'STA 02-2018'!H103+'STA 03-2018'!H103+'STA 04-2018'!H103+'STA 05-2018'!H103+'STA 06-2018'!H103+'STA 07-2018'!H103+'STA 08-2018'!H103+'STA 09-2018'!H103+'STA 10-2018'!H103+'STA 11-2018'!H103+'STA 12-2018'!H103</f>
        <v>0</v>
      </c>
    </row>
    <row r="104" spans="1:8">
      <c r="A104" s="25" t="s">
        <v>238</v>
      </c>
      <c r="B104" s="35">
        <f t="shared" ref="B104:C104" si="17">SUM(B105:B110)</f>
        <v>-30011.800000000003</v>
      </c>
      <c r="C104" s="35">
        <f t="shared" si="17"/>
        <v>-688450.14899999998</v>
      </c>
      <c r="D104" s="35">
        <f t="shared" si="6"/>
        <v>-718461.94900000002</v>
      </c>
      <c r="E104" s="34"/>
      <c r="F104" s="35">
        <f>SUM(F105:F110)</f>
        <v>0</v>
      </c>
      <c r="G104" s="34"/>
      <c r="H104" s="35">
        <f>SUM(H105:H110)</f>
        <v>0</v>
      </c>
    </row>
    <row r="105" spans="1:8" outlineLevel="1">
      <c r="A105" s="27" t="s">
        <v>179</v>
      </c>
      <c r="B105" s="36">
        <f>'STA 01-2018'!B105+'STA 02-2018'!B105+'STA 03-2018'!B105+'STA 04-2018'!B105+'STA 05-2018'!B105+'STA 06-2018'!B105+'STA 07-2018'!B105+'STA 08-2018'!B105+'STA 09-2018'!B105+'STA 10-2018'!B105+'STA 11-2018'!B105+'STA 12-2018'!B105</f>
        <v>-30011.800000000003</v>
      </c>
      <c r="C105" s="36">
        <f>'STA 01-2018'!C105+'STA 02-2018'!C105+'STA 03-2018'!C105+'STA 04-2018'!C105+'STA 05-2018'!C105+'STA 06-2018'!C105+'STA 07-2018'!C105+'STA 08-2018'!C105+'STA 09-2018'!C105+'STA 10-2018'!C105+'STA 11-2018'!C105+'STA 12-2018'!C105</f>
        <v>0</v>
      </c>
      <c r="D105" s="36">
        <f t="shared" si="6"/>
        <v>-30011.800000000003</v>
      </c>
      <c r="E105" s="37"/>
      <c r="F105" s="36">
        <f>'STA 01-2018'!F105+'STA 02-2018'!F105+'STA 03-2018'!F105+'STA 04-2018'!F105+'STA 05-2018'!F105+'STA 06-2018'!F105+'STA 07-2018'!F105+'STA 08-2018'!F105+'STA 09-2018'!F105+'STA 10-2018'!F105+'STA 11-2018'!F105+'STA 12-2018'!F105</f>
        <v>0</v>
      </c>
      <c r="G105" s="37"/>
      <c r="H105" s="36">
        <f>'STA 01-2018'!H105+'STA 02-2018'!H105+'STA 03-2018'!H105+'STA 04-2018'!H105+'STA 05-2018'!H105+'STA 06-2018'!H105+'STA 07-2018'!H105+'STA 08-2018'!H105+'STA 09-2018'!H105+'STA 10-2018'!H105+'STA 11-2018'!H105+'STA 12-2018'!H105</f>
        <v>0</v>
      </c>
    </row>
    <row r="106" spans="1:8" outlineLevel="1">
      <c r="A106" s="27" t="s">
        <v>36</v>
      </c>
      <c r="B106" s="36">
        <f>'STA 01-2018'!B106+'STA 02-2018'!B106+'STA 03-2018'!B106+'STA 04-2018'!B106+'STA 05-2018'!B106+'STA 06-2018'!B106+'STA 07-2018'!B106+'STA 08-2018'!B106+'STA 09-2018'!B106+'STA 10-2018'!B106+'STA 11-2018'!B106+'STA 12-2018'!B106</f>
        <v>0</v>
      </c>
      <c r="C106" s="36">
        <f>'STA 01-2018'!C106+'STA 02-2018'!C106+'STA 03-2018'!C106+'STA 04-2018'!C106+'STA 05-2018'!C106+'STA 06-2018'!C106+'STA 07-2018'!C106+'STA 08-2018'!C106+'STA 09-2018'!C106+'STA 10-2018'!C106+'STA 11-2018'!C106+'STA 12-2018'!C106</f>
        <v>-10700.999999999998</v>
      </c>
      <c r="D106" s="36">
        <f t="shared" si="6"/>
        <v>-10700.999999999998</v>
      </c>
      <c r="E106" s="37"/>
      <c r="F106" s="36">
        <f>'STA 01-2018'!F106+'STA 02-2018'!F106+'STA 03-2018'!F106+'STA 04-2018'!F106+'STA 05-2018'!F106+'STA 06-2018'!F106+'STA 07-2018'!F106+'STA 08-2018'!F106+'STA 09-2018'!F106+'STA 10-2018'!F106+'STA 11-2018'!F106+'STA 12-2018'!F106</f>
        <v>0</v>
      </c>
      <c r="G106" s="37"/>
      <c r="H106" s="36">
        <f>'STA 01-2018'!H106+'STA 02-2018'!H106+'STA 03-2018'!H106+'STA 04-2018'!H106+'STA 05-2018'!H106+'STA 06-2018'!H106+'STA 07-2018'!H106+'STA 08-2018'!H106+'STA 09-2018'!H106+'STA 10-2018'!H106+'STA 11-2018'!H106+'STA 12-2018'!H106</f>
        <v>0</v>
      </c>
    </row>
    <row r="107" spans="1:8" outlineLevel="1">
      <c r="A107" s="27" t="s">
        <v>3</v>
      </c>
      <c r="B107" s="36">
        <f>'STA 01-2018'!B107+'STA 02-2018'!B107+'STA 03-2018'!B107+'STA 04-2018'!B107+'STA 05-2018'!B107+'STA 06-2018'!B107+'STA 07-2018'!B107+'STA 08-2018'!B107+'STA 09-2018'!B107+'STA 10-2018'!B107+'STA 11-2018'!B107+'STA 12-2018'!B107</f>
        <v>0</v>
      </c>
      <c r="C107" s="36">
        <f>'STA 01-2018'!C107+'STA 02-2018'!C107+'STA 03-2018'!C107+'STA 04-2018'!C107+'STA 05-2018'!C107+'STA 06-2018'!C107+'STA 07-2018'!C107+'STA 08-2018'!C107+'STA 09-2018'!C107+'STA 10-2018'!C107+'STA 11-2018'!C107+'STA 12-2018'!C107</f>
        <v>-173456.299</v>
      </c>
      <c r="D107" s="36">
        <f t="shared" si="6"/>
        <v>-173456.299</v>
      </c>
      <c r="E107" s="37"/>
      <c r="F107" s="36">
        <f>'STA 01-2018'!F107+'STA 02-2018'!F107+'STA 03-2018'!F107+'STA 04-2018'!F107+'STA 05-2018'!F107+'STA 06-2018'!F107+'STA 07-2018'!F107+'STA 08-2018'!F107+'STA 09-2018'!F107+'STA 10-2018'!F107+'STA 11-2018'!F107+'STA 12-2018'!F107</f>
        <v>0</v>
      </c>
      <c r="G107" s="37"/>
      <c r="H107" s="36">
        <f>'STA 01-2018'!H107+'STA 02-2018'!H107+'STA 03-2018'!H107+'STA 04-2018'!H107+'STA 05-2018'!H107+'STA 06-2018'!H107+'STA 07-2018'!H107+'STA 08-2018'!H107+'STA 09-2018'!H107+'STA 10-2018'!H107+'STA 11-2018'!H107+'STA 12-2018'!H107</f>
        <v>0</v>
      </c>
    </row>
    <row r="108" spans="1:8" outlineLevel="1">
      <c r="A108" s="27" t="s">
        <v>262</v>
      </c>
      <c r="B108" s="36">
        <f>'STA 01-2018'!B108+'STA 02-2018'!B108+'STA 03-2018'!B108+'STA 04-2018'!B108+'STA 05-2018'!B108+'STA 06-2018'!B108+'STA 07-2018'!B108+'STA 08-2018'!B108+'STA 09-2018'!B108+'STA 10-2018'!B108+'STA 11-2018'!B108+'STA 12-2018'!B108</f>
        <v>0</v>
      </c>
      <c r="C108" s="36">
        <f>'STA 01-2018'!C108+'STA 02-2018'!C108+'STA 03-2018'!C108+'STA 04-2018'!C108+'STA 05-2018'!C108+'STA 06-2018'!C108+'STA 07-2018'!C108+'STA 08-2018'!C108+'STA 09-2018'!C108+'STA 10-2018'!C108+'STA 11-2018'!C108+'STA 12-2018'!C108</f>
        <v>-160725.14300000001</v>
      </c>
      <c r="D108" s="36">
        <f t="shared" ref="D108" si="18">SUM(B108:C108)</f>
        <v>-160725.14300000001</v>
      </c>
      <c r="E108" s="10"/>
      <c r="F108" s="17"/>
      <c r="G108" s="18"/>
      <c r="H108" s="17"/>
    </row>
    <row r="109" spans="1:8" outlineLevel="1">
      <c r="A109" s="27" t="s">
        <v>173</v>
      </c>
      <c r="B109" s="36">
        <f>'STA 01-2018'!B109+'STA 02-2018'!B109+'STA 03-2018'!B109+'STA 04-2018'!B109+'STA 05-2018'!B109+'STA 06-2018'!B109+'STA 07-2018'!B109+'STA 08-2018'!B109+'STA 09-2018'!B109+'STA 10-2018'!B109+'STA 11-2018'!B109+'STA 12-2018'!B109</f>
        <v>0</v>
      </c>
      <c r="C109" s="36">
        <f>'STA 01-2018'!C109+'STA 02-2018'!C109+'STA 03-2018'!C109+'STA 04-2018'!C109+'STA 05-2018'!C109+'STA 06-2018'!C109+'STA 07-2018'!C109+'STA 08-2018'!C109+'STA 09-2018'!C109+'STA 10-2018'!C109+'STA 11-2018'!C109+'STA 12-2018'!C109</f>
        <v>-306567.91599999997</v>
      </c>
      <c r="D109" s="36">
        <f t="shared" si="6"/>
        <v>-306567.91599999997</v>
      </c>
      <c r="E109" s="37"/>
      <c r="F109" s="36">
        <f>'STA 01-2018'!F109+'STA 02-2018'!F109+'STA 03-2018'!F109+'STA 04-2018'!F109+'STA 05-2018'!F109+'STA 06-2018'!F109+'STA 07-2018'!F109+'STA 08-2018'!F109+'STA 09-2018'!F109+'STA 10-2018'!F109+'STA 11-2018'!F109+'STA 12-2018'!F109</f>
        <v>0</v>
      </c>
      <c r="G109" s="37"/>
      <c r="H109" s="36">
        <f>'STA 01-2018'!H109+'STA 02-2018'!H109+'STA 03-2018'!H109+'STA 04-2018'!H109+'STA 05-2018'!H109+'STA 06-2018'!H109+'STA 07-2018'!H109+'STA 08-2018'!H109+'STA 09-2018'!H109+'STA 10-2018'!H109+'STA 11-2018'!H109+'STA 12-2018'!H109</f>
        <v>0</v>
      </c>
    </row>
    <row r="110" spans="1:8" outlineLevel="1">
      <c r="A110" s="27" t="s">
        <v>6</v>
      </c>
      <c r="B110" s="36">
        <f>'STA 01-2018'!B110+'STA 02-2018'!B110+'STA 03-2018'!B110+'STA 04-2018'!B110+'STA 05-2018'!B110+'STA 06-2018'!B110+'STA 07-2018'!B110+'STA 08-2018'!B110+'STA 09-2018'!B110+'STA 10-2018'!B110+'STA 11-2018'!B110+'STA 12-2018'!B110</f>
        <v>0</v>
      </c>
      <c r="C110" s="36">
        <f>'STA 01-2018'!C110+'STA 02-2018'!C110+'STA 03-2018'!C110+'STA 04-2018'!C110+'STA 05-2018'!C110+'STA 06-2018'!C110+'STA 07-2018'!C110+'STA 08-2018'!C110+'STA 09-2018'!C110+'STA 10-2018'!C110+'STA 11-2018'!C110+'STA 12-2018'!C110</f>
        <v>-36999.790999999997</v>
      </c>
      <c r="D110" s="36">
        <f t="shared" si="6"/>
        <v>-36999.790999999997</v>
      </c>
      <c r="E110" s="37"/>
      <c r="F110" s="36">
        <f>'STA 01-2018'!F110+'STA 02-2018'!F110+'STA 03-2018'!F110+'STA 04-2018'!F110+'STA 05-2018'!F110+'STA 06-2018'!F110+'STA 07-2018'!F110+'STA 08-2018'!F110+'STA 09-2018'!F110+'STA 10-2018'!F110+'STA 11-2018'!F110+'STA 12-2018'!F110</f>
        <v>0</v>
      </c>
      <c r="G110" s="37"/>
      <c r="H110" s="36">
        <f>'STA 01-2018'!H110+'STA 02-2018'!H110+'STA 03-2018'!H110+'STA 04-2018'!H110+'STA 05-2018'!H110+'STA 06-2018'!H110+'STA 07-2018'!H110+'STA 08-2018'!H110+'STA 09-2018'!H110+'STA 10-2018'!H110+'STA 11-2018'!H110+'STA 12-2018'!H110</f>
        <v>0</v>
      </c>
    </row>
    <row r="111" spans="1:8">
      <c r="A111" s="25" t="s">
        <v>43</v>
      </c>
      <c r="B111" s="35">
        <f t="shared" ref="B111:C111" si="19">SUM(B112:B116)</f>
        <v>0</v>
      </c>
      <c r="C111" s="35">
        <f t="shared" si="19"/>
        <v>-13259.721</v>
      </c>
      <c r="D111" s="35">
        <f t="shared" ref="D111:D156" si="20">SUM(B111:C111)</f>
        <v>-13259.721</v>
      </c>
      <c r="E111" s="34"/>
      <c r="F111" s="35">
        <f>SUM(F112:F116)</f>
        <v>0</v>
      </c>
      <c r="G111" s="34"/>
      <c r="H111" s="35">
        <f>SUM(H112:H116)</f>
        <v>0</v>
      </c>
    </row>
    <row r="112" spans="1:8" outlineLevel="1">
      <c r="A112" s="27" t="s">
        <v>90</v>
      </c>
      <c r="B112" s="36">
        <f>'STA 01-2018'!B112+'STA 02-2018'!B112+'STA 03-2018'!B112+'STA 04-2018'!B112+'STA 05-2018'!B112+'STA 06-2018'!B112+'STA 07-2018'!B112+'STA 08-2018'!B112+'STA 09-2018'!B112+'STA 10-2018'!B112+'STA 11-2018'!B112+'STA 12-2018'!B112</f>
        <v>0</v>
      </c>
      <c r="C112" s="36">
        <f>'STA 01-2018'!C112+'STA 02-2018'!C112+'STA 03-2018'!C112+'STA 04-2018'!C112+'STA 05-2018'!C112+'STA 06-2018'!C112+'STA 07-2018'!C112+'STA 08-2018'!C112+'STA 09-2018'!C112+'STA 10-2018'!C112+'STA 11-2018'!C112+'STA 12-2018'!C112</f>
        <v>0</v>
      </c>
      <c r="D112" s="36">
        <f t="shared" si="20"/>
        <v>0</v>
      </c>
      <c r="E112" s="37"/>
      <c r="F112" s="36">
        <f>'STA 01-2018'!F112+'STA 02-2018'!F112+'STA 03-2018'!F112+'STA 04-2018'!F112+'STA 05-2018'!F112+'STA 06-2018'!F112+'STA 07-2018'!F112+'STA 08-2018'!F112+'STA 09-2018'!F112+'STA 10-2018'!F112+'STA 11-2018'!F112+'STA 12-2018'!F112</f>
        <v>0</v>
      </c>
      <c r="G112" s="37"/>
      <c r="H112" s="36">
        <f>'STA 01-2018'!H112+'STA 02-2018'!H112+'STA 03-2018'!H112+'STA 04-2018'!H112+'STA 05-2018'!H112+'STA 06-2018'!H112+'STA 07-2018'!H112+'STA 08-2018'!H112+'STA 09-2018'!H112+'STA 10-2018'!H112+'STA 11-2018'!H112+'STA 12-2018'!H112</f>
        <v>0</v>
      </c>
    </row>
    <row r="113" spans="1:8" outlineLevel="1">
      <c r="A113" s="27" t="s">
        <v>91</v>
      </c>
      <c r="B113" s="36">
        <f>'STA 01-2018'!B113+'STA 02-2018'!B113+'STA 03-2018'!B113+'STA 04-2018'!B113+'STA 05-2018'!B113+'STA 06-2018'!B113+'STA 07-2018'!B113+'STA 08-2018'!B113+'STA 09-2018'!B113+'STA 10-2018'!B113+'STA 11-2018'!B113+'STA 12-2018'!B113</f>
        <v>0</v>
      </c>
      <c r="C113" s="36">
        <f>'STA 01-2018'!C113+'STA 02-2018'!C113+'STA 03-2018'!C113+'STA 04-2018'!C113+'STA 05-2018'!C113+'STA 06-2018'!C113+'STA 07-2018'!C113+'STA 08-2018'!C113+'STA 09-2018'!C113+'STA 10-2018'!C113+'STA 11-2018'!C113+'STA 12-2018'!C113</f>
        <v>0</v>
      </c>
      <c r="D113" s="36">
        <f t="shared" si="20"/>
        <v>0</v>
      </c>
      <c r="E113" s="37"/>
      <c r="F113" s="36">
        <f>'STA 01-2018'!F113+'STA 02-2018'!F113+'STA 03-2018'!F113+'STA 04-2018'!F113+'STA 05-2018'!F113+'STA 06-2018'!F113+'STA 07-2018'!F113+'STA 08-2018'!F113+'STA 09-2018'!F113+'STA 10-2018'!F113+'STA 11-2018'!F113+'STA 12-2018'!F113</f>
        <v>0</v>
      </c>
      <c r="G113" s="37"/>
      <c r="H113" s="36">
        <f>'STA 01-2018'!H113+'STA 02-2018'!H113+'STA 03-2018'!H113+'STA 04-2018'!H113+'STA 05-2018'!H113+'STA 06-2018'!H113+'STA 07-2018'!H113+'STA 08-2018'!H113+'STA 09-2018'!H113+'STA 10-2018'!H113+'STA 11-2018'!H113+'STA 12-2018'!H113</f>
        <v>0</v>
      </c>
    </row>
    <row r="114" spans="1:8" outlineLevel="1">
      <c r="A114" s="27" t="s">
        <v>263</v>
      </c>
      <c r="B114" s="36">
        <f>'STA 01-2018'!B114+'STA 02-2018'!B114+'STA 03-2018'!B114+'STA 04-2018'!B114+'STA 05-2018'!B114+'STA 06-2018'!B114+'STA 07-2018'!B114+'STA 08-2018'!B114+'STA 09-2018'!B114+'STA 10-2018'!B114+'STA 11-2018'!B114+'STA 12-2018'!B114</f>
        <v>0</v>
      </c>
      <c r="C114" s="36">
        <f>'STA 01-2018'!C114+'STA 02-2018'!C114+'STA 03-2018'!C114+'STA 04-2018'!C114+'STA 05-2018'!C114+'STA 06-2018'!C114+'STA 07-2018'!C114+'STA 08-2018'!C114+'STA 09-2018'!C114+'STA 10-2018'!C114+'STA 11-2018'!C114+'STA 12-2018'!C114</f>
        <v>-7890.1529999999993</v>
      </c>
      <c r="D114" s="36">
        <f t="shared" si="20"/>
        <v>-7890.1529999999993</v>
      </c>
      <c r="E114" s="37"/>
      <c r="F114" s="36">
        <f>'STA 01-2018'!F114+'STA 02-2018'!F114+'STA 03-2018'!F114+'STA 04-2018'!F114+'STA 05-2018'!F114+'STA 06-2018'!F114+'STA 07-2018'!F114+'STA 08-2018'!F114+'STA 09-2018'!F114+'STA 10-2018'!F114+'STA 11-2018'!F114+'STA 12-2018'!F114</f>
        <v>0</v>
      </c>
      <c r="G114" s="37"/>
      <c r="H114" s="36">
        <f>'STA 01-2018'!H114+'STA 02-2018'!H114+'STA 03-2018'!H114+'STA 04-2018'!H114+'STA 05-2018'!H114+'STA 06-2018'!H114+'STA 07-2018'!H114+'STA 08-2018'!H114+'STA 09-2018'!H114+'STA 10-2018'!H114+'STA 11-2018'!H114+'STA 12-2018'!H114</f>
        <v>0</v>
      </c>
    </row>
    <row r="115" spans="1:8" outlineLevel="1">
      <c r="A115" s="27" t="s">
        <v>146</v>
      </c>
      <c r="B115" s="36">
        <f>'STA 01-2018'!B115+'STA 02-2018'!B115+'STA 03-2018'!B115+'STA 04-2018'!B115+'STA 05-2018'!B115+'STA 06-2018'!B115+'STA 07-2018'!B115+'STA 08-2018'!B115+'STA 09-2018'!B115+'STA 10-2018'!B115+'STA 11-2018'!B115+'STA 12-2018'!B115</f>
        <v>0</v>
      </c>
      <c r="C115" s="36">
        <f>'STA 01-2018'!C115+'STA 02-2018'!C115+'STA 03-2018'!C115+'STA 04-2018'!C115+'STA 05-2018'!C115+'STA 06-2018'!C115+'STA 07-2018'!C115+'STA 08-2018'!C115+'STA 09-2018'!C115+'STA 10-2018'!C115+'STA 11-2018'!C115+'STA 12-2018'!C115</f>
        <v>0</v>
      </c>
      <c r="D115" s="36">
        <f t="shared" si="20"/>
        <v>0</v>
      </c>
      <c r="E115" s="37"/>
      <c r="F115" s="36">
        <f>'STA 01-2018'!F115+'STA 02-2018'!F115+'STA 03-2018'!F115+'STA 04-2018'!F115+'STA 05-2018'!F115+'STA 06-2018'!F115+'STA 07-2018'!F115+'STA 08-2018'!F115+'STA 09-2018'!F115+'STA 10-2018'!F115+'STA 11-2018'!F115+'STA 12-2018'!F115</f>
        <v>0</v>
      </c>
      <c r="G115" s="37"/>
      <c r="H115" s="36">
        <f>'STA 01-2018'!H115+'STA 02-2018'!H115+'STA 03-2018'!H115+'STA 04-2018'!H115+'STA 05-2018'!H115+'STA 06-2018'!H115+'STA 07-2018'!H115+'STA 08-2018'!H115+'STA 09-2018'!H115+'STA 10-2018'!H115+'STA 11-2018'!H115+'STA 12-2018'!H115</f>
        <v>0</v>
      </c>
    </row>
    <row r="116" spans="1:8" outlineLevel="1">
      <c r="A116" s="27" t="s">
        <v>277</v>
      </c>
      <c r="B116" s="36">
        <f>'STA 01-2018'!B116+'STA 02-2018'!B116+'STA 03-2018'!B116+'STA 04-2018'!B116+'STA 05-2018'!B116+'STA 06-2018'!B116+'STA 07-2018'!B116+'STA 08-2018'!B116+'STA 09-2018'!B116+'STA 10-2018'!B116+'STA 11-2018'!B116+'STA 12-2018'!B116</f>
        <v>0</v>
      </c>
      <c r="C116" s="36">
        <f>'STA 01-2018'!C116+'STA 02-2018'!C116+'STA 03-2018'!C116+'STA 04-2018'!C116+'STA 05-2018'!C116+'STA 06-2018'!C116+'STA 07-2018'!C116+'STA 08-2018'!C116+'STA 09-2018'!C116+'STA 10-2018'!C116+'STA 11-2018'!C116+'STA 12-2018'!C116</f>
        <v>-5369.5680000000002</v>
      </c>
      <c r="D116" s="36">
        <f t="shared" si="20"/>
        <v>-5369.5680000000002</v>
      </c>
      <c r="E116" s="37"/>
      <c r="F116" s="36">
        <f>'STA 01-2018'!F116+'STA 02-2018'!F116+'STA 03-2018'!F116+'STA 04-2018'!F116+'STA 05-2018'!F116+'STA 06-2018'!F116+'STA 07-2018'!F116+'STA 08-2018'!F116+'STA 09-2018'!F116+'STA 10-2018'!F116+'STA 11-2018'!F116+'STA 12-2018'!F116</f>
        <v>0</v>
      </c>
      <c r="G116" s="37"/>
      <c r="H116" s="36">
        <f>'STA 01-2018'!H116+'STA 02-2018'!H116+'STA 03-2018'!H116+'STA 04-2018'!H116+'STA 05-2018'!H116+'STA 06-2018'!H116+'STA 07-2018'!H116+'STA 08-2018'!H116+'STA 09-2018'!H116+'STA 10-2018'!H116+'STA 11-2018'!H116+'STA 12-2018'!H116</f>
        <v>0</v>
      </c>
    </row>
    <row r="117" spans="1:8">
      <c r="A117" s="25" t="s">
        <v>44</v>
      </c>
      <c r="B117" s="35">
        <f t="shared" ref="B117:C117" si="21">SUM(B118:B139)</f>
        <v>0</v>
      </c>
      <c r="C117" s="35">
        <f t="shared" si="21"/>
        <v>-139913.171</v>
      </c>
      <c r="D117" s="35">
        <f t="shared" si="20"/>
        <v>-139913.171</v>
      </c>
      <c r="E117" s="34"/>
      <c r="F117" s="35">
        <f>SUM(F118:F139)</f>
        <v>0</v>
      </c>
      <c r="G117" s="34"/>
      <c r="H117" s="35">
        <f>SUM(H118:H139)</f>
        <v>0</v>
      </c>
    </row>
    <row r="118" spans="1:8" outlineLevel="1">
      <c r="A118" s="27" t="s">
        <v>80</v>
      </c>
      <c r="B118" s="36">
        <f>'STA 01-2018'!B118+'STA 02-2018'!B118+'STA 03-2018'!B118+'STA 04-2018'!B118+'STA 05-2018'!B118+'STA 06-2018'!B118+'STA 07-2018'!B118+'STA 08-2018'!B118+'STA 09-2018'!B118+'STA 10-2018'!B118+'STA 11-2018'!B118+'STA 12-2018'!B118</f>
        <v>0</v>
      </c>
      <c r="C118" s="36">
        <f>'STA 01-2018'!C118+'STA 02-2018'!C118+'STA 03-2018'!C118+'STA 04-2018'!C118+'STA 05-2018'!C118+'STA 06-2018'!C118+'STA 07-2018'!C118+'STA 08-2018'!C118+'STA 09-2018'!C118+'STA 10-2018'!C118+'STA 11-2018'!C118+'STA 12-2018'!C118</f>
        <v>0</v>
      </c>
      <c r="D118" s="36">
        <f t="shared" si="20"/>
        <v>0</v>
      </c>
      <c r="E118" s="37"/>
      <c r="F118" s="36">
        <f>'STA 01-2018'!F118+'STA 02-2018'!F118+'STA 03-2018'!F118+'STA 04-2018'!F118+'STA 05-2018'!F118+'STA 06-2018'!F118+'STA 07-2018'!F118+'STA 08-2018'!F118+'STA 09-2018'!F118+'STA 10-2018'!F118+'STA 11-2018'!F118+'STA 12-2018'!F118</f>
        <v>0</v>
      </c>
      <c r="G118" s="37"/>
      <c r="H118" s="36">
        <f>'STA 01-2018'!H118+'STA 02-2018'!H118+'STA 03-2018'!H118+'STA 04-2018'!H118+'STA 05-2018'!H118+'STA 06-2018'!H118+'STA 07-2018'!H118+'STA 08-2018'!H118+'STA 09-2018'!H118+'STA 10-2018'!H118+'STA 11-2018'!H118+'STA 12-2018'!H118</f>
        <v>0</v>
      </c>
    </row>
    <row r="119" spans="1:8" outlineLevel="1">
      <c r="A119" s="27" t="s">
        <v>92</v>
      </c>
      <c r="B119" s="36">
        <f>'STA 01-2018'!B119+'STA 02-2018'!B119+'STA 03-2018'!B119+'STA 04-2018'!B119+'STA 05-2018'!B119+'STA 06-2018'!B119+'STA 07-2018'!B119+'STA 08-2018'!B119+'STA 09-2018'!B119+'STA 10-2018'!B119+'STA 11-2018'!B119+'STA 12-2018'!B119</f>
        <v>0</v>
      </c>
      <c r="C119" s="36">
        <f>'STA 01-2018'!C119+'STA 02-2018'!C119+'STA 03-2018'!C119+'STA 04-2018'!C119+'STA 05-2018'!C119+'STA 06-2018'!C119+'STA 07-2018'!C119+'STA 08-2018'!C119+'STA 09-2018'!C119+'STA 10-2018'!C119+'STA 11-2018'!C119+'STA 12-2018'!C119</f>
        <v>-37425.860999999997</v>
      </c>
      <c r="D119" s="36">
        <f t="shared" si="20"/>
        <v>-37425.860999999997</v>
      </c>
      <c r="E119" s="37"/>
      <c r="F119" s="36">
        <f>'STA 01-2018'!F119+'STA 02-2018'!F119+'STA 03-2018'!F119+'STA 04-2018'!F119+'STA 05-2018'!F119+'STA 06-2018'!F119+'STA 07-2018'!F119+'STA 08-2018'!F119+'STA 09-2018'!F119+'STA 10-2018'!F119+'STA 11-2018'!F119+'STA 12-2018'!F119</f>
        <v>0</v>
      </c>
      <c r="G119" s="37"/>
      <c r="H119" s="36">
        <f>'STA 01-2018'!H119+'STA 02-2018'!H119+'STA 03-2018'!H119+'STA 04-2018'!H119+'STA 05-2018'!H119+'STA 06-2018'!H119+'STA 07-2018'!H119+'STA 08-2018'!H119+'STA 09-2018'!H119+'STA 10-2018'!H119+'STA 11-2018'!H119+'STA 12-2018'!H119</f>
        <v>0</v>
      </c>
    </row>
    <row r="120" spans="1:8" outlineLevel="1">
      <c r="A120" s="27" t="s">
        <v>126</v>
      </c>
      <c r="B120" s="36">
        <f>'STA 01-2018'!B120+'STA 02-2018'!B120+'STA 03-2018'!B120+'STA 04-2018'!B120+'STA 05-2018'!B120+'STA 06-2018'!B120+'STA 07-2018'!B120+'STA 08-2018'!B120+'STA 09-2018'!B120+'STA 10-2018'!B120+'STA 11-2018'!B120+'STA 12-2018'!B120</f>
        <v>0</v>
      </c>
      <c r="C120" s="36">
        <f>'STA 01-2018'!C120+'STA 02-2018'!C120+'STA 03-2018'!C120+'STA 04-2018'!C120+'STA 05-2018'!C120+'STA 06-2018'!C120+'STA 07-2018'!C120+'STA 08-2018'!C120+'STA 09-2018'!C120+'STA 10-2018'!C120+'STA 11-2018'!C120+'STA 12-2018'!C120</f>
        <v>0</v>
      </c>
      <c r="D120" s="36">
        <f t="shared" si="20"/>
        <v>0</v>
      </c>
      <c r="E120" s="37"/>
      <c r="F120" s="36">
        <f>'STA 01-2018'!F120+'STA 02-2018'!F120+'STA 03-2018'!F120+'STA 04-2018'!F120+'STA 05-2018'!F120+'STA 06-2018'!F120+'STA 07-2018'!F120+'STA 08-2018'!F120+'STA 09-2018'!F120+'STA 10-2018'!F120+'STA 11-2018'!F120+'STA 12-2018'!F120</f>
        <v>0</v>
      </c>
      <c r="G120" s="37"/>
      <c r="H120" s="36">
        <f>'STA 01-2018'!H120+'STA 02-2018'!H120+'STA 03-2018'!H120+'STA 04-2018'!H120+'STA 05-2018'!H120+'STA 06-2018'!H120+'STA 07-2018'!H120+'STA 08-2018'!H120+'STA 09-2018'!H120+'STA 10-2018'!H120+'STA 11-2018'!H120+'STA 12-2018'!H120</f>
        <v>0</v>
      </c>
    </row>
    <row r="121" spans="1:8" outlineLevel="1">
      <c r="A121" s="27" t="s">
        <v>139</v>
      </c>
      <c r="B121" s="36">
        <f>'STA 01-2018'!B121+'STA 02-2018'!B121+'STA 03-2018'!B121+'STA 04-2018'!B121+'STA 05-2018'!B121+'STA 06-2018'!B121+'STA 07-2018'!B121+'STA 08-2018'!B121+'STA 09-2018'!B121+'STA 10-2018'!B121+'STA 11-2018'!B121+'STA 12-2018'!B121</f>
        <v>0</v>
      </c>
      <c r="C121" s="36">
        <f>'STA 01-2018'!C121+'STA 02-2018'!C121+'STA 03-2018'!C121+'STA 04-2018'!C121+'STA 05-2018'!C121+'STA 06-2018'!C121+'STA 07-2018'!C121+'STA 08-2018'!C121+'STA 09-2018'!C121+'STA 10-2018'!C121+'STA 11-2018'!C121+'STA 12-2018'!C121</f>
        <v>0</v>
      </c>
      <c r="D121" s="36">
        <f t="shared" si="20"/>
        <v>0</v>
      </c>
      <c r="E121" s="37"/>
      <c r="F121" s="36">
        <f>'STA 01-2018'!F121+'STA 02-2018'!F121+'STA 03-2018'!F121+'STA 04-2018'!F121+'STA 05-2018'!F121+'STA 06-2018'!F121+'STA 07-2018'!F121+'STA 08-2018'!F121+'STA 09-2018'!F121+'STA 10-2018'!F121+'STA 11-2018'!F121+'STA 12-2018'!F121</f>
        <v>0</v>
      </c>
      <c r="G121" s="37"/>
      <c r="H121" s="36">
        <f>'STA 01-2018'!H121+'STA 02-2018'!H121+'STA 03-2018'!H121+'STA 04-2018'!H121+'STA 05-2018'!H121+'STA 06-2018'!H121+'STA 07-2018'!H121+'STA 08-2018'!H121+'STA 09-2018'!H121+'STA 10-2018'!H121+'STA 11-2018'!H121+'STA 12-2018'!H121</f>
        <v>0</v>
      </c>
    </row>
    <row r="122" spans="1:8" outlineLevel="1">
      <c r="A122" s="27" t="s">
        <v>154</v>
      </c>
      <c r="B122" s="36">
        <f>'STA 01-2018'!B122+'STA 02-2018'!B122+'STA 03-2018'!B122+'STA 04-2018'!B122+'STA 05-2018'!B122+'STA 06-2018'!B122+'STA 07-2018'!B122+'STA 08-2018'!B122+'STA 09-2018'!B122+'STA 10-2018'!B122+'STA 11-2018'!B122+'STA 12-2018'!B122</f>
        <v>0</v>
      </c>
      <c r="C122" s="36">
        <f>'STA 01-2018'!C122+'STA 02-2018'!C122+'STA 03-2018'!C122+'STA 04-2018'!C122+'STA 05-2018'!C122+'STA 06-2018'!C122+'STA 07-2018'!C122+'STA 08-2018'!C122+'STA 09-2018'!C122+'STA 10-2018'!C122+'STA 11-2018'!C122+'STA 12-2018'!C122</f>
        <v>-472.44</v>
      </c>
      <c r="D122" s="36">
        <f t="shared" si="20"/>
        <v>-472.44</v>
      </c>
      <c r="E122" s="37"/>
      <c r="F122" s="36">
        <f>'STA 01-2018'!F122+'STA 02-2018'!F122+'STA 03-2018'!F122+'STA 04-2018'!F122+'STA 05-2018'!F122+'STA 06-2018'!F122+'STA 07-2018'!F122+'STA 08-2018'!F122+'STA 09-2018'!F122+'STA 10-2018'!F122+'STA 11-2018'!F122+'STA 12-2018'!F122</f>
        <v>0</v>
      </c>
      <c r="G122" s="37"/>
      <c r="H122" s="36">
        <f>'STA 01-2018'!H122+'STA 02-2018'!H122+'STA 03-2018'!H122+'STA 04-2018'!H122+'STA 05-2018'!H122+'STA 06-2018'!H122+'STA 07-2018'!H122+'STA 08-2018'!H122+'STA 09-2018'!H122+'STA 10-2018'!H122+'STA 11-2018'!H122+'STA 12-2018'!H122</f>
        <v>0</v>
      </c>
    </row>
    <row r="123" spans="1:8" outlineLevel="1">
      <c r="A123" s="27" t="s">
        <v>155</v>
      </c>
      <c r="B123" s="36">
        <f>'STA 01-2018'!B123+'STA 02-2018'!B123+'STA 03-2018'!B123+'STA 04-2018'!B123+'STA 05-2018'!B123+'STA 06-2018'!B123+'STA 07-2018'!B123+'STA 08-2018'!B123+'STA 09-2018'!B123+'STA 10-2018'!B123+'STA 11-2018'!B123+'STA 12-2018'!B123</f>
        <v>0</v>
      </c>
      <c r="C123" s="36">
        <f>'STA 01-2018'!C123+'STA 02-2018'!C123+'STA 03-2018'!C123+'STA 04-2018'!C123+'STA 05-2018'!C123+'STA 06-2018'!C123+'STA 07-2018'!C123+'STA 08-2018'!C123+'STA 09-2018'!C123+'STA 10-2018'!C123+'STA 11-2018'!C123+'STA 12-2018'!C123</f>
        <v>0</v>
      </c>
      <c r="D123" s="36">
        <f t="shared" si="20"/>
        <v>0</v>
      </c>
      <c r="E123" s="37"/>
      <c r="F123" s="36">
        <f>'STA 01-2018'!F123+'STA 02-2018'!F123+'STA 03-2018'!F123+'STA 04-2018'!F123+'STA 05-2018'!F123+'STA 06-2018'!F123+'STA 07-2018'!F123+'STA 08-2018'!F123+'STA 09-2018'!F123+'STA 10-2018'!F123+'STA 11-2018'!F123+'STA 12-2018'!F123</f>
        <v>0</v>
      </c>
      <c r="G123" s="37"/>
      <c r="H123" s="36">
        <f>'STA 01-2018'!H123+'STA 02-2018'!H123+'STA 03-2018'!H123+'STA 04-2018'!H123+'STA 05-2018'!H123+'STA 06-2018'!H123+'STA 07-2018'!H123+'STA 08-2018'!H123+'STA 09-2018'!H123+'STA 10-2018'!H123+'STA 11-2018'!H123+'STA 12-2018'!H123</f>
        <v>0</v>
      </c>
    </row>
    <row r="124" spans="1:8" outlineLevel="1">
      <c r="A124" s="27" t="s">
        <v>159</v>
      </c>
      <c r="B124" s="36">
        <f>'STA 01-2018'!B124+'STA 02-2018'!B124+'STA 03-2018'!B124+'STA 04-2018'!B124+'STA 05-2018'!B124+'STA 06-2018'!B124+'STA 07-2018'!B124+'STA 08-2018'!B124+'STA 09-2018'!B124+'STA 10-2018'!B124+'STA 11-2018'!B124+'STA 12-2018'!B124</f>
        <v>0</v>
      </c>
      <c r="C124" s="36">
        <f>'STA 01-2018'!C124+'STA 02-2018'!C124+'STA 03-2018'!C124+'STA 04-2018'!C124+'STA 05-2018'!C124+'STA 06-2018'!C124+'STA 07-2018'!C124+'STA 08-2018'!C124+'STA 09-2018'!C124+'STA 10-2018'!C124+'STA 11-2018'!C124+'STA 12-2018'!C124</f>
        <v>0</v>
      </c>
      <c r="D124" s="36">
        <f t="shared" si="20"/>
        <v>0</v>
      </c>
      <c r="E124" s="37"/>
      <c r="F124" s="36">
        <f>'STA 01-2018'!F124+'STA 02-2018'!F124+'STA 03-2018'!F124+'STA 04-2018'!F124+'STA 05-2018'!F124+'STA 06-2018'!F124+'STA 07-2018'!F124+'STA 08-2018'!F124+'STA 09-2018'!F124+'STA 10-2018'!F124+'STA 11-2018'!F124+'STA 12-2018'!F124</f>
        <v>0</v>
      </c>
      <c r="G124" s="37"/>
      <c r="H124" s="36">
        <f>'STA 01-2018'!H124+'STA 02-2018'!H124+'STA 03-2018'!H124+'STA 04-2018'!H124+'STA 05-2018'!H124+'STA 06-2018'!H124+'STA 07-2018'!H124+'STA 08-2018'!H124+'STA 09-2018'!H124+'STA 10-2018'!H124+'STA 11-2018'!H124+'STA 12-2018'!H124</f>
        <v>0</v>
      </c>
    </row>
    <row r="125" spans="1:8" outlineLevel="1">
      <c r="A125" s="27" t="s">
        <v>162</v>
      </c>
      <c r="B125" s="36">
        <f>'STA 01-2018'!B125+'STA 02-2018'!B125+'STA 03-2018'!B125+'STA 04-2018'!B125+'STA 05-2018'!B125+'STA 06-2018'!B125+'STA 07-2018'!B125+'STA 08-2018'!B125+'STA 09-2018'!B125+'STA 10-2018'!B125+'STA 11-2018'!B125+'STA 12-2018'!B125</f>
        <v>0</v>
      </c>
      <c r="C125" s="36">
        <f>'STA 01-2018'!C125+'STA 02-2018'!C125+'STA 03-2018'!C125+'STA 04-2018'!C125+'STA 05-2018'!C125+'STA 06-2018'!C125+'STA 07-2018'!C125+'STA 08-2018'!C125+'STA 09-2018'!C125+'STA 10-2018'!C125+'STA 11-2018'!C125+'STA 12-2018'!C125</f>
        <v>0</v>
      </c>
      <c r="D125" s="36">
        <f t="shared" si="20"/>
        <v>0</v>
      </c>
      <c r="E125" s="37"/>
      <c r="F125" s="36">
        <f>'STA 01-2018'!F125+'STA 02-2018'!F125+'STA 03-2018'!F125+'STA 04-2018'!F125+'STA 05-2018'!F125+'STA 06-2018'!F125+'STA 07-2018'!F125+'STA 08-2018'!F125+'STA 09-2018'!F125+'STA 10-2018'!F125+'STA 11-2018'!F125+'STA 12-2018'!F125</f>
        <v>0</v>
      </c>
      <c r="G125" s="37"/>
      <c r="H125" s="36">
        <f>'STA 01-2018'!H125+'STA 02-2018'!H125+'STA 03-2018'!H125+'STA 04-2018'!H125+'STA 05-2018'!H125+'STA 06-2018'!H125+'STA 07-2018'!H125+'STA 08-2018'!H125+'STA 09-2018'!H125+'STA 10-2018'!H125+'STA 11-2018'!H125+'STA 12-2018'!H125</f>
        <v>0</v>
      </c>
    </row>
    <row r="126" spans="1:8" outlineLevel="1">
      <c r="A126" s="27" t="s">
        <v>165</v>
      </c>
      <c r="B126" s="36">
        <f>'STA 01-2018'!B126+'STA 02-2018'!B126+'STA 03-2018'!B126+'STA 04-2018'!B126+'STA 05-2018'!B126+'STA 06-2018'!B126+'STA 07-2018'!B126+'STA 08-2018'!B126+'STA 09-2018'!B126+'STA 10-2018'!B126+'STA 11-2018'!B126+'STA 12-2018'!B126</f>
        <v>0</v>
      </c>
      <c r="C126" s="36">
        <f>'STA 01-2018'!C126+'STA 02-2018'!C126+'STA 03-2018'!C126+'STA 04-2018'!C126+'STA 05-2018'!C126+'STA 06-2018'!C126+'STA 07-2018'!C126+'STA 08-2018'!C126+'STA 09-2018'!C126+'STA 10-2018'!C126+'STA 11-2018'!C126+'STA 12-2018'!C126</f>
        <v>-11598.369999999999</v>
      </c>
      <c r="D126" s="36">
        <f t="shared" si="20"/>
        <v>-11598.369999999999</v>
      </c>
      <c r="E126" s="37"/>
      <c r="F126" s="36">
        <f>'STA 01-2018'!F126+'STA 02-2018'!F126+'STA 03-2018'!F126+'STA 04-2018'!F126+'STA 05-2018'!F126+'STA 06-2018'!F126+'STA 07-2018'!F126+'STA 08-2018'!F126+'STA 09-2018'!F126+'STA 10-2018'!F126+'STA 11-2018'!F126+'STA 12-2018'!F126</f>
        <v>0</v>
      </c>
      <c r="G126" s="37"/>
      <c r="H126" s="36">
        <f>'STA 01-2018'!H126+'STA 02-2018'!H126+'STA 03-2018'!H126+'STA 04-2018'!H126+'STA 05-2018'!H126+'STA 06-2018'!H126+'STA 07-2018'!H126+'STA 08-2018'!H126+'STA 09-2018'!H126+'STA 10-2018'!H126+'STA 11-2018'!H126+'STA 12-2018'!H126</f>
        <v>0</v>
      </c>
    </row>
    <row r="127" spans="1:8" outlineLevel="1">
      <c r="A127" s="27" t="s">
        <v>166</v>
      </c>
      <c r="B127" s="36">
        <f>'STA 01-2018'!B127+'STA 02-2018'!B127+'STA 03-2018'!B127+'STA 04-2018'!B127+'STA 05-2018'!B127+'STA 06-2018'!B127+'STA 07-2018'!B127+'STA 08-2018'!B127+'STA 09-2018'!B127+'STA 10-2018'!B127+'STA 11-2018'!B127+'STA 12-2018'!B127</f>
        <v>0</v>
      </c>
      <c r="C127" s="36">
        <f>'STA 01-2018'!C127+'STA 02-2018'!C127+'STA 03-2018'!C127+'STA 04-2018'!C127+'STA 05-2018'!C127+'STA 06-2018'!C127+'STA 07-2018'!C127+'STA 08-2018'!C127+'STA 09-2018'!C127+'STA 10-2018'!C127+'STA 11-2018'!C127+'STA 12-2018'!C127</f>
        <v>-61824.584999999999</v>
      </c>
      <c r="D127" s="36">
        <f t="shared" si="20"/>
        <v>-61824.584999999999</v>
      </c>
      <c r="E127" s="37"/>
      <c r="F127" s="36">
        <f>'STA 01-2018'!F127+'STA 02-2018'!F127+'STA 03-2018'!F127+'STA 04-2018'!F127+'STA 05-2018'!F127+'STA 06-2018'!F127+'STA 07-2018'!F127+'STA 08-2018'!F127+'STA 09-2018'!F127+'STA 10-2018'!F127+'STA 11-2018'!F127+'STA 12-2018'!F127</f>
        <v>0</v>
      </c>
      <c r="G127" s="37"/>
      <c r="H127" s="36">
        <f>'STA 01-2018'!H127+'STA 02-2018'!H127+'STA 03-2018'!H127+'STA 04-2018'!H127+'STA 05-2018'!H127+'STA 06-2018'!H127+'STA 07-2018'!H127+'STA 08-2018'!H127+'STA 09-2018'!H127+'STA 10-2018'!H127+'STA 11-2018'!H127+'STA 12-2018'!H127</f>
        <v>0</v>
      </c>
    </row>
    <row r="128" spans="1:8" outlineLevel="1">
      <c r="A128" s="27" t="s">
        <v>31</v>
      </c>
      <c r="B128" s="36">
        <f>'STA 01-2018'!B128+'STA 02-2018'!B128+'STA 03-2018'!B128+'STA 04-2018'!B128+'STA 05-2018'!B128+'STA 06-2018'!B128+'STA 07-2018'!B128+'STA 08-2018'!B128+'STA 09-2018'!B128+'STA 10-2018'!B128+'STA 11-2018'!B128+'STA 12-2018'!B128</f>
        <v>0</v>
      </c>
      <c r="C128" s="36">
        <f>'STA 01-2018'!C128+'STA 02-2018'!C128+'STA 03-2018'!C128+'STA 04-2018'!C128+'STA 05-2018'!C128+'STA 06-2018'!C128+'STA 07-2018'!C128+'STA 08-2018'!C128+'STA 09-2018'!C128+'STA 10-2018'!C128+'STA 11-2018'!C128+'STA 12-2018'!C128</f>
        <v>0</v>
      </c>
      <c r="D128" s="36">
        <f t="shared" si="20"/>
        <v>0</v>
      </c>
      <c r="E128" s="37"/>
      <c r="F128" s="36">
        <f>'STA 01-2018'!F128+'STA 02-2018'!F128+'STA 03-2018'!F128+'STA 04-2018'!F128+'STA 05-2018'!F128+'STA 06-2018'!F128+'STA 07-2018'!F128+'STA 08-2018'!F128+'STA 09-2018'!F128+'STA 10-2018'!F128+'STA 11-2018'!F128+'STA 12-2018'!F128</f>
        <v>0</v>
      </c>
      <c r="G128" s="37"/>
      <c r="H128" s="36">
        <f>'STA 01-2018'!H128+'STA 02-2018'!H128+'STA 03-2018'!H128+'STA 04-2018'!H128+'STA 05-2018'!H128+'STA 06-2018'!H128+'STA 07-2018'!H128+'STA 08-2018'!H128+'STA 09-2018'!H128+'STA 10-2018'!H128+'STA 11-2018'!H128+'STA 12-2018'!H128</f>
        <v>0</v>
      </c>
    </row>
    <row r="129" spans="1:8" outlineLevel="1">
      <c r="A129" s="27" t="s">
        <v>183</v>
      </c>
      <c r="B129" s="36">
        <f>'STA 01-2018'!B129+'STA 02-2018'!B129+'STA 03-2018'!B129+'STA 04-2018'!B129+'STA 05-2018'!B129+'STA 06-2018'!B129+'STA 07-2018'!B129+'STA 08-2018'!B129+'STA 09-2018'!B129+'STA 10-2018'!B129+'STA 11-2018'!B129+'STA 12-2018'!B129</f>
        <v>0</v>
      </c>
      <c r="C129" s="36">
        <f>'STA 01-2018'!C129+'STA 02-2018'!C129+'STA 03-2018'!C129+'STA 04-2018'!C129+'STA 05-2018'!C129+'STA 06-2018'!C129+'STA 07-2018'!C129+'STA 08-2018'!C129+'STA 09-2018'!C129+'STA 10-2018'!C129+'STA 11-2018'!C129+'STA 12-2018'!C129</f>
        <v>0</v>
      </c>
      <c r="D129" s="36">
        <f t="shared" si="20"/>
        <v>0</v>
      </c>
      <c r="E129" s="37"/>
      <c r="F129" s="36">
        <f>'STA 01-2018'!F129+'STA 02-2018'!F129+'STA 03-2018'!F129+'STA 04-2018'!F129+'STA 05-2018'!F129+'STA 06-2018'!F129+'STA 07-2018'!F129+'STA 08-2018'!F129+'STA 09-2018'!F129+'STA 10-2018'!F129+'STA 11-2018'!F129+'STA 12-2018'!F129</f>
        <v>0</v>
      </c>
      <c r="G129" s="37"/>
      <c r="H129" s="36">
        <f>'STA 01-2018'!H129+'STA 02-2018'!H129+'STA 03-2018'!H129+'STA 04-2018'!H129+'STA 05-2018'!H129+'STA 06-2018'!H129+'STA 07-2018'!H129+'STA 08-2018'!H129+'STA 09-2018'!H129+'STA 10-2018'!H129+'STA 11-2018'!H129+'STA 12-2018'!H129</f>
        <v>0</v>
      </c>
    </row>
    <row r="130" spans="1:8" outlineLevel="1">
      <c r="A130" s="27" t="s">
        <v>34</v>
      </c>
      <c r="B130" s="36">
        <f>'STA 01-2018'!B130+'STA 02-2018'!B130+'STA 03-2018'!B130+'STA 04-2018'!B130+'STA 05-2018'!B130+'STA 06-2018'!B130+'STA 07-2018'!B130+'STA 08-2018'!B130+'STA 09-2018'!B130+'STA 10-2018'!B130+'STA 11-2018'!B130+'STA 12-2018'!B130</f>
        <v>0</v>
      </c>
      <c r="C130" s="36">
        <f>'STA 01-2018'!C130+'STA 02-2018'!C130+'STA 03-2018'!C130+'STA 04-2018'!C130+'STA 05-2018'!C130+'STA 06-2018'!C130+'STA 07-2018'!C130+'STA 08-2018'!C130+'STA 09-2018'!C130+'STA 10-2018'!C130+'STA 11-2018'!C130+'STA 12-2018'!C130</f>
        <v>-7116.6130000000012</v>
      </c>
      <c r="D130" s="36">
        <f t="shared" si="20"/>
        <v>-7116.6130000000012</v>
      </c>
      <c r="E130" s="37"/>
      <c r="F130" s="36">
        <f>'STA 01-2018'!F130+'STA 02-2018'!F130+'STA 03-2018'!F130+'STA 04-2018'!F130+'STA 05-2018'!F130+'STA 06-2018'!F130+'STA 07-2018'!F130+'STA 08-2018'!F130+'STA 09-2018'!F130+'STA 10-2018'!F130+'STA 11-2018'!F130+'STA 12-2018'!F130</f>
        <v>0</v>
      </c>
      <c r="G130" s="37"/>
      <c r="H130" s="36">
        <f>'STA 01-2018'!H130+'STA 02-2018'!H130+'STA 03-2018'!H130+'STA 04-2018'!H130+'STA 05-2018'!H130+'STA 06-2018'!H130+'STA 07-2018'!H130+'STA 08-2018'!H130+'STA 09-2018'!H130+'STA 10-2018'!H130+'STA 11-2018'!H130+'STA 12-2018'!H130</f>
        <v>0</v>
      </c>
    </row>
    <row r="131" spans="1:8" outlineLevel="1">
      <c r="A131" s="27" t="s">
        <v>189</v>
      </c>
      <c r="B131" s="36">
        <f>'STA 01-2018'!B131+'STA 02-2018'!B131+'STA 03-2018'!B131+'STA 04-2018'!B131+'STA 05-2018'!B131+'STA 06-2018'!B131+'STA 07-2018'!B131+'STA 08-2018'!B131+'STA 09-2018'!B131+'STA 10-2018'!B131+'STA 11-2018'!B131+'STA 12-2018'!B131</f>
        <v>0</v>
      </c>
      <c r="C131" s="36">
        <f>'STA 01-2018'!C131+'STA 02-2018'!C131+'STA 03-2018'!C131+'STA 04-2018'!C131+'STA 05-2018'!C131+'STA 06-2018'!C131+'STA 07-2018'!C131+'STA 08-2018'!C131+'STA 09-2018'!C131+'STA 10-2018'!C131+'STA 11-2018'!C131+'STA 12-2018'!C131</f>
        <v>-7035.0919999999996</v>
      </c>
      <c r="D131" s="36">
        <f t="shared" si="20"/>
        <v>-7035.0919999999996</v>
      </c>
      <c r="E131" s="37"/>
      <c r="F131" s="36">
        <f>'STA 01-2018'!F131+'STA 02-2018'!F131+'STA 03-2018'!F131+'STA 04-2018'!F131+'STA 05-2018'!F131+'STA 06-2018'!F131+'STA 07-2018'!F131+'STA 08-2018'!F131+'STA 09-2018'!F131+'STA 10-2018'!F131+'STA 11-2018'!F131+'STA 12-2018'!F131</f>
        <v>0</v>
      </c>
      <c r="G131" s="37"/>
      <c r="H131" s="36">
        <f>'STA 01-2018'!H131+'STA 02-2018'!H131+'STA 03-2018'!H131+'STA 04-2018'!H131+'STA 05-2018'!H131+'STA 06-2018'!H131+'STA 07-2018'!H131+'STA 08-2018'!H131+'STA 09-2018'!H131+'STA 10-2018'!H131+'STA 11-2018'!H131+'STA 12-2018'!H131</f>
        <v>0</v>
      </c>
    </row>
    <row r="132" spans="1:8" outlineLevel="1">
      <c r="A132" s="27" t="s">
        <v>191</v>
      </c>
      <c r="B132" s="36">
        <f>'STA 01-2018'!B132+'STA 02-2018'!B132+'STA 03-2018'!B132+'STA 04-2018'!B132+'STA 05-2018'!B132+'STA 06-2018'!B132+'STA 07-2018'!B132+'STA 08-2018'!B132+'STA 09-2018'!B132+'STA 10-2018'!B132+'STA 11-2018'!B132+'STA 12-2018'!B132</f>
        <v>0</v>
      </c>
      <c r="C132" s="36">
        <f>'STA 01-2018'!C132+'STA 02-2018'!C132+'STA 03-2018'!C132+'STA 04-2018'!C132+'STA 05-2018'!C132+'STA 06-2018'!C132+'STA 07-2018'!C132+'STA 08-2018'!C132+'STA 09-2018'!C132+'STA 10-2018'!C132+'STA 11-2018'!C132+'STA 12-2018'!C132</f>
        <v>0</v>
      </c>
      <c r="D132" s="36">
        <f t="shared" si="20"/>
        <v>0</v>
      </c>
      <c r="E132" s="37"/>
      <c r="F132" s="36">
        <f>'STA 01-2018'!F132+'STA 02-2018'!F132+'STA 03-2018'!F132+'STA 04-2018'!F132+'STA 05-2018'!F132+'STA 06-2018'!F132+'STA 07-2018'!F132+'STA 08-2018'!F132+'STA 09-2018'!F132+'STA 10-2018'!F132+'STA 11-2018'!F132+'STA 12-2018'!F132</f>
        <v>0</v>
      </c>
      <c r="G132" s="37"/>
      <c r="H132" s="36">
        <f>'STA 01-2018'!H132+'STA 02-2018'!H132+'STA 03-2018'!H132+'STA 04-2018'!H132+'STA 05-2018'!H132+'STA 06-2018'!H132+'STA 07-2018'!H132+'STA 08-2018'!H132+'STA 09-2018'!H132+'STA 10-2018'!H132+'STA 11-2018'!H132+'STA 12-2018'!H132</f>
        <v>0</v>
      </c>
    </row>
    <row r="133" spans="1:8" outlineLevel="1">
      <c r="A133" s="27" t="s">
        <v>206</v>
      </c>
      <c r="B133" s="36">
        <f>'STA 01-2018'!B133+'STA 02-2018'!B133+'STA 03-2018'!B133+'STA 04-2018'!B133+'STA 05-2018'!B133+'STA 06-2018'!B133+'STA 07-2018'!B133+'STA 08-2018'!B133+'STA 09-2018'!B133+'STA 10-2018'!B133+'STA 11-2018'!B133+'STA 12-2018'!B133</f>
        <v>0</v>
      </c>
      <c r="C133" s="36">
        <f>'STA 01-2018'!C133+'STA 02-2018'!C133+'STA 03-2018'!C133+'STA 04-2018'!C133+'STA 05-2018'!C133+'STA 06-2018'!C133+'STA 07-2018'!C133+'STA 08-2018'!C133+'STA 09-2018'!C133+'STA 10-2018'!C133+'STA 11-2018'!C133+'STA 12-2018'!C133</f>
        <v>0</v>
      </c>
      <c r="D133" s="36">
        <f t="shared" si="20"/>
        <v>0</v>
      </c>
      <c r="E133" s="37"/>
      <c r="F133" s="36">
        <f>'STA 01-2018'!F133+'STA 02-2018'!F133+'STA 03-2018'!F133+'STA 04-2018'!F133+'STA 05-2018'!F133+'STA 06-2018'!F133+'STA 07-2018'!F133+'STA 08-2018'!F133+'STA 09-2018'!F133+'STA 10-2018'!F133+'STA 11-2018'!F133+'STA 12-2018'!F133</f>
        <v>0</v>
      </c>
      <c r="G133" s="37"/>
      <c r="H133" s="36">
        <f>'STA 01-2018'!H133+'STA 02-2018'!H133+'STA 03-2018'!H133+'STA 04-2018'!H133+'STA 05-2018'!H133+'STA 06-2018'!H133+'STA 07-2018'!H133+'STA 08-2018'!H133+'STA 09-2018'!H133+'STA 10-2018'!H133+'STA 11-2018'!H133+'STA 12-2018'!H133</f>
        <v>0</v>
      </c>
    </row>
    <row r="134" spans="1:8" outlineLevel="1">
      <c r="A134" s="27" t="s">
        <v>207</v>
      </c>
      <c r="B134" s="36">
        <f>'STA 01-2018'!B134+'STA 02-2018'!B134+'STA 03-2018'!B134+'STA 04-2018'!B134+'STA 05-2018'!B134+'STA 06-2018'!B134+'STA 07-2018'!B134+'STA 08-2018'!B134+'STA 09-2018'!B134+'STA 10-2018'!B134+'STA 11-2018'!B134+'STA 12-2018'!B134</f>
        <v>0</v>
      </c>
      <c r="C134" s="36">
        <f>'STA 01-2018'!C134+'STA 02-2018'!C134+'STA 03-2018'!C134+'STA 04-2018'!C134+'STA 05-2018'!C134+'STA 06-2018'!C134+'STA 07-2018'!C134+'STA 08-2018'!C134+'STA 09-2018'!C134+'STA 10-2018'!C134+'STA 11-2018'!C134+'STA 12-2018'!C134</f>
        <v>0</v>
      </c>
      <c r="D134" s="36">
        <f t="shared" si="20"/>
        <v>0</v>
      </c>
      <c r="E134" s="37"/>
      <c r="F134" s="36">
        <f>'STA 01-2018'!F134+'STA 02-2018'!F134+'STA 03-2018'!F134+'STA 04-2018'!F134+'STA 05-2018'!F134+'STA 06-2018'!F134+'STA 07-2018'!F134+'STA 08-2018'!F134+'STA 09-2018'!F134+'STA 10-2018'!F134+'STA 11-2018'!F134+'STA 12-2018'!F134</f>
        <v>0</v>
      </c>
      <c r="G134" s="37"/>
      <c r="H134" s="36">
        <f>'STA 01-2018'!H134+'STA 02-2018'!H134+'STA 03-2018'!H134+'STA 04-2018'!H134+'STA 05-2018'!H134+'STA 06-2018'!H134+'STA 07-2018'!H134+'STA 08-2018'!H134+'STA 09-2018'!H134+'STA 10-2018'!H134+'STA 11-2018'!H134+'STA 12-2018'!H134</f>
        <v>0</v>
      </c>
    </row>
    <row r="135" spans="1:8" outlineLevel="1">
      <c r="A135" s="27" t="s">
        <v>217</v>
      </c>
      <c r="B135" s="36">
        <f>'STA 01-2018'!B135+'STA 02-2018'!B135+'STA 03-2018'!B135+'STA 04-2018'!B135+'STA 05-2018'!B135+'STA 06-2018'!B135+'STA 07-2018'!B135+'STA 08-2018'!B135+'STA 09-2018'!B135+'STA 10-2018'!B135+'STA 11-2018'!B135+'STA 12-2018'!B135</f>
        <v>0</v>
      </c>
      <c r="C135" s="36">
        <f>'STA 01-2018'!C135+'STA 02-2018'!C135+'STA 03-2018'!C135+'STA 04-2018'!C135+'STA 05-2018'!C135+'STA 06-2018'!C135+'STA 07-2018'!C135+'STA 08-2018'!C135+'STA 09-2018'!C135+'STA 10-2018'!C135+'STA 11-2018'!C135+'STA 12-2018'!C135</f>
        <v>0</v>
      </c>
      <c r="D135" s="36">
        <f t="shared" si="20"/>
        <v>0</v>
      </c>
      <c r="E135" s="37"/>
      <c r="F135" s="36">
        <f>'STA 01-2018'!F135+'STA 02-2018'!F135+'STA 03-2018'!F135+'STA 04-2018'!F135+'STA 05-2018'!F135+'STA 06-2018'!F135+'STA 07-2018'!F135+'STA 08-2018'!F135+'STA 09-2018'!F135+'STA 10-2018'!F135+'STA 11-2018'!F135+'STA 12-2018'!F135</f>
        <v>0</v>
      </c>
      <c r="G135" s="37"/>
      <c r="H135" s="36">
        <f>'STA 01-2018'!H135+'STA 02-2018'!H135+'STA 03-2018'!H135+'STA 04-2018'!H135+'STA 05-2018'!H135+'STA 06-2018'!H135+'STA 07-2018'!H135+'STA 08-2018'!H135+'STA 09-2018'!H135+'STA 10-2018'!H135+'STA 11-2018'!H135+'STA 12-2018'!H135</f>
        <v>0</v>
      </c>
    </row>
    <row r="136" spans="1:8" outlineLevel="1">
      <c r="A136" s="27" t="s">
        <v>219</v>
      </c>
      <c r="B136" s="36">
        <f>'STA 01-2018'!B136+'STA 02-2018'!B136+'STA 03-2018'!B136+'STA 04-2018'!B136+'STA 05-2018'!B136+'STA 06-2018'!B136+'STA 07-2018'!B136+'STA 08-2018'!B136+'STA 09-2018'!B136+'STA 10-2018'!B136+'STA 11-2018'!B136+'STA 12-2018'!B136</f>
        <v>0</v>
      </c>
      <c r="C136" s="36">
        <f>'STA 01-2018'!C136+'STA 02-2018'!C136+'STA 03-2018'!C136+'STA 04-2018'!C136+'STA 05-2018'!C136+'STA 06-2018'!C136+'STA 07-2018'!C136+'STA 08-2018'!C136+'STA 09-2018'!C136+'STA 10-2018'!C136+'STA 11-2018'!C136+'STA 12-2018'!C136</f>
        <v>0</v>
      </c>
      <c r="D136" s="36">
        <f t="shared" si="20"/>
        <v>0</v>
      </c>
      <c r="E136" s="37"/>
      <c r="F136" s="36">
        <f>'STA 01-2018'!F136+'STA 02-2018'!F136+'STA 03-2018'!F136+'STA 04-2018'!F136+'STA 05-2018'!F136+'STA 06-2018'!F136+'STA 07-2018'!F136+'STA 08-2018'!F136+'STA 09-2018'!F136+'STA 10-2018'!F136+'STA 11-2018'!F136+'STA 12-2018'!F136</f>
        <v>0</v>
      </c>
      <c r="G136" s="37"/>
      <c r="H136" s="36">
        <f>'STA 01-2018'!H136+'STA 02-2018'!H136+'STA 03-2018'!H136+'STA 04-2018'!H136+'STA 05-2018'!H136+'STA 06-2018'!H136+'STA 07-2018'!H136+'STA 08-2018'!H136+'STA 09-2018'!H136+'STA 10-2018'!H136+'STA 11-2018'!H136+'STA 12-2018'!H136</f>
        <v>0</v>
      </c>
    </row>
    <row r="137" spans="1:8" outlineLevel="1">
      <c r="A137" s="27" t="s">
        <v>269</v>
      </c>
      <c r="B137" s="36">
        <f>'STA 01-2018'!B137+'STA 02-2018'!B137+'STA 03-2018'!B137+'STA 04-2018'!B137+'STA 05-2018'!B137+'STA 06-2018'!B137+'STA 07-2018'!B137+'STA 08-2018'!B137+'STA 09-2018'!B137+'STA 10-2018'!B137+'STA 11-2018'!B137+'STA 12-2018'!B137</f>
        <v>0</v>
      </c>
      <c r="C137" s="36">
        <f>'STA 01-2018'!C137+'STA 02-2018'!C137+'STA 03-2018'!C137+'STA 04-2018'!C137+'STA 05-2018'!C137+'STA 06-2018'!C137+'STA 07-2018'!C137+'STA 08-2018'!C137+'STA 09-2018'!C137+'STA 10-2018'!C137+'STA 11-2018'!C137+'STA 12-2018'!C137</f>
        <v>-36.299999999999997</v>
      </c>
      <c r="D137" s="36">
        <f t="shared" si="20"/>
        <v>-36.299999999999997</v>
      </c>
      <c r="E137" s="37"/>
      <c r="F137" s="36">
        <f>'STA 01-2018'!F137+'STA 02-2018'!F137+'STA 03-2018'!F137+'STA 04-2018'!F137+'STA 05-2018'!F137+'STA 06-2018'!F137+'STA 07-2018'!F137+'STA 08-2018'!F137+'STA 09-2018'!F137+'STA 10-2018'!F137+'STA 11-2018'!F137+'STA 12-2018'!F137</f>
        <v>0</v>
      </c>
      <c r="G137" s="37"/>
      <c r="H137" s="36">
        <f>'STA 01-2018'!H137+'STA 02-2018'!H137+'STA 03-2018'!H137+'STA 04-2018'!H137+'STA 05-2018'!H137+'STA 06-2018'!H137+'STA 07-2018'!H137+'STA 08-2018'!H137+'STA 09-2018'!H137+'STA 10-2018'!H137+'STA 11-2018'!H137+'STA 12-2018'!H137</f>
        <v>0</v>
      </c>
    </row>
    <row r="138" spans="1:8" outlineLevel="1">
      <c r="A138" s="27" t="s">
        <v>270</v>
      </c>
      <c r="B138" s="36">
        <f>'STA 01-2018'!B138+'STA 02-2018'!B138+'STA 03-2018'!B138+'STA 04-2018'!B138+'STA 05-2018'!B138+'STA 06-2018'!B138+'STA 07-2018'!B138+'STA 08-2018'!B138+'STA 09-2018'!B138+'STA 10-2018'!B138+'STA 11-2018'!B138+'STA 12-2018'!B138</f>
        <v>0</v>
      </c>
      <c r="C138" s="36">
        <f>'STA 01-2018'!C138+'STA 02-2018'!C138+'STA 03-2018'!C138+'STA 04-2018'!C138+'STA 05-2018'!C138+'STA 06-2018'!C138+'STA 07-2018'!C138+'STA 08-2018'!C138+'STA 09-2018'!C138+'STA 10-2018'!C138+'STA 11-2018'!C138+'STA 12-2018'!C138</f>
        <v>-10339.48</v>
      </c>
      <c r="D138" s="36">
        <f t="shared" si="20"/>
        <v>-10339.48</v>
      </c>
      <c r="E138" s="37"/>
      <c r="F138" s="36">
        <f>'STA 01-2018'!F138+'STA 02-2018'!F138+'STA 03-2018'!F138+'STA 04-2018'!F138+'STA 05-2018'!F138+'STA 06-2018'!F138+'STA 07-2018'!F138+'STA 08-2018'!F138+'STA 09-2018'!F138+'STA 10-2018'!F138+'STA 11-2018'!F138+'STA 12-2018'!F138</f>
        <v>0</v>
      </c>
      <c r="G138" s="37"/>
      <c r="H138" s="36">
        <f>'STA 01-2018'!H138+'STA 02-2018'!H138+'STA 03-2018'!H138+'STA 04-2018'!H138+'STA 05-2018'!H138+'STA 06-2018'!H138+'STA 07-2018'!H138+'STA 08-2018'!H138+'STA 09-2018'!H138+'STA 10-2018'!H138+'STA 11-2018'!H138+'STA 12-2018'!H138</f>
        <v>0</v>
      </c>
    </row>
    <row r="139" spans="1:8" outlineLevel="1">
      <c r="A139" s="27" t="s">
        <v>225</v>
      </c>
      <c r="B139" s="36">
        <f>'STA 01-2018'!B139+'STA 02-2018'!B139+'STA 03-2018'!B139+'STA 04-2018'!B139+'STA 05-2018'!B139+'STA 06-2018'!B139+'STA 07-2018'!B139+'STA 08-2018'!B139+'STA 09-2018'!B139+'STA 10-2018'!B139+'STA 11-2018'!B139+'STA 12-2018'!B139</f>
        <v>0</v>
      </c>
      <c r="C139" s="36">
        <f>'STA 01-2018'!C139+'STA 02-2018'!C139+'STA 03-2018'!C139+'STA 04-2018'!C139+'STA 05-2018'!C139+'STA 06-2018'!C139+'STA 07-2018'!C139+'STA 08-2018'!C139+'STA 09-2018'!C139+'STA 10-2018'!C139+'STA 11-2018'!C139+'STA 12-2018'!C139</f>
        <v>-4064.43</v>
      </c>
      <c r="D139" s="36">
        <f t="shared" si="20"/>
        <v>-4064.43</v>
      </c>
      <c r="E139" s="37"/>
      <c r="F139" s="36">
        <f>'STA 01-2018'!F139+'STA 02-2018'!F139+'STA 03-2018'!F139+'STA 04-2018'!F139+'STA 05-2018'!F139+'STA 06-2018'!F139+'STA 07-2018'!F139+'STA 08-2018'!F139+'STA 09-2018'!F139+'STA 10-2018'!F139+'STA 11-2018'!F139+'STA 12-2018'!F139</f>
        <v>0</v>
      </c>
      <c r="G139" s="37"/>
      <c r="H139" s="36">
        <f>'STA 01-2018'!H139+'STA 02-2018'!H139+'STA 03-2018'!H139+'STA 04-2018'!H139+'STA 05-2018'!H139+'STA 06-2018'!H139+'STA 07-2018'!H139+'STA 08-2018'!H139+'STA 09-2018'!H139+'STA 10-2018'!H139+'STA 11-2018'!H139+'STA 12-2018'!H139</f>
        <v>0</v>
      </c>
    </row>
    <row r="140" spans="1:8">
      <c r="A140" s="25" t="s">
        <v>45</v>
      </c>
      <c r="B140" s="35">
        <f t="shared" ref="B140:C140" si="22">SUM(B141:B155)</f>
        <v>0</v>
      </c>
      <c r="C140" s="35">
        <f t="shared" si="22"/>
        <v>-100624.00900000001</v>
      </c>
      <c r="D140" s="35">
        <f t="shared" si="20"/>
        <v>-100624.00900000001</v>
      </c>
      <c r="E140" s="34"/>
      <c r="F140" s="35">
        <f>SUM(F141:F155)</f>
        <v>0</v>
      </c>
      <c r="G140" s="34"/>
      <c r="H140" s="35">
        <f>SUM(H141:H155)</f>
        <v>0</v>
      </c>
    </row>
    <row r="141" spans="1:8" outlineLevel="1">
      <c r="A141" s="27" t="s">
        <v>266</v>
      </c>
      <c r="B141" s="36">
        <f>'STA 01-2018'!B141+'STA 02-2018'!B141+'STA 03-2018'!B141+'STA 04-2018'!B141+'STA 05-2018'!B141+'STA 06-2018'!B141+'STA 07-2018'!B141+'STA 08-2018'!B141+'STA 09-2018'!B141+'STA 10-2018'!B141+'STA 11-2018'!B141+'STA 12-2018'!B141</f>
        <v>0</v>
      </c>
      <c r="C141" s="36">
        <f>'STA 01-2018'!C141+'STA 02-2018'!C141+'STA 03-2018'!C141+'STA 04-2018'!C141+'STA 05-2018'!C141+'STA 06-2018'!C141+'STA 07-2018'!C141+'STA 08-2018'!C141+'STA 09-2018'!C141+'STA 10-2018'!C141+'STA 11-2018'!C141+'STA 12-2018'!C141</f>
        <v>-172.00700000000001</v>
      </c>
      <c r="D141" s="36">
        <f t="shared" si="20"/>
        <v>-172.00700000000001</v>
      </c>
      <c r="E141" s="37"/>
      <c r="F141" s="36">
        <f>'STA 01-2018'!F141+'STA 02-2018'!F141+'STA 03-2018'!F141+'STA 04-2018'!F141+'STA 05-2018'!F141+'STA 06-2018'!F141+'STA 07-2018'!F141+'STA 08-2018'!F141+'STA 09-2018'!F141+'STA 10-2018'!F141+'STA 11-2018'!F141+'STA 12-2018'!F141</f>
        <v>0</v>
      </c>
      <c r="G141" s="37"/>
      <c r="H141" s="36">
        <f>'STA 01-2018'!H141+'STA 02-2018'!H141+'STA 03-2018'!H141+'STA 04-2018'!H141+'STA 05-2018'!H141+'STA 06-2018'!H141+'STA 07-2018'!H141+'STA 08-2018'!H141+'STA 09-2018'!H141+'STA 10-2018'!H141+'STA 11-2018'!H141+'STA 12-2018'!H141</f>
        <v>0</v>
      </c>
    </row>
    <row r="142" spans="1:8" outlineLevel="1">
      <c r="A142" s="27" t="s">
        <v>26</v>
      </c>
      <c r="B142" s="36">
        <f>'STA 01-2018'!B142+'STA 02-2018'!B142+'STA 03-2018'!B142+'STA 04-2018'!B142+'STA 05-2018'!B142+'STA 06-2018'!B142+'STA 07-2018'!B142+'STA 08-2018'!B142+'STA 09-2018'!B142+'STA 10-2018'!B142+'STA 11-2018'!B142+'STA 12-2018'!B142</f>
        <v>0</v>
      </c>
      <c r="C142" s="36">
        <f>'STA 01-2018'!C142+'STA 02-2018'!C142+'STA 03-2018'!C142+'STA 04-2018'!C142+'STA 05-2018'!C142+'STA 06-2018'!C142+'STA 07-2018'!C142+'STA 08-2018'!C142+'STA 09-2018'!C142+'STA 10-2018'!C142+'STA 11-2018'!C142+'STA 12-2018'!C142</f>
        <v>-46381.417000000001</v>
      </c>
      <c r="D142" s="36">
        <f t="shared" si="20"/>
        <v>-46381.417000000001</v>
      </c>
      <c r="E142" s="37"/>
      <c r="F142" s="36">
        <f>'STA 01-2018'!F142+'STA 02-2018'!F142+'STA 03-2018'!F142+'STA 04-2018'!F142+'STA 05-2018'!F142+'STA 06-2018'!F142+'STA 07-2018'!F142+'STA 08-2018'!F142+'STA 09-2018'!F142+'STA 10-2018'!F142+'STA 11-2018'!F142+'STA 12-2018'!F142</f>
        <v>0</v>
      </c>
      <c r="G142" s="37"/>
      <c r="H142" s="36">
        <f>'STA 01-2018'!H142+'STA 02-2018'!H142+'STA 03-2018'!H142+'STA 04-2018'!H142+'STA 05-2018'!H142+'STA 06-2018'!H142+'STA 07-2018'!H142+'STA 08-2018'!H142+'STA 09-2018'!H142+'STA 10-2018'!H142+'STA 11-2018'!H142+'STA 12-2018'!H142</f>
        <v>0</v>
      </c>
    </row>
    <row r="143" spans="1:8" outlineLevel="1">
      <c r="A143" s="27" t="s">
        <v>271</v>
      </c>
      <c r="B143" s="36">
        <f>'STA 01-2018'!B143+'STA 02-2018'!B143+'STA 03-2018'!B143+'STA 04-2018'!B143+'STA 05-2018'!B143+'STA 06-2018'!B143+'STA 07-2018'!B143+'STA 08-2018'!B143+'STA 09-2018'!B143+'STA 10-2018'!B143+'STA 11-2018'!B143+'STA 12-2018'!B143</f>
        <v>0</v>
      </c>
      <c r="C143" s="36">
        <f>'STA 01-2018'!C143+'STA 02-2018'!C143+'STA 03-2018'!C143+'STA 04-2018'!C143+'STA 05-2018'!C143+'STA 06-2018'!C143+'STA 07-2018'!C143+'STA 08-2018'!C143+'STA 09-2018'!C143+'STA 10-2018'!C143+'STA 11-2018'!C143+'STA 12-2018'!C143</f>
        <v>-1394.116</v>
      </c>
      <c r="D143" s="36">
        <f t="shared" si="20"/>
        <v>-1394.116</v>
      </c>
      <c r="E143" s="37"/>
      <c r="F143" s="36">
        <f>'STA 01-2018'!F143+'STA 02-2018'!F143+'STA 03-2018'!F143+'STA 04-2018'!F143+'STA 05-2018'!F143+'STA 06-2018'!F143+'STA 07-2018'!F143+'STA 08-2018'!F143+'STA 09-2018'!F143+'STA 10-2018'!F143+'STA 11-2018'!F143+'STA 12-2018'!F143</f>
        <v>0</v>
      </c>
      <c r="G143" s="37"/>
      <c r="H143" s="36">
        <f>'STA 01-2018'!H143+'STA 02-2018'!H143+'STA 03-2018'!H143+'STA 04-2018'!H143+'STA 05-2018'!H143+'STA 06-2018'!H143+'STA 07-2018'!H143+'STA 08-2018'!H143+'STA 09-2018'!H143+'STA 10-2018'!H143+'STA 11-2018'!H143+'STA 12-2018'!H143</f>
        <v>0</v>
      </c>
    </row>
    <row r="144" spans="1:8" outlineLevel="1">
      <c r="A144" s="27" t="s">
        <v>138</v>
      </c>
      <c r="B144" s="36">
        <f>'STA 01-2018'!B144+'STA 02-2018'!B144+'STA 03-2018'!B144+'STA 04-2018'!B144+'STA 05-2018'!B144+'STA 06-2018'!B144+'STA 07-2018'!B144+'STA 08-2018'!B144+'STA 09-2018'!B144+'STA 10-2018'!B144+'STA 11-2018'!B144+'STA 12-2018'!B144</f>
        <v>0</v>
      </c>
      <c r="C144" s="36">
        <f>'STA 01-2018'!C144+'STA 02-2018'!C144+'STA 03-2018'!C144+'STA 04-2018'!C144+'STA 05-2018'!C144+'STA 06-2018'!C144+'STA 07-2018'!C144+'STA 08-2018'!C144+'STA 09-2018'!C144+'STA 10-2018'!C144+'STA 11-2018'!C144+'STA 12-2018'!C144</f>
        <v>-1805.75</v>
      </c>
      <c r="D144" s="36">
        <f t="shared" si="20"/>
        <v>-1805.75</v>
      </c>
      <c r="E144" s="37"/>
      <c r="F144" s="36">
        <f>'STA 01-2018'!F144+'STA 02-2018'!F144+'STA 03-2018'!F144+'STA 04-2018'!F144+'STA 05-2018'!F144+'STA 06-2018'!F144+'STA 07-2018'!F144+'STA 08-2018'!F144+'STA 09-2018'!F144+'STA 10-2018'!F144+'STA 11-2018'!F144+'STA 12-2018'!F144</f>
        <v>0</v>
      </c>
      <c r="G144" s="37"/>
      <c r="H144" s="36">
        <f>'STA 01-2018'!H144+'STA 02-2018'!H144+'STA 03-2018'!H144+'STA 04-2018'!H144+'STA 05-2018'!H144+'STA 06-2018'!H144+'STA 07-2018'!H144+'STA 08-2018'!H144+'STA 09-2018'!H144+'STA 10-2018'!H144+'STA 11-2018'!H144+'STA 12-2018'!H144</f>
        <v>0</v>
      </c>
    </row>
    <row r="145" spans="1:9" outlineLevel="1">
      <c r="A145" s="27" t="s">
        <v>153</v>
      </c>
      <c r="B145" s="36">
        <f>'STA 01-2018'!B145+'STA 02-2018'!B145+'STA 03-2018'!B145+'STA 04-2018'!B145+'STA 05-2018'!B145+'STA 06-2018'!B145+'STA 07-2018'!B145+'STA 08-2018'!B145+'STA 09-2018'!B145+'STA 10-2018'!B145+'STA 11-2018'!B145+'STA 12-2018'!B145</f>
        <v>0</v>
      </c>
      <c r="C145" s="36">
        <f>'STA 01-2018'!C145+'STA 02-2018'!C145+'STA 03-2018'!C145+'STA 04-2018'!C145+'STA 05-2018'!C145+'STA 06-2018'!C145+'STA 07-2018'!C145+'STA 08-2018'!C145+'STA 09-2018'!C145+'STA 10-2018'!C145+'STA 11-2018'!C145+'STA 12-2018'!C145</f>
        <v>-13130.706</v>
      </c>
      <c r="D145" s="36">
        <f t="shared" si="20"/>
        <v>-13130.706</v>
      </c>
      <c r="E145" s="37"/>
      <c r="F145" s="36">
        <f>'STA 01-2018'!F145+'STA 02-2018'!F145+'STA 03-2018'!F145+'STA 04-2018'!F145+'STA 05-2018'!F145+'STA 06-2018'!F145+'STA 07-2018'!F145+'STA 08-2018'!F145+'STA 09-2018'!F145+'STA 10-2018'!F145+'STA 11-2018'!F145+'STA 12-2018'!F145</f>
        <v>0</v>
      </c>
      <c r="G145" s="37"/>
      <c r="H145" s="36">
        <f>'STA 01-2018'!H145+'STA 02-2018'!H145+'STA 03-2018'!H145+'STA 04-2018'!H145+'STA 05-2018'!H145+'STA 06-2018'!H145+'STA 07-2018'!H145+'STA 08-2018'!H145+'STA 09-2018'!H145+'STA 10-2018'!H145+'STA 11-2018'!H145+'STA 12-2018'!H145</f>
        <v>0</v>
      </c>
    </row>
    <row r="146" spans="1:9" outlineLevel="1">
      <c r="A146" s="27" t="s">
        <v>167</v>
      </c>
      <c r="B146" s="36">
        <f>'STA 01-2018'!B146+'STA 02-2018'!B146+'STA 03-2018'!B146+'STA 04-2018'!B146+'STA 05-2018'!B146+'STA 06-2018'!B146+'STA 07-2018'!B146+'STA 08-2018'!B146+'STA 09-2018'!B146+'STA 10-2018'!B146+'STA 11-2018'!B146+'STA 12-2018'!B146</f>
        <v>0</v>
      </c>
      <c r="C146" s="36">
        <f>'STA 01-2018'!C146+'STA 02-2018'!C146+'STA 03-2018'!C146+'STA 04-2018'!C146+'STA 05-2018'!C146+'STA 06-2018'!C146+'STA 07-2018'!C146+'STA 08-2018'!C146+'STA 09-2018'!C146+'STA 10-2018'!C146+'STA 11-2018'!C146+'STA 12-2018'!C146</f>
        <v>-7757.3339999999998</v>
      </c>
      <c r="D146" s="36">
        <f t="shared" si="20"/>
        <v>-7757.3339999999998</v>
      </c>
      <c r="E146" s="37"/>
      <c r="F146" s="36">
        <f>'STA 01-2018'!F146+'STA 02-2018'!F146+'STA 03-2018'!F146+'STA 04-2018'!F146+'STA 05-2018'!F146+'STA 06-2018'!F146+'STA 07-2018'!F146+'STA 08-2018'!F146+'STA 09-2018'!F146+'STA 10-2018'!F146+'STA 11-2018'!F146+'STA 12-2018'!F146</f>
        <v>0</v>
      </c>
      <c r="G146" s="37"/>
      <c r="H146" s="36">
        <f>'STA 01-2018'!H146+'STA 02-2018'!H146+'STA 03-2018'!H146+'STA 04-2018'!H146+'STA 05-2018'!H146+'STA 06-2018'!H146+'STA 07-2018'!H146+'STA 08-2018'!H146+'STA 09-2018'!H146+'STA 10-2018'!H146+'STA 11-2018'!H146+'STA 12-2018'!H146</f>
        <v>0</v>
      </c>
    </row>
    <row r="147" spans="1:9" outlineLevel="1">
      <c r="A147" s="27" t="s">
        <v>192</v>
      </c>
      <c r="B147" s="36">
        <f>'STA 01-2018'!B147+'STA 02-2018'!B147+'STA 03-2018'!B147+'STA 04-2018'!B147+'STA 05-2018'!B147+'STA 06-2018'!B147+'STA 07-2018'!B147+'STA 08-2018'!B147+'STA 09-2018'!B147+'STA 10-2018'!B147+'STA 11-2018'!B147+'STA 12-2018'!B147</f>
        <v>0</v>
      </c>
      <c r="C147" s="36">
        <f>'STA 01-2018'!C147+'STA 02-2018'!C147+'STA 03-2018'!C147+'STA 04-2018'!C147+'STA 05-2018'!C147+'STA 06-2018'!C147+'STA 07-2018'!C147+'STA 08-2018'!C147+'STA 09-2018'!C147+'STA 10-2018'!C147+'STA 11-2018'!C147+'STA 12-2018'!C147</f>
        <v>-12219.329</v>
      </c>
      <c r="D147" s="36">
        <f t="shared" si="20"/>
        <v>-12219.329</v>
      </c>
      <c r="E147" s="37"/>
      <c r="F147" s="36">
        <f>'STA 01-2018'!F147+'STA 02-2018'!F147+'STA 03-2018'!F147+'STA 04-2018'!F147+'STA 05-2018'!F147+'STA 06-2018'!F147+'STA 07-2018'!F147+'STA 08-2018'!F147+'STA 09-2018'!F147+'STA 10-2018'!F147+'STA 11-2018'!F147+'STA 12-2018'!F147</f>
        <v>0</v>
      </c>
      <c r="G147" s="37"/>
      <c r="H147" s="36">
        <f>'STA 01-2018'!H147+'STA 02-2018'!H147+'STA 03-2018'!H147+'STA 04-2018'!H147+'STA 05-2018'!H147+'STA 06-2018'!H147+'STA 07-2018'!H147+'STA 08-2018'!H147+'STA 09-2018'!H147+'STA 10-2018'!H147+'STA 11-2018'!H147+'STA 12-2018'!H147</f>
        <v>0</v>
      </c>
    </row>
    <row r="148" spans="1:9" outlineLevel="1">
      <c r="A148" s="27" t="s">
        <v>201</v>
      </c>
      <c r="B148" s="36">
        <f>'STA 01-2018'!B148+'STA 02-2018'!B148+'STA 03-2018'!B148+'STA 04-2018'!B148+'STA 05-2018'!B148+'STA 06-2018'!B148+'STA 07-2018'!B148+'STA 08-2018'!B148+'STA 09-2018'!B148+'STA 10-2018'!B148+'STA 11-2018'!B148+'STA 12-2018'!B148</f>
        <v>0</v>
      </c>
      <c r="C148" s="36">
        <f>'STA 01-2018'!C148+'STA 02-2018'!C148+'STA 03-2018'!C148+'STA 04-2018'!C148+'STA 05-2018'!C148+'STA 06-2018'!C148+'STA 07-2018'!C148+'STA 08-2018'!C148+'STA 09-2018'!C148+'STA 10-2018'!C148+'STA 11-2018'!C148+'STA 12-2018'!C148</f>
        <v>0</v>
      </c>
      <c r="D148" s="36">
        <f t="shared" si="20"/>
        <v>0</v>
      </c>
      <c r="E148" s="37"/>
      <c r="F148" s="36">
        <f>'STA 01-2018'!F148+'STA 02-2018'!F148+'STA 03-2018'!F148+'STA 04-2018'!F148+'STA 05-2018'!F148+'STA 06-2018'!F148+'STA 07-2018'!F148+'STA 08-2018'!F148+'STA 09-2018'!F148+'STA 10-2018'!F148+'STA 11-2018'!F148+'STA 12-2018'!F148</f>
        <v>0</v>
      </c>
      <c r="G148" s="37"/>
      <c r="H148" s="36">
        <f>'STA 01-2018'!H148+'STA 02-2018'!H148+'STA 03-2018'!H148+'STA 04-2018'!H148+'STA 05-2018'!H148+'STA 06-2018'!H148+'STA 07-2018'!H148+'STA 08-2018'!H148+'STA 09-2018'!H148+'STA 10-2018'!H148+'STA 11-2018'!H148+'STA 12-2018'!H148</f>
        <v>0</v>
      </c>
    </row>
    <row r="149" spans="1:9" outlineLevel="1">
      <c r="A149" s="27" t="s">
        <v>205</v>
      </c>
      <c r="B149" s="36">
        <f>'STA 01-2018'!B149+'STA 02-2018'!B149+'STA 03-2018'!B149+'STA 04-2018'!B149+'STA 05-2018'!B149+'STA 06-2018'!B149+'STA 07-2018'!B149+'STA 08-2018'!B149+'STA 09-2018'!B149+'STA 10-2018'!B149+'STA 11-2018'!B149+'STA 12-2018'!B149</f>
        <v>0</v>
      </c>
      <c r="C149" s="36">
        <f>'STA 01-2018'!C149+'STA 02-2018'!C149+'STA 03-2018'!C149+'STA 04-2018'!C149+'STA 05-2018'!C149+'STA 06-2018'!C149+'STA 07-2018'!C149+'STA 08-2018'!C149+'STA 09-2018'!C149+'STA 10-2018'!C149+'STA 11-2018'!C149+'STA 12-2018'!C149</f>
        <v>0</v>
      </c>
      <c r="D149" s="36">
        <f t="shared" si="20"/>
        <v>0</v>
      </c>
      <c r="E149" s="37"/>
      <c r="F149" s="36">
        <f>'STA 01-2018'!F149+'STA 02-2018'!F149+'STA 03-2018'!F149+'STA 04-2018'!F149+'STA 05-2018'!F149+'STA 06-2018'!F149+'STA 07-2018'!F149+'STA 08-2018'!F149+'STA 09-2018'!F149+'STA 10-2018'!F149+'STA 11-2018'!F149+'STA 12-2018'!F149</f>
        <v>0</v>
      </c>
      <c r="G149" s="37"/>
      <c r="H149" s="36">
        <f>'STA 01-2018'!H149+'STA 02-2018'!H149+'STA 03-2018'!H149+'STA 04-2018'!H149+'STA 05-2018'!H149+'STA 06-2018'!H149+'STA 07-2018'!H149+'STA 08-2018'!H149+'STA 09-2018'!H149+'STA 10-2018'!H149+'STA 11-2018'!H149+'STA 12-2018'!H149</f>
        <v>0</v>
      </c>
    </row>
    <row r="150" spans="1:9" outlineLevel="1">
      <c r="A150" s="27" t="s">
        <v>209</v>
      </c>
      <c r="B150" s="36">
        <f>'STA 01-2018'!B150+'STA 02-2018'!B150+'STA 03-2018'!B150+'STA 04-2018'!B150+'STA 05-2018'!B150+'STA 06-2018'!B150+'STA 07-2018'!B150+'STA 08-2018'!B150+'STA 09-2018'!B150+'STA 10-2018'!B150+'STA 11-2018'!B150+'STA 12-2018'!B150</f>
        <v>0</v>
      </c>
      <c r="C150" s="36">
        <f>'STA 01-2018'!C150+'STA 02-2018'!C150+'STA 03-2018'!C150+'STA 04-2018'!C150+'STA 05-2018'!C150+'STA 06-2018'!C150+'STA 07-2018'!C150+'STA 08-2018'!C150+'STA 09-2018'!C150+'STA 10-2018'!C150+'STA 11-2018'!C150+'STA 12-2018'!C150</f>
        <v>-1511.21</v>
      </c>
      <c r="D150" s="36">
        <f t="shared" si="20"/>
        <v>-1511.21</v>
      </c>
      <c r="E150" s="37"/>
      <c r="F150" s="36">
        <f>'STA 01-2018'!F150+'STA 02-2018'!F150+'STA 03-2018'!F150+'STA 04-2018'!F150+'STA 05-2018'!F150+'STA 06-2018'!F150+'STA 07-2018'!F150+'STA 08-2018'!F150+'STA 09-2018'!F150+'STA 10-2018'!F150+'STA 11-2018'!F150+'STA 12-2018'!F150</f>
        <v>0</v>
      </c>
      <c r="G150" s="37"/>
      <c r="H150" s="36">
        <f>'STA 01-2018'!H150+'STA 02-2018'!H150+'STA 03-2018'!H150+'STA 04-2018'!H150+'STA 05-2018'!H150+'STA 06-2018'!H150+'STA 07-2018'!H150+'STA 08-2018'!H150+'STA 09-2018'!H150+'STA 10-2018'!H150+'STA 11-2018'!H150+'STA 12-2018'!H150</f>
        <v>0</v>
      </c>
    </row>
    <row r="151" spans="1:9" outlineLevel="1">
      <c r="A151" s="27" t="s">
        <v>221</v>
      </c>
      <c r="B151" s="36">
        <f>'STA 01-2018'!B151+'STA 02-2018'!B151+'STA 03-2018'!B151+'STA 04-2018'!B151+'STA 05-2018'!B151+'STA 06-2018'!B151+'STA 07-2018'!B151+'STA 08-2018'!B151+'STA 09-2018'!B151+'STA 10-2018'!B151+'STA 11-2018'!B151+'STA 12-2018'!B151</f>
        <v>0</v>
      </c>
      <c r="C151" s="36">
        <f>'STA 01-2018'!C151+'STA 02-2018'!C151+'STA 03-2018'!C151+'STA 04-2018'!C151+'STA 05-2018'!C151+'STA 06-2018'!C151+'STA 07-2018'!C151+'STA 08-2018'!C151+'STA 09-2018'!C151+'STA 10-2018'!C151+'STA 11-2018'!C151+'STA 12-2018'!C151</f>
        <v>0</v>
      </c>
      <c r="D151" s="36">
        <f t="shared" si="20"/>
        <v>0</v>
      </c>
      <c r="E151" s="37"/>
      <c r="F151" s="36">
        <f>'STA 01-2018'!F151+'STA 02-2018'!F151+'STA 03-2018'!F151+'STA 04-2018'!F151+'STA 05-2018'!F151+'STA 06-2018'!F151+'STA 07-2018'!F151+'STA 08-2018'!F151+'STA 09-2018'!F151+'STA 10-2018'!F151+'STA 11-2018'!F151+'STA 12-2018'!F151</f>
        <v>0</v>
      </c>
      <c r="G151" s="37"/>
      <c r="H151" s="36">
        <f>'STA 01-2018'!H151+'STA 02-2018'!H151+'STA 03-2018'!H151+'STA 04-2018'!H151+'STA 05-2018'!H151+'STA 06-2018'!H151+'STA 07-2018'!H151+'STA 08-2018'!H151+'STA 09-2018'!H151+'STA 10-2018'!H151+'STA 11-2018'!H151+'STA 12-2018'!H151</f>
        <v>0</v>
      </c>
    </row>
    <row r="152" spans="1:9" outlineLevel="1">
      <c r="A152" s="27" t="s">
        <v>41</v>
      </c>
      <c r="B152" s="36">
        <f>'STA 01-2018'!B152+'STA 02-2018'!B152+'STA 03-2018'!B152+'STA 04-2018'!B152+'STA 05-2018'!B152+'STA 06-2018'!B152+'STA 07-2018'!B152+'STA 08-2018'!B152+'STA 09-2018'!B152+'STA 10-2018'!B152+'STA 11-2018'!B152+'STA 12-2018'!B152</f>
        <v>0</v>
      </c>
      <c r="C152" s="36">
        <f>'STA 01-2018'!C152+'STA 02-2018'!C152+'STA 03-2018'!C152+'STA 04-2018'!C152+'STA 05-2018'!C152+'STA 06-2018'!C152+'STA 07-2018'!C152+'STA 08-2018'!C152+'STA 09-2018'!C152+'STA 10-2018'!C152+'STA 11-2018'!C152+'STA 12-2018'!C152</f>
        <v>-5556.6579999999994</v>
      </c>
      <c r="D152" s="36">
        <f t="shared" si="20"/>
        <v>-5556.6579999999994</v>
      </c>
      <c r="E152" s="37"/>
      <c r="F152" s="36">
        <f>'STA 01-2018'!F152+'STA 02-2018'!F152+'STA 03-2018'!F152+'STA 04-2018'!F152+'STA 05-2018'!F152+'STA 06-2018'!F152+'STA 07-2018'!F152+'STA 08-2018'!F152+'STA 09-2018'!F152+'STA 10-2018'!F152+'STA 11-2018'!F152+'STA 12-2018'!F152</f>
        <v>0</v>
      </c>
      <c r="G152" s="37"/>
      <c r="H152" s="36">
        <f>'STA 01-2018'!H152+'STA 02-2018'!H152+'STA 03-2018'!H152+'STA 04-2018'!H152+'STA 05-2018'!H152+'STA 06-2018'!H152+'STA 07-2018'!H152+'STA 08-2018'!H152+'STA 09-2018'!H152+'STA 10-2018'!H152+'STA 11-2018'!H152+'STA 12-2018'!H152</f>
        <v>0</v>
      </c>
    </row>
    <row r="153" spans="1:9" outlineLevel="1">
      <c r="A153" s="27" t="s">
        <v>25</v>
      </c>
      <c r="B153" s="36">
        <f>'STA 01-2018'!B153+'STA 02-2018'!B153+'STA 03-2018'!B153+'STA 04-2018'!B153+'STA 05-2018'!B153+'STA 06-2018'!B153+'STA 07-2018'!B153+'STA 08-2018'!B153+'STA 09-2018'!B153+'STA 10-2018'!B153+'STA 11-2018'!B153+'STA 12-2018'!B153</f>
        <v>0</v>
      </c>
      <c r="C153" s="36">
        <f>'STA 01-2018'!C153+'STA 02-2018'!C153+'STA 03-2018'!C153+'STA 04-2018'!C153+'STA 05-2018'!C153+'STA 06-2018'!C153+'STA 07-2018'!C153+'STA 08-2018'!C153+'STA 09-2018'!C153+'STA 10-2018'!C153+'STA 11-2018'!C153+'STA 12-2018'!C153</f>
        <v>-4400.0410000000002</v>
      </c>
      <c r="D153" s="36">
        <f t="shared" si="20"/>
        <v>-4400.0410000000002</v>
      </c>
      <c r="E153" s="37"/>
      <c r="F153" s="36">
        <f>'STA 01-2018'!F153+'STA 02-2018'!F153+'STA 03-2018'!F153+'STA 04-2018'!F153+'STA 05-2018'!F153+'STA 06-2018'!F153+'STA 07-2018'!F153+'STA 08-2018'!F153+'STA 09-2018'!F153+'STA 10-2018'!F153+'STA 11-2018'!F153+'STA 12-2018'!F153</f>
        <v>0</v>
      </c>
      <c r="G153" s="37"/>
      <c r="H153" s="36">
        <f>'STA 01-2018'!H153+'STA 02-2018'!H153+'STA 03-2018'!H153+'STA 04-2018'!H153+'STA 05-2018'!H153+'STA 06-2018'!H153+'STA 07-2018'!H153+'STA 08-2018'!H153+'STA 09-2018'!H153+'STA 10-2018'!H153+'STA 11-2018'!H153+'STA 12-2018'!H153</f>
        <v>0</v>
      </c>
    </row>
    <row r="154" spans="1:9" outlineLevel="1">
      <c r="A154" s="27" t="s">
        <v>137</v>
      </c>
      <c r="B154" s="36">
        <f>'STA 01-2018'!B154+'STA 02-2018'!B154+'STA 03-2018'!B154+'STA 04-2018'!B154+'STA 05-2018'!B154+'STA 06-2018'!B154+'STA 07-2018'!B154+'STA 08-2018'!B154+'STA 09-2018'!B154+'STA 10-2018'!B154+'STA 11-2018'!B154+'STA 12-2018'!B154</f>
        <v>0</v>
      </c>
      <c r="C154" s="36">
        <f>'STA 01-2018'!C154+'STA 02-2018'!C154+'STA 03-2018'!C154+'STA 04-2018'!C154+'STA 05-2018'!C154+'STA 06-2018'!C154+'STA 07-2018'!C154+'STA 08-2018'!C154+'STA 09-2018'!C154+'STA 10-2018'!C154+'STA 11-2018'!C154+'STA 12-2018'!C154</f>
        <v>-6295.4409999999998</v>
      </c>
      <c r="D154" s="36">
        <f t="shared" si="20"/>
        <v>-6295.4409999999998</v>
      </c>
      <c r="E154" s="37"/>
      <c r="F154" s="36">
        <f>'STA 01-2018'!F154+'STA 02-2018'!F154+'STA 03-2018'!F154+'STA 04-2018'!F154+'STA 05-2018'!F154+'STA 06-2018'!F154+'STA 07-2018'!F154+'STA 08-2018'!F154+'STA 09-2018'!F154+'STA 10-2018'!F154+'STA 11-2018'!F154+'STA 12-2018'!F154</f>
        <v>0</v>
      </c>
      <c r="G154" s="37"/>
      <c r="H154" s="36">
        <f>'STA 01-2018'!H154+'STA 02-2018'!H154+'STA 03-2018'!H154+'STA 04-2018'!H154+'STA 05-2018'!H154+'STA 06-2018'!H154+'STA 07-2018'!H154+'STA 08-2018'!H154+'STA 09-2018'!H154+'STA 10-2018'!H154+'STA 11-2018'!H154+'STA 12-2018'!H154</f>
        <v>0</v>
      </c>
    </row>
    <row r="155" spans="1:9" outlineLevel="1">
      <c r="A155" s="27" t="s">
        <v>156</v>
      </c>
      <c r="B155" s="36">
        <f>'STA 01-2018'!B155+'STA 02-2018'!B155+'STA 03-2018'!B155+'STA 04-2018'!B155+'STA 05-2018'!B155+'STA 06-2018'!B155+'STA 07-2018'!B155+'STA 08-2018'!B155+'STA 09-2018'!B155+'STA 10-2018'!B155+'STA 11-2018'!B155+'STA 12-2018'!B155</f>
        <v>0</v>
      </c>
      <c r="C155" s="36">
        <f>'STA 01-2018'!C155+'STA 02-2018'!C155+'STA 03-2018'!C155+'STA 04-2018'!C155+'STA 05-2018'!C155+'STA 06-2018'!C155+'STA 07-2018'!C155+'STA 08-2018'!C155+'STA 09-2018'!C155+'STA 10-2018'!C155+'STA 11-2018'!C155+'STA 12-2018'!C155</f>
        <v>0</v>
      </c>
      <c r="D155" s="36">
        <f t="shared" si="20"/>
        <v>0</v>
      </c>
      <c r="E155" s="37"/>
      <c r="F155" s="36">
        <f>'STA 01-2018'!F155+'STA 02-2018'!F155+'STA 03-2018'!F155+'STA 04-2018'!F155+'STA 05-2018'!F155+'STA 06-2018'!F155+'STA 07-2018'!F155+'STA 08-2018'!F155+'STA 09-2018'!F155+'STA 10-2018'!F155+'STA 11-2018'!F155+'STA 12-2018'!F155</f>
        <v>0</v>
      </c>
      <c r="G155" s="37"/>
      <c r="H155" s="36">
        <f>'STA 01-2018'!H155+'STA 02-2018'!H155+'STA 03-2018'!H155+'STA 04-2018'!H155+'STA 05-2018'!H155+'STA 06-2018'!H155+'STA 07-2018'!H155+'STA 08-2018'!H155+'STA 09-2018'!H155+'STA 10-2018'!H155+'STA 11-2018'!H155+'STA 12-2018'!H155</f>
        <v>0</v>
      </c>
    </row>
    <row r="156" spans="1:9">
      <c r="A156" s="25" t="s">
        <v>237</v>
      </c>
      <c r="B156" s="35">
        <f t="shared" ref="B156:C156" si="23">SUM(B157:B198)</f>
        <v>0</v>
      </c>
      <c r="C156" s="35">
        <f t="shared" si="23"/>
        <v>-30070.988000000001</v>
      </c>
      <c r="D156" s="35">
        <f t="shared" si="20"/>
        <v>-30070.988000000001</v>
      </c>
      <c r="E156" s="34"/>
      <c r="F156" s="35">
        <f>SUM(F157:F198)</f>
        <v>0</v>
      </c>
      <c r="G156" s="34"/>
      <c r="H156" s="35">
        <f>SUM(H157:H198)</f>
        <v>0</v>
      </c>
    </row>
    <row r="157" spans="1:9" outlineLevel="1">
      <c r="A157" s="27" t="s">
        <v>73</v>
      </c>
      <c r="B157" s="36">
        <f>'STA 01-2018'!B157+'STA 02-2018'!B157+'STA 03-2018'!B157+'STA 04-2018'!B157+'STA 05-2018'!B157+'STA 06-2018'!B157+'STA 07-2018'!B157+'STA 08-2018'!B157+'STA 09-2018'!B157+'STA 10-2018'!B157+'STA 11-2018'!B157+'STA 12-2018'!B157</f>
        <v>0</v>
      </c>
      <c r="C157" s="36">
        <f>'STA 01-2018'!C157+'STA 02-2018'!C157+'STA 03-2018'!C157+'STA 04-2018'!C157+'STA 05-2018'!C157+'STA 06-2018'!C157+'STA 07-2018'!C157+'STA 08-2018'!C157+'STA 09-2018'!C157+'STA 10-2018'!C157+'STA 11-2018'!C157+'STA 12-2018'!C157</f>
        <v>-2543.723</v>
      </c>
      <c r="D157" s="37">
        <f t="shared" ref="D157:D221" si="24">SUM(B157:C157)</f>
        <v>-2543.723</v>
      </c>
      <c r="E157" s="37"/>
      <c r="F157" s="37">
        <f>'STA 01-2018'!F157+'STA 02-2018'!F157+'STA 03-2018'!F157+'STA 04-2018'!F157+'STA 05-2018'!F157+'STA 06-2018'!F157+'STA 07-2018'!F157+'STA 08-2018'!F157+'STA 09-2018'!F157+'STA 10-2018'!F157+'STA 11-2018'!F157+'STA 12-2018'!F157</f>
        <v>0</v>
      </c>
      <c r="G157" s="37"/>
      <c r="H157" s="37">
        <f>'STA 01-2018'!H157+'STA 02-2018'!H157+'STA 03-2018'!H157+'STA 04-2018'!H157+'STA 05-2018'!H157+'STA 06-2018'!H157+'STA 07-2018'!H157+'STA 08-2018'!H157+'STA 09-2018'!H157+'STA 10-2018'!H157+'STA 11-2018'!H157+'STA 12-2018'!H157</f>
        <v>0</v>
      </c>
      <c r="I157" s="28"/>
    </row>
    <row r="158" spans="1:9" outlineLevel="1">
      <c r="A158" s="27" t="s">
        <v>285</v>
      </c>
      <c r="B158" s="36">
        <f>'STA 01-2018'!B158+'STA 02-2018'!B158+'STA 03-2018'!B158+'STA 04-2018'!B158+'STA 05-2018'!B158+'STA 06-2018'!B158+'STA 07-2018'!B158+'STA 08-2018'!B158+'STA 09-2018'!B158+'STA 10-2018'!B158+'STA 11-2018'!B158+'STA 12-2018'!B158</f>
        <v>0</v>
      </c>
      <c r="C158" s="36">
        <f>'STA 01-2018'!C158+'STA 02-2018'!C158+'STA 03-2018'!C158+'STA 04-2018'!C158+'STA 05-2018'!C158+'STA 06-2018'!C158+'STA 07-2018'!C158+'STA 08-2018'!C158+'STA 09-2018'!C158+'STA 10-2018'!C158+'STA 11-2018'!C158+'STA 12-2018'!C158</f>
        <v>-1071.338</v>
      </c>
      <c r="D158" s="37">
        <f t="shared" si="24"/>
        <v>-1071.338</v>
      </c>
      <c r="E158" s="37"/>
      <c r="F158" s="37">
        <f>'STA 01-2018'!F158+'STA 02-2018'!F158+'STA 03-2018'!F158+'STA 04-2018'!F158+'STA 05-2018'!F158+'STA 06-2018'!F158+'STA 07-2018'!F158+'STA 08-2018'!F158+'STA 09-2018'!F158+'STA 10-2018'!F158+'STA 11-2018'!F158+'STA 12-2018'!F158</f>
        <v>0</v>
      </c>
      <c r="G158" s="37"/>
      <c r="H158" s="37">
        <f>'STA 01-2018'!H158+'STA 02-2018'!H158+'STA 03-2018'!H158+'STA 04-2018'!H158+'STA 05-2018'!H158+'STA 06-2018'!H158+'STA 07-2018'!H158+'STA 08-2018'!H158+'STA 09-2018'!H158+'STA 10-2018'!H158+'STA 11-2018'!H158+'STA 12-2018'!H158</f>
        <v>0</v>
      </c>
      <c r="I158" s="28"/>
    </row>
    <row r="159" spans="1:9" outlineLevel="1">
      <c r="A159" s="27" t="s">
        <v>296</v>
      </c>
      <c r="B159" s="36">
        <f>'STA 01-2018'!B159+'STA 02-2018'!B159+'STA 03-2018'!B159+'STA 04-2018'!B159+'STA 05-2018'!B159+'STA 06-2018'!B159+'STA 07-2018'!B159+'STA 08-2018'!B159+'STA 09-2018'!B159+'STA 10-2018'!B159+'STA 11-2018'!B159+'STA 12-2018'!B159</f>
        <v>0</v>
      </c>
      <c r="C159" s="36">
        <f>'STA 01-2018'!C159+'STA 02-2018'!C159+'STA 03-2018'!C159+'STA 04-2018'!C159+'STA 05-2018'!C159+'STA 06-2018'!C159+'STA 07-2018'!C159+'STA 08-2018'!C159+'STA 09-2018'!C159+'STA 10-2018'!C159+'STA 11-2018'!C159+'STA 12-2018'!C159</f>
        <v>-159.16200000000001</v>
      </c>
      <c r="D159" s="37">
        <f t="shared" si="24"/>
        <v>-159.16200000000001</v>
      </c>
      <c r="E159" s="37"/>
      <c r="F159" s="37">
        <f>'STA 01-2018'!F159+'STA 02-2018'!F159+'STA 03-2018'!F159+'STA 04-2018'!F159+'STA 05-2018'!F159+'STA 06-2018'!F159+'STA 07-2018'!F159+'STA 08-2018'!F159+'STA 09-2018'!F159+'STA 10-2018'!F159+'STA 11-2018'!F159+'STA 12-2018'!F159</f>
        <v>0</v>
      </c>
      <c r="G159" s="37"/>
      <c r="H159" s="37">
        <f>'STA 01-2018'!H159+'STA 02-2018'!H159+'STA 03-2018'!H159+'STA 04-2018'!H159+'STA 05-2018'!H159+'STA 06-2018'!H159+'STA 07-2018'!H159+'STA 08-2018'!H159+'STA 09-2018'!H159+'STA 10-2018'!H159+'STA 11-2018'!H159+'STA 12-2018'!H159</f>
        <v>0</v>
      </c>
      <c r="I159" s="28"/>
    </row>
    <row r="160" spans="1:9" outlineLevel="1">
      <c r="A160" s="27" t="s">
        <v>78</v>
      </c>
      <c r="B160" s="36">
        <f>'STA 01-2018'!B160+'STA 02-2018'!B160+'STA 03-2018'!B160+'STA 04-2018'!B160+'STA 05-2018'!B160+'STA 06-2018'!B160+'STA 07-2018'!B160+'STA 08-2018'!B160+'STA 09-2018'!B160+'STA 10-2018'!B160+'STA 11-2018'!B160+'STA 12-2018'!B160</f>
        <v>0</v>
      </c>
      <c r="C160" s="36">
        <f>'STA 01-2018'!C160+'STA 02-2018'!C160+'STA 03-2018'!C160+'STA 04-2018'!C160+'STA 05-2018'!C160+'STA 06-2018'!C160+'STA 07-2018'!C160+'STA 08-2018'!C160+'STA 09-2018'!C160+'STA 10-2018'!C160+'STA 11-2018'!C160+'STA 12-2018'!C160</f>
        <v>-397.51100000000002</v>
      </c>
      <c r="D160" s="37">
        <f t="shared" si="24"/>
        <v>-397.51100000000002</v>
      </c>
      <c r="E160" s="37"/>
      <c r="F160" s="37">
        <f>'STA 01-2018'!F160+'STA 02-2018'!F160+'STA 03-2018'!F160+'STA 04-2018'!F160+'STA 05-2018'!F160+'STA 06-2018'!F160+'STA 07-2018'!F160+'STA 08-2018'!F160+'STA 09-2018'!F160+'STA 10-2018'!F160+'STA 11-2018'!F160+'STA 12-2018'!F160</f>
        <v>0</v>
      </c>
      <c r="G160" s="37"/>
      <c r="H160" s="37">
        <f>'STA 01-2018'!H160+'STA 02-2018'!H160+'STA 03-2018'!H160+'STA 04-2018'!H160+'STA 05-2018'!H160+'STA 06-2018'!H160+'STA 07-2018'!H160+'STA 08-2018'!H160+'STA 09-2018'!H160+'STA 10-2018'!H160+'STA 11-2018'!H160+'STA 12-2018'!H160</f>
        <v>0</v>
      </c>
      <c r="I160" s="28"/>
    </row>
    <row r="161" spans="1:9" outlineLevel="1">
      <c r="A161" s="27" t="s">
        <v>84</v>
      </c>
      <c r="B161" s="36">
        <f>'STA 01-2018'!B161+'STA 02-2018'!B161+'STA 03-2018'!B161+'STA 04-2018'!B161+'STA 05-2018'!B161+'STA 06-2018'!B161+'STA 07-2018'!B161+'STA 08-2018'!B161+'STA 09-2018'!B161+'STA 10-2018'!B161+'STA 11-2018'!B161+'STA 12-2018'!B161</f>
        <v>0</v>
      </c>
      <c r="C161" s="36">
        <f>'STA 01-2018'!C161+'STA 02-2018'!C161+'STA 03-2018'!C161+'STA 04-2018'!C161+'STA 05-2018'!C161+'STA 06-2018'!C161+'STA 07-2018'!C161+'STA 08-2018'!C161+'STA 09-2018'!C161+'STA 10-2018'!C161+'STA 11-2018'!C161+'STA 12-2018'!C161</f>
        <v>0</v>
      </c>
      <c r="D161" s="37">
        <f t="shared" si="24"/>
        <v>0</v>
      </c>
      <c r="E161" s="37"/>
      <c r="F161" s="37">
        <f>'STA 01-2018'!F161+'STA 02-2018'!F161+'STA 03-2018'!F161+'STA 04-2018'!F161+'STA 05-2018'!F161+'STA 06-2018'!F161+'STA 07-2018'!F161+'STA 08-2018'!F161+'STA 09-2018'!F161+'STA 10-2018'!F161+'STA 11-2018'!F161+'STA 12-2018'!F161</f>
        <v>0</v>
      </c>
      <c r="G161" s="37"/>
      <c r="H161" s="37">
        <f>'STA 01-2018'!H161+'STA 02-2018'!H161+'STA 03-2018'!H161+'STA 04-2018'!H161+'STA 05-2018'!H161+'STA 06-2018'!H161+'STA 07-2018'!H161+'STA 08-2018'!H161+'STA 09-2018'!H161+'STA 10-2018'!H161+'STA 11-2018'!H161+'STA 12-2018'!H161</f>
        <v>0</v>
      </c>
      <c r="I161" s="28"/>
    </row>
    <row r="162" spans="1:9" outlineLevel="1">
      <c r="A162" s="27" t="s">
        <v>85</v>
      </c>
      <c r="B162" s="36">
        <f>'STA 01-2018'!B162+'STA 02-2018'!B162+'STA 03-2018'!B162+'STA 04-2018'!B162+'STA 05-2018'!B162+'STA 06-2018'!B162+'STA 07-2018'!B162+'STA 08-2018'!B162+'STA 09-2018'!B162+'STA 10-2018'!B162+'STA 11-2018'!B162+'STA 12-2018'!B162</f>
        <v>0</v>
      </c>
      <c r="C162" s="36">
        <f>'STA 01-2018'!C162+'STA 02-2018'!C162+'STA 03-2018'!C162+'STA 04-2018'!C162+'STA 05-2018'!C162+'STA 06-2018'!C162+'STA 07-2018'!C162+'STA 08-2018'!C162+'STA 09-2018'!C162+'STA 10-2018'!C162+'STA 11-2018'!C162+'STA 12-2018'!C162</f>
        <v>-468.45799999999997</v>
      </c>
      <c r="D162" s="36">
        <f t="shared" si="24"/>
        <v>-468.45799999999997</v>
      </c>
      <c r="E162" s="37"/>
      <c r="F162" s="37">
        <f>'STA 01-2018'!F162+'STA 02-2018'!F162+'STA 03-2018'!F162+'STA 04-2018'!F162+'STA 05-2018'!F162+'STA 06-2018'!F162+'STA 07-2018'!F162+'STA 08-2018'!F162+'STA 09-2018'!F162+'STA 10-2018'!F162+'STA 11-2018'!F162+'STA 12-2018'!F162</f>
        <v>0</v>
      </c>
      <c r="G162" s="37"/>
      <c r="H162" s="37">
        <f>'STA 01-2018'!H162+'STA 02-2018'!H162+'STA 03-2018'!H162+'STA 04-2018'!H162+'STA 05-2018'!H162+'STA 06-2018'!H162+'STA 07-2018'!H162+'STA 08-2018'!H162+'STA 09-2018'!H162+'STA 10-2018'!H162+'STA 11-2018'!H162+'STA 12-2018'!H162</f>
        <v>0</v>
      </c>
    </row>
    <row r="163" spans="1:9" outlineLevel="1">
      <c r="A163" s="27" t="s">
        <v>86</v>
      </c>
      <c r="B163" s="36">
        <f>'STA 01-2018'!B163+'STA 02-2018'!B163+'STA 03-2018'!B163+'STA 04-2018'!B163+'STA 05-2018'!B163+'STA 06-2018'!B163+'STA 07-2018'!B163+'STA 08-2018'!B163+'STA 09-2018'!B163+'STA 10-2018'!B163+'STA 11-2018'!B163+'STA 12-2018'!B163</f>
        <v>0</v>
      </c>
      <c r="C163" s="36">
        <f>'STA 01-2018'!C163+'STA 02-2018'!C163+'STA 03-2018'!C163+'STA 04-2018'!C163+'STA 05-2018'!C163+'STA 06-2018'!C163+'STA 07-2018'!C163+'STA 08-2018'!C163+'STA 09-2018'!C163+'STA 10-2018'!C163+'STA 11-2018'!C163+'STA 12-2018'!C163</f>
        <v>0</v>
      </c>
      <c r="D163" s="36">
        <f t="shared" si="24"/>
        <v>0</v>
      </c>
      <c r="E163" s="37"/>
      <c r="F163" s="37">
        <f>'STA 01-2018'!F163+'STA 02-2018'!F163+'STA 03-2018'!F163+'STA 04-2018'!F163+'STA 05-2018'!F163+'STA 06-2018'!F163+'STA 07-2018'!F163+'STA 08-2018'!F163+'STA 09-2018'!F163+'STA 10-2018'!F163+'STA 11-2018'!F163+'STA 12-2018'!F163</f>
        <v>0</v>
      </c>
      <c r="G163" s="37"/>
      <c r="H163" s="37">
        <f>'STA 01-2018'!H163+'STA 02-2018'!H163+'STA 03-2018'!H163+'STA 04-2018'!H163+'STA 05-2018'!H163+'STA 06-2018'!H163+'STA 07-2018'!H163+'STA 08-2018'!H163+'STA 09-2018'!H163+'STA 10-2018'!H163+'STA 11-2018'!H163+'STA 12-2018'!H163</f>
        <v>0</v>
      </c>
    </row>
    <row r="164" spans="1:9" outlineLevel="1">
      <c r="A164" s="27" t="s">
        <v>94</v>
      </c>
      <c r="B164" s="36">
        <f>'STA 01-2018'!B164+'STA 02-2018'!B164+'STA 03-2018'!B164+'STA 04-2018'!B164+'STA 05-2018'!B164+'STA 06-2018'!B164+'STA 07-2018'!B164+'STA 08-2018'!B164+'STA 09-2018'!B164+'STA 10-2018'!B164+'STA 11-2018'!B164+'STA 12-2018'!B164</f>
        <v>0</v>
      </c>
      <c r="C164" s="36">
        <f>'STA 01-2018'!C164+'STA 02-2018'!C164+'STA 03-2018'!C164+'STA 04-2018'!C164+'STA 05-2018'!C164+'STA 06-2018'!C164+'STA 07-2018'!C164+'STA 08-2018'!C164+'STA 09-2018'!C164+'STA 10-2018'!C164+'STA 11-2018'!C164+'STA 12-2018'!C164</f>
        <v>0</v>
      </c>
      <c r="D164" s="36">
        <f t="shared" si="24"/>
        <v>0</v>
      </c>
      <c r="E164" s="37"/>
      <c r="F164" s="37">
        <f>'STA 01-2018'!F164+'STA 02-2018'!F164+'STA 03-2018'!F164+'STA 04-2018'!F164+'STA 05-2018'!F164+'STA 06-2018'!F164+'STA 07-2018'!F164+'STA 08-2018'!F164+'STA 09-2018'!F164+'STA 10-2018'!F164+'STA 11-2018'!F164+'STA 12-2018'!F164</f>
        <v>0</v>
      </c>
      <c r="G164" s="37"/>
      <c r="H164" s="37">
        <f>'STA 01-2018'!H164+'STA 02-2018'!H164+'STA 03-2018'!H164+'STA 04-2018'!H164+'STA 05-2018'!H164+'STA 06-2018'!H164+'STA 07-2018'!H164+'STA 08-2018'!H164+'STA 09-2018'!H164+'STA 10-2018'!H164+'STA 11-2018'!H164+'STA 12-2018'!H164</f>
        <v>0</v>
      </c>
    </row>
    <row r="165" spans="1:9" outlineLevel="1">
      <c r="A165" s="27" t="s">
        <v>120</v>
      </c>
      <c r="B165" s="36">
        <f>'STA 01-2018'!B165+'STA 02-2018'!B165+'STA 03-2018'!B165+'STA 04-2018'!B165+'STA 05-2018'!B165+'STA 06-2018'!B165+'STA 07-2018'!B165+'STA 08-2018'!B165+'STA 09-2018'!B165+'STA 10-2018'!B165+'STA 11-2018'!B165+'STA 12-2018'!B165</f>
        <v>0</v>
      </c>
      <c r="C165" s="36">
        <f>'STA 01-2018'!C165+'STA 02-2018'!C165+'STA 03-2018'!C165+'STA 04-2018'!C165+'STA 05-2018'!C165+'STA 06-2018'!C165+'STA 07-2018'!C165+'STA 08-2018'!C165+'STA 09-2018'!C165+'STA 10-2018'!C165+'STA 11-2018'!C165+'STA 12-2018'!C165</f>
        <v>0</v>
      </c>
      <c r="D165" s="36">
        <f t="shared" si="24"/>
        <v>0</v>
      </c>
      <c r="E165" s="37"/>
      <c r="F165" s="37">
        <f>'STA 01-2018'!F165+'STA 02-2018'!F165+'STA 03-2018'!F165+'STA 04-2018'!F165+'STA 05-2018'!F165+'STA 06-2018'!F165+'STA 07-2018'!F165+'STA 08-2018'!F165+'STA 09-2018'!F165+'STA 10-2018'!F165+'STA 11-2018'!F165+'STA 12-2018'!F165</f>
        <v>0</v>
      </c>
      <c r="G165" s="37"/>
      <c r="H165" s="37">
        <f>'STA 01-2018'!H165+'STA 02-2018'!H165+'STA 03-2018'!H165+'STA 04-2018'!H165+'STA 05-2018'!H165+'STA 06-2018'!H165+'STA 07-2018'!H165+'STA 08-2018'!H165+'STA 09-2018'!H165+'STA 10-2018'!H165+'STA 11-2018'!H165+'STA 12-2018'!H165</f>
        <v>0</v>
      </c>
    </row>
    <row r="166" spans="1:9" outlineLevel="1">
      <c r="A166" s="27" t="s">
        <v>130</v>
      </c>
      <c r="B166" s="36">
        <f>'STA 01-2018'!B166+'STA 02-2018'!B166+'STA 03-2018'!B166+'STA 04-2018'!B166+'STA 05-2018'!B166+'STA 06-2018'!B166+'STA 07-2018'!B166+'STA 08-2018'!B166+'STA 09-2018'!B166+'STA 10-2018'!B166+'STA 11-2018'!B166+'STA 12-2018'!B166</f>
        <v>0</v>
      </c>
      <c r="C166" s="36">
        <f>'STA 01-2018'!C166+'STA 02-2018'!C166+'STA 03-2018'!C166+'STA 04-2018'!C166+'STA 05-2018'!C166+'STA 06-2018'!C166+'STA 07-2018'!C166+'STA 08-2018'!C166+'STA 09-2018'!C166+'STA 10-2018'!C166+'STA 11-2018'!C166+'STA 12-2018'!C166</f>
        <v>-351.71199999999999</v>
      </c>
      <c r="D166" s="36">
        <f t="shared" si="24"/>
        <v>-351.71199999999999</v>
      </c>
      <c r="E166" s="37"/>
      <c r="F166" s="37">
        <f>'STA 01-2018'!F166+'STA 02-2018'!F166+'STA 03-2018'!F166+'STA 04-2018'!F166+'STA 05-2018'!F166+'STA 06-2018'!F166+'STA 07-2018'!F166+'STA 08-2018'!F166+'STA 09-2018'!F166+'STA 10-2018'!F166+'STA 11-2018'!F166+'STA 12-2018'!F166</f>
        <v>0</v>
      </c>
      <c r="G166" s="37"/>
      <c r="H166" s="37">
        <f>'STA 01-2018'!H166+'STA 02-2018'!H166+'STA 03-2018'!H166+'STA 04-2018'!H166+'STA 05-2018'!H166+'STA 06-2018'!H166+'STA 07-2018'!H166+'STA 08-2018'!H166+'STA 09-2018'!H166+'STA 10-2018'!H166+'STA 11-2018'!H166+'STA 12-2018'!H166</f>
        <v>0</v>
      </c>
    </row>
    <row r="167" spans="1:9" outlineLevel="1">
      <c r="A167" s="27" t="s">
        <v>132</v>
      </c>
      <c r="B167" s="36">
        <f>'STA 01-2018'!B167+'STA 02-2018'!B167+'STA 03-2018'!B167+'STA 04-2018'!B167+'STA 05-2018'!B167+'STA 06-2018'!B167+'STA 07-2018'!B167+'STA 08-2018'!B167+'STA 09-2018'!B167+'STA 10-2018'!B167+'STA 11-2018'!B167+'STA 12-2018'!B167</f>
        <v>0</v>
      </c>
      <c r="C167" s="36">
        <f>'STA 01-2018'!C167+'STA 02-2018'!C167+'STA 03-2018'!C167+'STA 04-2018'!C167+'STA 05-2018'!C167+'STA 06-2018'!C167+'STA 07-2018'!C167+'STA 08-2018'!C167+'STA 09-2018'!C167+'STA 10-2018'!C167+'STA 11-2018'!C167+'STA 12-2018'!C167</f>
        <v>0</v>
      </c>
      <c r="D167" s="36">
        <f t="shared" si="24"/>
        <v>0</v>
      </c>
      <c r="E167" s="37"/>
      <c r="F167" s="37">
        <f>'STA 01-2018'!F167+'STA 02-2018'!F167+'STA 03-2018'!F167+'STA 04-2018'!F167+'STA 05-2018'!F167+'STA 06-2018'!F167+'STA 07-2018'!F167+'STA 08-2018'!F167+'STA 09-2018'!F167+'STA 10-2018'!F167+'STA 11-2018'!F167+'STA 12-2018'!F167</f>
        <v>0</v>
      </c>
      <c r="G167" s="37"/>
      <c r="H167" s="37">
        <f>'STA 01-2018'!H167+'STA 02-2018'!H167+'STA 03-2018'!H167+'STA 04-2018'!H167+'STA 05-2018'!H167+'STA 06-2018'!H167+'STA 07-2018'!H167+'STA 08-2018'!H167+'STA 09-2018'!H167+'STA 10-2018'!H167+'STA 11-2018'!H167+'STA 12-2018'!H167</f>
        <v>0</v>
      </c>
    </row>
    <row r="168" spans="1:9" outlineLevel="1">
      <c r="A168" s="27" t="s">
        <v>141</v>
      </c>
      <c r="B168" s="36">
        <f>'STA 01-2018'!B168+'STA 02-2018'!B168+'STA 03-2018'!B168+'STA 04-2018'!B168+'STA 05-2018'!B168+'STA 06-2018'!B168+'STA 07-2018'!B168+'STA 08-2018'!B168+'STA 09-2018'!B168+'STA 10-2018'!B168+'STA 11-2018'!B168+'STA 12-2018'!B168</f>
        <v>0</v>
      </c>
      <c r="C168" s="36">
        <f>'STA 01-2018'!C168+'STA 02-2018'!C168+'STA 03-2018'!C168+'STA 04-2018'!C168+'STA 05-2018'!C168+'STA 06-2018'!C168+'STA 07-2018'!C168+'STA 08-2018'!C168+'STA 09-2018'!C168+'STA 10-2018'!C168+'STA 11-2018'!C168+'STA 12-2018'!C168</f>
        <v>0</v>
      </c>
      <c r="D168" s="36">
        <f t="shared" si="24"/>
        <v>0</v>
      </c>
      <c r="E168" s="37"/>
      <c r="F168" s="37">
        <f>'STA 01-2018'!F168+'STA 02-2018'!F168+'STA 03-2018'!F168+'STA 04-2018'!F168+'STA 05-2018'!F168+'STA 06-2018'!F168+'STA 07-2018'!F168+'STA 08-2018'!F168+'STA 09-2018'!F168+'STA 10-2018'!F168+'STA 11-2018'!F168+'STA 12-2018'!F168</f>
        <v>0</v>
      </c>
      <c r="G168" s="37"/>
      <c r="H168" s="37">
        <f>'STA 01-2018'!H168+'STA 02-2018'!H168+'STA 03-2018'!H168+'STA 04-2018'!H168+'STA 05-2018'!H168+'STA 06-2018'!H168+'STA 07-2018'!H168+'STA 08-2018'!H168+'STA 09-2018'!H168+'STA 10-2018'!H168+'STA 11-2018'!H168+'STA 12-2018'!H168</f>
        <v>0</v>
      </c>
      <c r="I168" s="3"/>
    </row>
    <row r="169" spans="1:9" outlineLevel="1">
      <c r="A169" s="27" t="s">
        <v>144</v>
      </c>
      <c r="B169" s="36">
        <f>'STA 01-2018'!B169+'STA 02-2018'!B169+'STA 03-2018'!B169+'STA 04-2018'!B169+'STA 05-2018'!B169+'STA 06-2018'!B169+'STA 07-2018'!B169+'STA 08-2018'!B169+'STA 09-2018'!B169+'STA 10-2018'!B169+'STA 11-2018'!B169+'STA 12-2018'!B169</f>
        <v>0</v>
      </c>
      <c r="C169" s="36">
        <f>'STA 01-2018'!C169+'STA 02-2018'!C169+'STA 03-2018'!C169+'STA 04-2018'!C169+'STA 05-2018'!C169+'STA 06-2018'!C169+'STA 07-2018'!C169+'STA 08-2018'!C169+'STA 09-2018'!C169+'STA 10-2018'!C169+'STA 11-2018'!C169+'STA 12-2018'!C169</f>
        <v>0</v>
      </c>
      <c r="D169" s="37">
        <f t="shared" si="24"/>
        <v>0</v>
      </c>
      <c r="F169" s="37">
        <f>'STA 01-2018'!F169+'STA 02-2018'!F169+'STA 03-2018'!F169+'STA 04-2018'!F169+'STA 05-2018'!F169+'STA 06-2018'!F169+'STA 07-2018'!F169+'STA 08-2018'!F169+'STA 09-2018'!F169+'STA 10-2018'!F169+'STA 11-2018'!F169+'STA 12-2018'!F169</f>
        <v>0</v>
      </c>
      <c r="G169" s="37"/>
      <c r="H169" s="37">
        <f>'STA 01-2018'!H169+'STA 02-2018'!H169+'STA 03-2018'!H169+'STA 04-2018'!H169+'STA 05-2018'!H169+'STA 06-2018'!H169+'STA 07-2018'!H169+'STA 08-2018'!H169+'STA 09-2018'!H169+'STA 10-2018'!H169+'STA 11-2018'!H169+'STA 12-2018'!H169</f>
        <v>0</v>
      </c>
    </row>
    <row r="170" spans="1:9" outlineLevel="1">
      <c r="A170" s="27" t="s">
        <v>151</v>
      </c>
      <c r="B170" s="36">
        <f>'STA 01-2018'!B170+'STA 02-2018'!B170+'STA 03-2018'!B170+'STA 04-2018'!B170+'STA 05-2018'!B170+'STA 06-2018'!B170+'STA 07-2018'!B170+'STA 08-2018'!B170+'STA 09-2018'!B170+'STA 10-2018'!B170+'STA 11-2018'!B170+'STA 12-2018'!B170</f>
        <v>0</v>
      </c>
      <c r="C170" s="36">
        <f>'STA 01-2018'!C170+'STA 02-2018'!C170+'STA 03-2018'!C170+'STA 04-2018'!C170+'STA 05-2018'!C170+'STA 06-2018'!C170+'STA 07-2018'!C170+'STA 08-2018'!C170+'STA 09-2018'!C170+'STA 10-2018'!C170+'STA 11-2018'!C170+'STA 12-2018'!C170</f>
        <v>0</v>
      </c>
      <c r="D170" s="36">
        <f t="shared" si="24"/>
        <v>0</v>
      </c>
      <c r="F170" s="37">
        <f>'STA 01-2018'!F170+'STA 02-2018'!F170+'STA 03-2018'!F170+'STA 04-2018'!F170+'STA 05-2018'!F170+'STA 06-2018'!F170+'STA 07-2018'!F170+'STA 08-2018'!F170+'STA 09-2018'!F170+'STA 10-2018'!F170+'STA 11-2018'!F170+'STA 12-2018'!F170</f>
        <v>0</v>
      </c>
      <c r="G170" s="37"/>
      <c r="H170" s="37">
        <f>'STA 01-2018'!H170+'STA 02-2018'!H170+'STA 03-2018'!H170+'STA 04-2018'!H170+'STA 05-2018'!H170+'STA 06-2018'!H170+'STA 07-2018'!H170+'STA 08-2018'!H170+'STA 09-2018'!H170+'STA 10-2018'!H170+'STA 11-2018'!H170+'STA 12-2018'!H170</f>
        <v>0</v>
      </c>
    </row>
    <row r="171" spans="1:9" outlineLevel="1">
      <c r="A171" s="27" t="s">
        <v>160</v>
      </c>
      <c r="B171" s="36">
        <f>'STA 01-2018'!B171+'STA 02-2018'!B171+'STA 03-2018'!B171+'STA 04-2018'!B171+'STA 05-2018'!B171+'STA 06-2018'!B171+'STA 07-2018'!B171+'STA 08-2018'!B171+'STA 09-2018'!B171+'STA 10-2018'!B171+'STA 11-2018'!B171+'STA 12-2018'!B171</f>
        <v>0</v>
      </c>
      <c r="C171" s="36">
        <f>'STA 01-2018'!C171+'STA 02-2018'!C171+'STA 03-2018'!C171+'STA 04-2018'!C171+'STA 05-2018'!C171+'STA 06-2018'!C171+'STA 07-2018'!C171+'STA 08-2018'!C171+'STA 09-2018'!C171+'STA 10-2018'!C171+'STA 11-2018'!C171+'STA 12-2018'!C171</f>
        <v>-1462.6329999999998</v>
      </c>
      <c r="D171" s="36">
        <f t="shared" si="24"/>
        <v>-1462.6329999999998</v>
      </c>
      <c r="F171" s="37">
        <f>'STA 01-2018'!F171+'STA 02-2018'!F171+'STA 03-2018'!F171+'STA 04-2018'!F171+'STA 05-2018'!F171+'STA 06-2018'!F171+'STA 07-2018'!F171+'STA 08-2018'!F171+'STA 09-2018'!F171+'STA 10-2018'!F171+'STA 11-2018'!F171+'STA 12-2018'!F171</f>
        <v>0</v>
      </c>
      <c r="G171" s="37"/>
      <c r="H171" s="37">
        <f>'STA 01-2018'!H171+'STA 02-2018'!H171+'STA 03-2018'!H171+'STA 04-2018'!H171+'STA 05-2018'!H171+'STA 06-2018'!H171+'STA 07-2018'!H171+'STA 08-2018'!H171+'STA 09-2018'!H171+'STA 10-2018'!H171+'STA 11-2018'!H171+'STA 12-2018'!H171</f>
        <v>0</v>
      </c>
    </row>
    <row r="172" spans="1:9" outlineLevel="1">
      <c r="A172" s="27" t="s">
        <v>161</v>
      </c>
      <c r="B172" s="36">
        <f>'STA 01-2018'!B172+'STA 02-2018'!B172+'STA 03-2018'!B172+'STA 04-2018'!B172+'STA 05-2018'!B172+'STA 06-2018'!B172+'STA 07-2018'!B172+'STA 08-2018'!B172+'STA 09-2018'!B172+'STA 10-2018'!B172+'STA 11-2018'!B172+'STA 12-2018'!B172</f>
        <v>0</v>
      </c>
      <c r="C172" s="36">
        <f>'STA 01-2018'!C172+'STA 02-2018'!C172+'STA 03-2018'!C172+'STA 04-2018'!C172+'STA 05-2018'!C172+'STA 06-2018'!C172+'STA 07-2018'!C172+'STA 08-2018'!C172+'STA 09-2018'!C172+'STA 10-2018'!C172+'STA 11-2018'!C172+'STA 12-2018'!C172</f>
        <v>0</v>
      </c>
      <c r="D172" s="37">
        <f t="shared" si="24"/>
        <v>0</v>
      </c>
      <c r="F172" s="37">
        <f>'STA 01-2018'!F172+'STA 02-2018'!F172+'STA 03-2018'!F172+'STA 04-2018'!F172+'STA 05-2018'!F172+'STA 06-2018'!F172+'STA 07-2018'!F172+'STA 08-2018'!F172+'STA 09-2018'!F172+'STA 10-2018'!F172+'STA 11-2018'!F172+'STA 12-2018'!F172</f>
        <v>0</v>
      </c>
      <c r="G172" s="37"/>
      <c r="H172" s="37">
        <f>'STA 01-2018'!H172+'STA 02-2018'!H172+'STA 03-2018'!H172+'STA 04-2018'!H172+'STA 05-2018'!H172+'STA 06-2018'!H172+'STA 07-2018'!H172+'STA 08-2018'!H172+'STA 09-2018'!H172+'STA 10-2018'!H172+'STA 11-2018'!H172+'STA 12-2018'!H172</f>
        <v>0</v>
      </c>
    </row>
    <row r="173" spans="1:9" outlineLevel="1">
      <c r="A173" s="27" t="s">
        <v>163</v>
      </c>
      <c r="B173" s="36">
        <f>'STA 01-2018'!B173+'STA 02-2018'!B173+'STA 03-2018'!B173+'STA 04-2018'!B173+'STA 05-2018'!B173+'STA 06-2018'!B173+'STA 07-2018'!B173+'STA 08-2018'!B173+'STA 09-2018'!B173+'STA 10-2018'!B173+'STA 11-2018'!B173+'STA 12-2018'!B173</f>
        <v>0</v>
      </c>
      <c r="C173" s="36">
        <f>'STA 01-2018'!C173+'STA 02-2018'!C173+'STA 03-2018'!C173+'STA 04-2018'!C173+'STA 05-2018'!C173+'STA 06-2018'!C173+'STA 07-2018'!C173+'STA 08-2018'!C173+'STA 09-2018'!C173+'STA 10-2018'!C173+'STA 11-2018'!C173+'STA 12-2018'!C173</f>
        <v>0</v>
      </c>
      <c r="D173" s="36">
        <f t="shared" si="24"/>
        <v>0</v>
      </c>
      <c r="F173" s="37">
        <f>'STA 01-2018'!F173+'STA 02-2018'!F173+'STA 03-2018'!F173+'STA 04-2018'!F173+'STA 05-2018'!F173+'STA 06-2018'!F173+'STA 07-2018'!F173+'STA 08-2018'!F173+'STA 09-2018'!F173+'STA 10-2018'!F173+'STA 11-2018'!F173+'STA 12-2018'!F173</f>
        <v>0</v>
      </c>
      <c r="G173" s="37"/>
      <c r="H173" s="37">
        <f>'STA 01-2018'!H173+'STA 02-2018'!H173+'STA 03-2018'!H173+'STA 04-2018'!H173+'STA 05-2018'!H173+'STA 06-2018'!H173+'STA 07-2018'!H173+'STA 08-2018'!H173+'STA 09-2018'!H173+'STA 10-2018'!H173+'STA 11-2018'!H173+'STA 12-2018'!H173</f>
        <v>0</v>
      </c>
    </row>
    <row r="174" spans="1:9" outlineLevel="1">
      <c r="A174" s="27" t="s">
        <v>170</v>
      </c>
      <c r="B174" s="36">
        <f>'STA 01-2018'!B174+'STA 02-2018'!B174+'STA 03-2018'!B174+'STA 04-2018'!B174+'STA 05-2018'!B174+'STA 06-2018'!B174+'STA 07-2018'!B174+'STA 08-2018'!B174+'STA 09-2018'!B174+'STA 10-2018'!B174+'STA 11-2018'!B174+'STA 12-2018'!B174</f>
        <v>0</v>
      </c>
      <c r="C174" s="36">
        <f>'STA 01-2018'!C174+'STA 02-2018'!C174+'STA 03-2018'!C174+'STA 04-2018'!C174+'STA 05-2018'!C174+'STA 06-2018'!C174+'STA 07-2018'!C174+'STA 08-2018'!C174+'STA 09-2018'!C174+'STA 10-2018'!C174+'STA 11-2018'!C174+'STA 12-2018'!C174</f>
        <v>0</v>
      </c>
      <c r="D174" s="37">
        <f t="shared" si="24"/>
        <v>0</v>
      </c>
      <c r="F174" s="37">
        <f>'STA 01-2018'!F174+'STA 02-2018'!F174+'STA 03-2018'!F174+'STA 04-2018'!F174+'STA 05-2018'!F174+'STA 06-2018'!F174+'STA 07-2018'!F174+'STA 08-2018'!F174+'STA 09-2018'!F174+'STA 10-2018'!F174+'STA 11-2018'!F174+'STA 12-2018'!F174</f>
        <v>0</v>
      </c>
      <c r="G174" s="37"/>
      <c r="H174" s="37">
        <f>'STA 01-2018'!H174+'STA 02-2018'!H174+'STA 03-2018'!H174+'STA 04-2018'!H174+'STA 05-2018'!H174+'STA 06-2018'!H174+'STA 07-2018'!H174+'STA 08-2018'!H174+'STA 09-2018'!H174+'STA 10-2018'!H174+'STA 11-2018'!H174+'STA 12-2018'!H174</f>
        <v>0</v>
      </c>
    </row>
    <row r="175" spans="1:9" outlineLevel="1">
      <c r="A175" s="27" t="s">
        <v>175</v>
      </c>
      <c r="B175" s="36">
        <f>'STA 01-2018'!B175+'STA 02-2018'!B175+'STA 03-2018'!B175+'STA 04-2018'!B175+'STA 05-2018'!B175+'STA 06-2018'!B175+'STA 07-2018'!B175+'STA 08-2018'!B175+'STA 09-2018'!B175+'STA 10-2018'!B175+'STA 11-2018'!B175+'STA 12-2018'!B175</f>
        <v>0</v>
      </c>
      <c r="C175" s="36">
        <f>'STA 01-2018'!C175+'STA 02-2018'!C175+'STA 03-2018'!C175+'STA 04-2018'!C175+'STA 05-2018'!C175+'STA 06-2018'!C175+'STA 07-2018'!C175+'STA 08-2018'!C175+'STA 09-2018'!C175+'STA 10-2018'!C175+'STA 11-2018'!C175+'STA 12-2018'!C175</f>
        <v>-391.08</v>
      </c>
      <c r="D175" s="36">
        <f t="shared" si="24"/>
        <v>-391.08</v>
      </c>
      <c r="F175" s="37">
        <f>'STA 01-2018'!F175+'STA 02-2018'!F175+'STA 03-2018'!F175+'STA 04-2018'!F175+'STA 05-2018'!F175+'STA 06-2018'!F175+'STA 07-2018'!F175+'STA 08-2018'!F175+'STA 09-2018'!F175+'STA 10-2018'!F175+'STA 11-2018'!F175+'STA 12-2018'!F175</f>
        <v>0</v>
      </c>
      <c r="G175" s="37"/>
      <c r="H175" s="37">
        <f>'STA 01-2018'!H175+'STA 02-2018'!H175+'STA 03-2018'!H175+'STA 04-2018'!H175+'STA 05-2018'!H175+'STA 06-2018'!H175+'STA 07-2018'!H175+'STA 08-2018'!H175+'STA 09-2018'!H175+'STA 10-2018'!H175+'STA 11-2018'!H175+'STA 12-2018'!H175</f>
        <v>0</v>
      </c>
    </row>
    <row r="176" spans="1:9" outlineLevel="1">
      <c r="A176" s="27" t="s">
        <v>176</v>
      </c>
      <c r="B176" s="36">
        <f>'STA 01-2018'!B176+'STA 02-2018'!B176+'STA 03-2018'!B176+'STA 04-2018'!B176+'STA 05-2018'!B176+'STA 06-2018'!B176+'STA 07-2018'!B176+'STA 08-2018'!B176+'STA 09-2018'!B176+'STA 10-2018'!B176+'STA 11-2018'!B176+'STA 12-2018'!B176</f>
        <v>0</v>
      </c>
      <c r="C176" s="36">
        <f>'STA 01-2018'!C176+'STA 02-2018'!C176+'STA 03-2018'!C176+'STA 04-2018'!C176+'STA 05-2018'!C176+'STA 06-2018'!C176+'STA 07-2018'!C176+'STA 08-2018'!C176+'STA 09-2018'!C176+'STA 10-2018'!C176+'STA 11-2018'!C176+'STA 12-2018'!C176</f>
        <v>0</v>
      </c>
      <c r="D176" s="36">
        <f t="shared" si="24"/>
        <v>0</v>
      </c>
      <c r="F176" s="37">
        <f>'STA 01-2018'!F176+'STA 02-2018'!F176+'STA 03-2018'!F176+'STA 04-2018'!F176+'STA 05-2018'!F176+'STA 06-2018'!F176+'STA 07-2018'!F176+'STA 08-2018'!F176+'STA 09-2018'!F176+'STA 10-2018'!F176+'STA 11-2018'!F176+'STA 12-2018'!F176</f>
        <v>0</v>
      </c>
      <c r="G176" s="37"/>
      <c r="H176" s="37">
        <f>'STA 01-2018'!H176+'STA 02-2018'!H176+'STA 03-2018'!H176+'STA 04-2018'!H176+'STA 05-2018'!H176+'STA 06-2018'!H176+'STA 07-2018'!H176+'STA 08-2018'!H176+'STA 09-2018'!H176+'STA 10-2018'!H176+'STA 11-2018'!H176+'STA 12-2018'!H176</f>
        <v>0</v>
      </c>
    </row>
    <row r="177" spans="1:8" outlineLevel="1">
      <c r="A177" s="27" t="s">
        <v>178</v>
      </c>
      <c r="B177" s="36">
        <f>'STA 01-2018'!B177+'STA 02-2018'!B177+'STA 03-2018'!B177+'STA 04-2018'!B177+'STA 05-2018'!B177+'STA 06-2018'!B177+'STA 07-2018'!B177+'STA 08-2018'!B177+'STA 09-2018'!B177+'STA 10-2018'!B177+'STA 11-2018'!B177+'STA 12-2018'!B177</f>
        <v>0</v>
      </c>
      <c r="C177" s="36">
        <f>'STA 01-2018'!C177+'STA 02-2018'!C177+'STA 03-2018'!C177+'STA 04-2018'!C177+'STA 05-2018'!C177+'STA 06-2018'!C177+'STA 07-2018'!C177+'STA 08-2018'!C177+'STA 09-2018'!C177+'STA 10-2018'!C177+'STA 11-2018'!C177+'STA 12-2018'!C177</f>
        <v>0</v>
      </c>
      <c r="D177" s="37">
        <f t="shared" si="24"/>
        <v>0</v>
      </c>
      <c r="F177" s="37">
        <f>'STA 01-2018'!F177+'STA 02-2018'!F177+'STA 03-2018'!F177+'STA 04-2018'!F177+'STA 05-2018'!F177+'STA 06-2018'!F177+'STA 07-2018'!F177+'STA 08-2018'!F177+'STA 09-2018'!F177+'STA 10-2018'!F177+'STA 11-2018'!F177+'STA 12-2018'!F177</f>
        <v>0</v>
      </c>
      <c r="G177" s="37"/>
      <c r="H177" s="37">
        <f>'STA 01-2018'!H177+'STA 02-2018'!H177+'STA 03-2018'!H177+'STA 04-2018'!H177+'STA 05-2018'!H177+'STA 06-2018'!H177+'STA 07-2018'!H177+'STA 08-2018'!H177+'STA 09-2018'!H177+'STA 10-2018'!H177+'STA 11-2018'!H177+'STA 12-2018'!H177</f>
        <v>0</v>
      </c>
    </row>
    <row r="178" spans="1:8" outlineLevel="1">
      <c r="A178" s="27" t="s">
        <v>68</v>
      </c>
      <c r="B178" s="36">
        <f>'STA 01-2018'!B178+'STA 02-2018'!B178+'STA 03-2018'!B178+'STA 04-2018'!B178+'STA 05-2018'!B178+'STA 06-2018'!B178+'STA 07-2018'!B178+'STA 08-2018'!B178+'STA 09-2018'!B178+'STA 10-2018'!B178+'STA 11-2018'!B178+'STA 12-2018'!B178</f>
        <v>0</v>
      </c>
      <c r="C178" s="36">
        <f>'STA 01-2018'!C178+'STA 02-2018'!C178+'STA 03-2018'!C178+'STA 04-2018'!C178+'STA 05-2018'!C178+'STA 06-2018'!C178+'STA 07-2018'!C178+'STA 08-2018'!C178+'STA 09-2018'!C178+'STA 10-2018'!C178+'STA 11-2018'!C178+'STA 12-2018'!C178</f>
        <v>0</v>
      </c>
      <c r="D178" s="36">
        <f t="shared" si="24"/>
        <v>0</v>
      </c>
      <c r="F178" s="37">
        <f>'STA 01-2018'!F178+'STA 02-2018'!F178+'STA 03-2018'!F178+'STA 04-2018'!F178+'STA 05-2018'!F178+'STA 06-2018'!F178+'STA 07-2018'!F178+'STA 08-2018'!F178+'STA 09-2018'!F178+'STA 10-2018'!F178+'STA 11-2018'!F178+'STA 12-2018'!F178</f>
        <v>0</v>
      </c>
      <c r="G178" s="37"/>
      <c r="H178" s="37">
        <f>'STA 01-2018'!H178+'STA 02-2018'!H178+'STA 03-2018'!H178+'STA 04-2018'!H178+'STA 05-2018'!H178+'STA 06-2018'!H178+'STA 07-2018'!H178+'STA 08-2018'!H178+'STA 09-2018'!H178+'STA 10-2018'!H178+'STA 11-2018'!H178+'STA 12-2018'!H178</f>
        <v>0</v>
      </c>
    </row>
    <row r="179" spans="1:8" outlineLevel="1">
      <c r="A179" s="27" t="s">
        <v>70</v>
      </c>
      <c r="B179" s="36">
        <f>'STA 01-2018'!B179+'STA 02-2018'!B179+'STA 03-2018'!B179+'STA 04-2018'!B179+'STA 05-2018'!B179+'STA 06-2018'!B179+'STA 07-2018'!B179+'STA 08-2018'!B179+'STA 09-2018'!B179+'STA 10-2018'!B179+'STA 11-2018'!B179+'STA 12-2018'!B179</f>
        <v>0</v>
      </c>
      <c r="C179" s="36">
        <f>'STA 01-2018'!C179+'STA 02-2018'!C179+'STA 03-2018'!C179+'STA 04-2018'!C179+'STA 05-2018'!C179+'STA 06-2018'!C179+'STA 07-2018'!C179+'STA 08-2018'!C179+'STA 09-2018'!C179+'STA 10-2018'!C179+'STA 11-2018'!C179+'STA 12-2018'!C179</f>
        <v>-3987.7129999999997</v>
      </c>
      <c r="D179" s="36">
        <f t="shared" si="24"/>
        <v>-3987.7129999999997</v>
      </c>
      <c r="F179" s="37">
        <f>'STA 01-2018'!F179+'STA 02-2018'!F179+'STA 03-2018'!F179+'STA 04-2018'!F179+'STA 05-2018'!F179+'STA 06-2018'!F179+'STA 07-2018'!F179+'STA 08-2018'!F179+'STA 09-2018'!F179+'STA 10-2018'!F179+'STA 11-2018'!F179+'STA 12-2018'!F179</f>
        <v>0</v>
      </c>
      <c r="G179" s="37"/>
      <c r="H179" s="37">
        <f>'STA 01-2018'!H179+'STA 02-2018'!H179+'STA 03-2018'!H179+'STA 04-2018'!H179+'STA 05-2018'!H179+'STA 06-2018'!H179+'STA 07-2018'!H179+'STA 08-2018'!H179+'STA 09-2018'!H179+'STA 10-2018'!H179+'STA 11-2018'!H179+'STA 12-2018'!H179</f>
        <v>0</v>
      </c>
    </row>
    <row r="180" spans="1:8" outlineLevel="1">
      <c r="A180" s="27" t="s">
        <v>187</v>
      </c>
      <c r="B180" s="36">
        <f>'STA 01-2018'!B180+'STA 02-2018'!B180+'STA 03-2018'!B180+'STA 04-2018'!B180+'STA 05-2018'!B180+'STA 06-2018'!B180+'STA 07-2018'!B180+'STA 08-2018'!B180+'STA 09-2018'!B180+'STA 10-2018'!B180+'STA 11-2018'!B180+'STA 12-2018'!B180</f>
        <v>0</v>
      </c>
      <c r="C180" s="36">
        <f>'STA 01-2018'!C180+'STA 02-2018'!C180+'STA 03-2018'!C180+'STA 04-2018'!C180+'STA 05-2018'!C180+'STA 06-2018'!C180+'STA 07-2018'!C180+'STA 08-2018'!C180+'STA 09-2018'!C180+'STA 10-2018'!C180+'STA 11-2018'!C180+'STA 12-2018'!C180</f>
        <v>-251.04599999999999</v>
      </c>
      <c r="D180" s="37">
        <f t="shared" si="24"/>
        <v>-251.04599999999999</v>
      </c>
      <c r="F180" s="37">
        <f>'STA 01-2018'!F180+'STA 02-2018'!F180+'STA 03-2018'!F180+'STA 04-2018'!F180+'STA 05-2018'!F180+'STA 06-2018'!F180+'STA 07-2018'!F180+'STA 08-2018'!F180+'STA 09-2018'!F180+'STA 10-2018'!F180+'STA 11-2018'!F180+'STA 12-2018'!F180</f>
        <v>0</v>
      </c>
      <c r="G180" s="37"/>
      <c r="H180" s="37">
        <f>'STA 01-2018'!H180+'STA 02-2018'!H180+'STA 03-2018'!H180+'STA 04-2018'!H180+'STA 05-2018'!H180+'STA 06-2018'!H180+'STA 07-2018'!H180+'STA 08-2018'!H180+'STA 09-2018'!H180+'STA 10-2018'!H180+'STA 11-2018'!H180+'STA 12-2018'!H180</f>
        <v>0</v>
      </c>
    </row>
    <row r="181" spans="1:8" outlineLevel="1">
      <c r="A181" s="27" t="s">
        <v>193</v>
      </c>
      <c r="B181" s="36">
        <f>'STA 01-2018'!B181+'STA 02-2018'!B181+'STA 03-2018'!B181+'STA 04-2018'!B181+'STA 05-2018'!B181+'STA 06-2018'!B181+'STA 07-2018'!B181+'STA 08-2018'!B181+'STA 09-2018'!B181+'STA 10-2018'!B181+'STA 11-2018'!B181+'STA 12-2018'!B181</f>
        <v>0</v>
      </c>
      <c r="C181" s="36">
        <f>'STA 01-2018'!C181+'STA 02-2018'!C181+'STA 03-2018'!C181+'STA 04-2018'!C181+'STA 05-2018'!C181+'STA 06-2018'!C181+'STA 07-2018'!C181+'STA 08-2018'!C181+'STA 09-2018'!C181+'STA 10-2018'!C181+'STA 11-2018'!C181+'STA 12-2018'!C181</f>
        <v>-772.65499999999997</v>
      </c>
      <c r="D181" s="36">
        <f t="shared" si="24"/>
        <v>-772.65499999999997</v>
      </c>
      <c r="F181" s="37">
        <f>'STA 01-2018'!F181+'STA 02-2018'!F181+'STA 03-2018'!F181+'STA 04-2018'!F181+'STA 05-2018'!F181+'STA 06-2018'!F181+'STA 07-2018'!F181+'STA 08-2018'!F181+'STA 09-2018'!F181+'STA 10-2018'!F181+'STA 11-2018'!F181+'STA 12-2018'!F181</f>
        <v>0</v>
      </c>
      <c r="G181" s="37"/>
      <c r="H181" s="37">
        <f>'STA 01-2018'!H181+'STA 02-2018'!H181+'STA 03-2018'!H181+'STA 04-2018'!H181+'STA 05-2018'!H181+'STA 06-2018'!H181+'STA 07-2018'!H181+'STA 08-2018'!H181+'STA 09-2018'!H181+'STA 10-2018'!H181+'STA 11-2018'!H181+'STA 12-2018'!H181</f>
        <v>0</v>
      </c>
    </row>
    <row r="182" spans="1:8" outlineLevel="1">
      <c r="A182" s="27" t="s">
        <v>195</v>
      </c>
      <c r="B182" s="36">
        <f>'STA 01-2018'!B182+'STA 02-2018'!B182+'STA 03-2018'!B182+'STA 04-2018'!B182+'STA 05-2018'!B182+'STA 06-2018'!B182+'STA 07-2018'!B182+'STA 08-2018'!B182+'STA 09-2018'!B182+'STA 10-2018'!B182+'STA 11-2018'!B182+'STA 12-2018'!B182</f>
        <v>0</v>
      </c>
      <c r="C182" s="36">
        <f>'STA 01-2018'!C182+'STA 02-2018'!C182+'STA 03-2018'!C182+'STA 04-2018'!C182+'STA 05-2018'!C182+'STA 06-2018'!C182+'STA 07-2018'!C182+'STA 08-2018'!C182+'STA 09-2018'!C182+'STA 10-2018'!C182+'STA 11-2018'!C182+'STA 12-2018'!C182</f>
        <v>0</v>
      </c>
      <c r="D182" s="36">
        <f t="shared" si="24"/>
        <v>0</v>
      </c>
      <c r="F182" s="37">
        <f>'STA 01-2018'!F182+'STA 02-2018'!F182+'STA 03-2018'!F182+'STA 04-2018'!F182+'STA 05-2018'!F182+'STA 06-2018'!F182+'STA 07-2018'!F182+'STA 08-2018'!F182+'STA 09-2018'!F182+'STA 10-2018'!F182+'STA 11-2018'!F182+'STA 12-2018'!F182</f>
        <v>0</v>
      </c>
      <c r="G182" s="37"/>
      <c r="H182" s="37">
        <f>'STA 01-2018'!H182+'STA 02-2018'!H182+'STA 03-2018'!H182+'STA 04-2018'!H182+'STA 05-2018'!H182+'STA 06-2018'!H182+'STA 07-2018'!H182+'STA 08-2018'!H182+'STA 09-2018'!H182+'STA 10-2018'!H182+'STA 11-2018'!H182+'STA 12-2018'!H182</f>
        <v>0</v>
      </c>
    </row>
    <row r="183" spans="1:8" outlineLevel="1">
      <c r="A183" s="27" t="s">
        <v>196</v>
      </c>
      <c r="B183" s="36">
        <f>'STA 01-2018'!B183+'STA 02-2018'!B183+'STA 03-2018'!B183+'STA 04-2018'!B183+'STA 05-2018'!B183+'STA 06-2018'!B183+'STA 07-2018'!B183+'STA 08-2018'!B183+'STA 09-2018'!B183+'STA 10-2018'!B183+'STA 11-2018'!B183+'STA 12-2018'!B183</f>
        <v>0</v>
      </c>
      <c r="C183" s="36">
        <f>'STA 01-2018'!C183+'STA 02-2018'!C183+'STA 03-2018'!C183+'STA 04-2018'!C183+'STA 05-2018'!C183+'STA 06-2018'!C183+'STA 07-2018'!C183+'STA 08-2018'!C183+'STA 09-2018'!C183+'STA 10-2018'!C183+'STA 11-2018'!C183+'STA 12-2018'!C183</f>
        <v>0</v>
      </c>
      <c r="D183" s="37">
        <f t="shared" si="24"/>
        <v>0</v>
      </c>
      <c r="F183" s="37">
        <f>'STA 01-2018'!F183+'STA 02-2018'!F183+'STA 03-2018'!F183+'STA 04-2018'!F183+'STA 05-2018'!F183+'STA 06-2018'!F183+'STA 07-2018'!F183+'STA 08-2018'!F183+'STA 09-2018'!F183+'STA 10-2018'!F183+'STA 11-2018'!F183+'STA 12-2018'!F183</f>
        <v>0</v>
      </c>
      <c r="G183" s="37"/>
      <c r="H183" s="37">
        <f>'STA 01-2018'!H183+'STA 02-2018'!H183+'STA 03-2018'!H183+'STA 04-2018'!H183+'STA 05-2018'!H183+'STA 06-2018'!H183+'STA 07-2018'!H183+'STA 08-2018'!H183+'STA 09-2018'!H183+'STA 10-2018'!H183+'STA 11-2018'!H183+'STA 12-2018'!H183</f>
        <v>0</v>
      </c>
    </row>
    <row r="184" spans="1:8" outlineLevel="1">
      <c r="A184" s="27" t="s">
        <v>197</v>
      </c>
      <c r="B184" s="36">
        <f>'STA 01-2018'!B184+'STA 02-2018'!B184+'STA 03-2018'!B184+'STA 04-2018'!B184+'STA 05-2018'!B184+'STA 06-2018'!B184+'STA 07-2018'!B184+'STA 08-2018'!B184+'STA 09-2018'!B184+'STA 10-2018'!B184+'STA 11-2018'!B184+'STA 12-2018'!B184</f>
        <v>0</v>
      </c>
      <c r="C184" s="36">
        <f>'STA 01-2018'!C184+'STA 02-2018'!C184+'STA 03-2018'!C184+'STA 04-2018'!C184+'STA 05-2018'!C184+'STA 06-2018'!C184+'STA 07-2018'!C184+'STA 08-2018'!C184+'STA 09-2018'!C184+'STA 10-2018'!C184+'STA 11-2018'!C184+'STA 12-2018'!C184</f>
        <v>0</v>
      </c>
      <c r="D184" s="36">
        <f t="shared" si="24"/>
        <v>0</v>
      </c>
      <c r="F184" s="37">
        <f>'STA 01-2018'!F184+'STA 02-2018'!F184+'STA 03-2018'!F184+'STA 04-2018'!F184+'STA 05-2018'!F184+'STA 06-2018'!F184+'STA 07-2018'!F184+'STA 08-2018'!F184+'STA 09-2018'!F184+'STA 10-2018'!F184+'STA 11-2018'!F184+'STA 12-2018'!F184</f>
        <v>0</v>
      </c>
      <c r="G184" s="37"/>
      <c r="H184" s="37">
        <f>'STA 01-2018'!H184+'STA 02-2018'!H184+'STA 03-2018'!H184+'STA 04-2018'!H184+'STA 05-2018'!H184+'STA 06-2018'!H184+'STA 07-2018'!H184+'STA 08-2018'!H184+'STA 09-2018'!H184+'STA 10-2018'!H184+'STA 11-2018'!H184+'STA 12-2018'!H184</f>
        <v>0</v>
      </c>
    </row>
    <row r="185" spans="1:8" outlineLevel="1">
      <c r="A185" s="27" t="s">
        <v>198</v>
      </c>
      <c r="B185" s="36">
        <f>'STA 01-2018'!B185+'STA 02-2018'!B185+'STA 03-2018'!B185+'STA 04-2018'!B185+'STA 05-2018'!B185+'STA 06-2018'!B185+'STA 07-2018'!B185+'STA 08-2018'!B185+'STA 09-2018'!B185+'STA 10-2018'!B185+'STA 11-2018'!B185+'STA 12-2018'!B185</f>
        <v>0</v>
      </c>
      <c r="C185" s="36">
        <f>'STA 01-2018'!C185+'STA 02-2018'!C185+'STA 03-2018'!C185+'STA 04-2018'!C185+'STA 05-2018'!C185+'STA 06-2018'!C185+'STA 07-2018'!C185+'STA 08-2018'!C185+'STA 09-2018'!C185+'STA 10-2018'!C185+'STA 11-2018'!C185+'STA 12-2018'!C185</f>
        <v>0</v>
      </c>
      <c r="D185" s="36">
        <f t="shared" si="24"/>
        <v>0</v>
      </c>
      <c r="F185" s="37">
        <f>'STA 01-2018'!F185+'STA 02-2018'!F185+'STA 03-2018'!F185+'STA 04-2018'!F185+'STA 05-2018'!F185+'STA 06-2018'!F185+'STA 07-2018'!F185+'STA 08-2018'!F185+'STA 09-2018'!F185+'STA 10-2018'!F185+'STA 11-2018'!F185+'STA 12-2018'!F185</f>
        <v>0</v>
      </c>
      <c r="G185" s="37"/>
      <c r="H185" s="37">
        <f>'STA 01-2018'!H185+'STA 02-2018'!H185+'STA 03-2018'!H185+'STA 04-2018'!H185+'STA 05-2018'!H185+'STA 06-2018'!H185+'STA 07-2018'!H185+'STA 08-2018'!H185+'STA 09-2018'!H185+'STA 10-2018'!H185+'STA 11-2018'!H185+'STA 12-2018'!H185</f>
        <v>0</v>
      </c>
    </row>
    <row r="186" spans="1:8" outlineLevel="1">
      <c r="A186" s="27" t="s">
        <v>199</v>
      </c>
      <c r="B186" s="36">
        <f>'STA 01-2018'!B186+'STA 02-2018'!B186+'STA 03-2018'!B186+'STA 04-2018'!B186+'STA 05-2018'!B186+'STA 06-2018'!B186+'STA 07-2018'!B186+'STA 08-2018'!B186+'STA 09-2018'!B186+'STA 10-2018'!B186+'STA 11-2018'!B186+'STA 12-2018'!B186</f>
        <v>0</v>
      </c>
      <c r="C186" s="36">
        <f>'STA 01-2018'!C186+'STA 02-2018'!C186+'STA 03-2018'!C186+'STA 04-2018'!C186+'STA 05-2018'!C186+'STA 06-2018'!C186+'STA 07-2018'!C186+'STA 08-2018'!C186+'STA 09-2018'!C186+'STA 10-2018'!C186+'STA 11-2018'!C186+'STA 12-2018'!C186</f>
        <v>0</v>
      </c>
      <c r="D186" s="37">
        <f t="shared" si="24"/>
        <v>0</v>
      </c>
      <c r="F186" s="37">
        <f>'STA 01-2018'!F186+'STA 02-2018'!F186+'STA 03-2018'!F186+'STA 04-2018'!F186+'STA 05-2018'!F186+'STA 06-2018'!F186+'STA 07-2018'!F186+'STA 08-2018'!F186+'STA 09-2018'!F186+'STA 10-2018'!F186+'STA 11-2018'!F186+'STA 12-2018'!F186</f>
        <v>0</v>
      </c>
      <c r="G186" s="37"/>
      <c r="H186" s="37">
        <f>'STA 01-2018'!H186+'STA 02-2018'!H186+'STA 03-2018'!H186+'STA 04-2018'!H186+'STA 05-2018'!H186+'STA 06-2018'!H186+'STA 07-2018'!H186+'STA 08-2018'!H186+'STA 09-2018'!H186+'STA 10-2018'!H186+'STA 11-2018'!H186+'STA 12-2018'!H186</f>
        <v>0</v>
      </c>
    </row>
    <row r="187" spans="1:8" outlineLevel="1">
      <c r="A187" s="27" t="s">
        <v>200</v>
      </c>
      <c r="B187" s="36">
        <f>'STA 01-2018'!B187+'STA 02-2018'!B187+'STA 03-2018'!B187+'STA 04-2018'!B187+'STA 05-2018'!B187+'STA 06-2018'!B187+'STA 07-2018'!B187+'STA 08-2018'!B187+'STA 09-2018'!B187+'STA 10-2018'!B187+'STA 11-2018'!B187+'STA 12-2018'!B187</f>
        <v>0</v>
      </c>
      <c r="C187" s="36">
        <f>'STA 01-2018'!C187+'STA 02-2018'!C187+'STA 03-2018'!C187+'STA 04-2018'!C187+'STA 05-2018'!C187+'STA 06-2018'!C187+'STA 07-2018'!C187+'STA 08-2018'!C187+'STA 09-2018'!C187+'STA 10-2018'!C187+'STA 11-2018'!C187+'STA 12-2018'!C187</f>
        <v>-750.9</v>
      </c>
      <c r="D187" s="36">
        <f t="shared" si="24"/>
        <v>-750.9</v>
      </c>
      <c r="F187" s="37">
        <f>'STA 01-2018'!F187+'STA 02-2018'!F187+'STA 03-2018'!F187+'STA 04-2018'!F187+'STA 05-2018'!F187+'STA 06-2018'!F187+'STA 07-2018'!F187+'STA 08-2018'!F187+'STA 09-2018'!F187+'STA 10-2018'!F187+'STA 11-2018'!F187+'STA 12-2018'!F187</f>
        <v>0</v>
      </c>
      <c r="G187" s="37"/>
      <c r="H187" s="37">
        <f>'STA 01-2018'!H187+'STA 02-2018'!H187+'STA 03-2018'!H187+'STA 04-2018'!H187+'STA 05-2018'!H187+'STA 06-2018'!H187+'STA 07-2018'!H187+'STA 08-2018'!H187+'STA 09-2018'!H187+'STA 10-2018'!H187+'STA 11-2018'!H187+'STA 12-2018'!H187</f>
        <v>0</v>
      </c>
    </row>
    <row r="188" spans="1:8" outlineLevel="1">
      <c r="A188" s="27" t="s">
        <v>202</v>
      </c>
      <c r="B188" s="36">
        <f>'STA 01-2018'!B188+'STA 02-2018'!B188+'STA 03-2018'!B188+'STA 04-2018'!B188+'STA 05-2018'!B188+'STA 06-2018'!B188+'STA 07-2018'!B188+'STA 08-2018'!B188+'STA 09-2018'!B188+'STA 10-2018'!B188+'STA 11-2018'!B188+'STA 12-2018'!B188</f>
        <v>0</v>
      </c>
      <c r="C188" s="36">
        <f>'STA 01-2018'!C188+'STA 02-2018'!C188+'STA 03-2018'!C188+'STA 04-2018'!C188+'STA 05-2018'!C188+'STA 06-2018'!C188+'STA 07-2018'!C188+'STA 08-2018'!C188+'STA 09-2018'!C188+'STA 10-2018'!C188+'STA 11-2018'!C188+'STA 12-2018'!C188</f>
        <v>0</v>
      </c>
      <c r="D188" s="36">
        <f t="shared" si="24"/>
        <v>0</v>
      </c>
      <c r="F188" s="37">
        <f>'STA 01-2018'!F188+'STA 02-2018'!F188+'STA 03-2018'!F188+'STA 04-2018'!F188+'STA 05-2018'!F188+'STA 06-2018'!F188+'STA 07-2018'!F188+'STA 08-2018'!F188+'STA 09-2018'!F188+'STA 10-2018'!F188+'STA 11-2018'!F188+'STA 12-2018'!F188</f>
        <v>0</v>
      </c>
      <c r="G188" s="37"/>
      <c r="H188" s="37">
        <f>'STA 01-2018'!H188+'STA 02-2018'!H188+'STA 03-2018'!H188+'STA 04-2018'!H188+'STA 05-2018'!H188+'STA 06-2018'!H188+'STA 07-2018'!H188+'STA 08-2018'!H188+'STA 09-2018'!H188+'STA 10-2018'!H188+'STA 11-2018'!H188+'STA 12-2018'!H188</f>
        <v>0</v>
      </c>
    </row>
    <row r="189" spans="1:8" outlineLevel="1">
      <c r="A189" s="27" t="s">
        <v>208</v>
      </c>
      <c r="B189" s="36">
        <f>'STA 01-2018'!B189+'STA 02-2018'!B189+'STA 03-2018'!B189+'STA 04-2018'!B189+'STA 05-2018'!B189+'STA 06-2018'!B189+'STA 07-2018'!B189+'STA 08-2018'!B189+'STA 09-2018'!B189+'STA 10-2018'!B189+'STA 11-2018'!B189+'STA 12-2018'!B189</f>
        <v>0</v>
      </c>
      <c r="C189" s="36">
        <f>'STA 01-2018'!C189+'STA 02-2018'!C189+'STA 03-2018'!C189+'STA 04-2018'!C189+'STA 05-2018'!C189+'STA 06-2018'!C189+'STA 07-2018'!C189+'STA 08-2018'!C189+'STA 09-2018'!C189+'STA 10-2018'!C189+'STA 11-2018'!C189+'STA 12-2018'!C189</f>
        <v>0</v>
      </c>
      <c r="D189" s="36">
        <f t="shared" si="24"/>
        <v>0</v>
      </c>
      <c r="F189" s="37">
        <f>'STA 01-2018'!F189+'STA 02-2018'!F189+'STA 03-2018'!F189+'STA 04-2018'!F189+'STA 05-2018'!F189+'STA 06-2018'!F189+'STA 07-2018'!F189+'STA 08-2018'!F189+'STA 09-2018'!F189+'STA 10-2018'!F189+'STA 11-2018'!F189+'STA 12-2018'!F189</f>
        <v>0</v>
      </c>
      <c r="G189" s="37"/>
      <c r="H189" s="37">
        <f>'STA 01-2018'!H189+'STA 02-2018'!H189+'STA 03-2018'!H189+'STA 04-2018'!H189+'STA 05-2018'!H189+'STA 06-2018'!H189+'STA 07-2018'!H189+'STA 08-2018'!H189+'STA 09-2018'!H189+'STA 10-2018'!H189+'STA 11-2018'!H189+'STA 12-2018'!H189</f>
        <v>0</v>
      </c>
    </row>
    <row r="190" spans="1:8" outlineLevel="1">
      <c r="A190" s="27" t="s">
        <v>211</v>
      </c>
      <c r="B190" s="36">
        <f>'STA 01-2018'!B190+'STA 02-2018'!B190+'STA 03-2018'!B190+'STA 04-2018'!B190+'STA 05-2018'!B190+'STA 06-2018'!B190+'STA 07-2018'!B190+'STA 08-2018'!B190+'STA 09-2018'!B190+'STA 10-2018'!B190+'STA 11-2018'!B190+'STA 12-2018'!B190</f>
        <v>0</v>
      </c>
      <c r="C190" s="36">
        <f>'STA 01-2018'!C190+'STA 02-2018'!C190+'STA 03-2018'!C190+'STA 04-2018'!C190+'STA 05-2018'!C190+'STA 06-2018'!C190+'STA 07-2018'!C190+'STA 08-2018'!C190+'STA 09-2018'!C190+'STA 10-2018'!C190+'STA 11-2018'!C190+'STA 12-2018'!C190</f>
        <v>-12772.369000000001</v>
      </c>
      <c r="D190" s="36">
        <f t="shared" si="24"/>
        <v>-12772.369000000001</v>
      </c>
      <c r="F190" s="37">
        <f>'STA 01-2018'!F190+'STA 02-2018'!F190+'STA 03-2018'!F190+'STA 04-2018'!F190+'STA 05-2018'!F190+'STA 06-2018'!F190+'STA 07-2018'!F190+'STA 08-2018'!F190+'STA 09-2018'!F190+'STA 10-2018'!F190+'STA 11-2018'!F190+'STA 12-2018'!F190</f>
        <v>0</v>
      </c>
      <c r="G190" s="37"/>
      <c r="H190" s="37">
        <f>'STA 01-2018'!H190+'STA 02-2018'!H190+'STA 03-2018'!H190+'STA 04-2018'!H190+'STA 05-2018'!H190+'STA 06-2018'!H190+'STA 07-2018'!H190+'STA 08-2018'!H190+'STA 09-2018'!H190+'STA 10-2018'!H190+'STA 11-2018'!H190+'STA 12-2018'!H190</f>
        <v>0</v>
      </c>
    </row>
    <row r="191" spans="1:8" outlineLevel="1">
      <c r="A191" s="27" t="s">
        <v>214</v>
      </c>
      <c r="B191" s="36">
        <f>'STA 01-2018'!B191+'STA 02-2018'!B191+'STA 03-2018'!B191+'STA 04-2018'!B191+'STA 05-2018'!B191+'STA 06-2018'!B191+'STA 07-2018'!B191+'STA 08-2018'!B191+'STA 09-2018'!B191+'STA 10-2018'!B191+'STA 11-2018'!B191+'STA 12-2018'!B191</f>
        <v>0</v>
      </c>
      <c r="C191" s="36">
        <f>'STA 01-2018'!C191+'STA 02-2018'!C191+'STA 03-2018'!C191+'STA 04-2018'!C191+'STA 05-2018'!C191+'STA 06-2018'!C191+'STA 07-2018'!C191+'STA 08-2018'!C191+'STA 09-2018'!C191+'STA 10-2018'!C191+'STA 11-2018'!C191+'STA 12-2018'!C191</f>
        <v>-476.55100000000004</v>
      </c>
      <c r="D191" s="37">
        <f t="shared" si="24"/>
        <v>-476.55100000000004</v>
      </c>
      <c r="F191" s="37">
        <f>'STA 01-2018'!F191+'STA 02-2018'!F191+'STA 03-2018'!F191+'STA 04-2018'!F191+'STA 05-2018'!F191+'STA 06-2018'!F191+'STA 07-2018'!F191+'STA 08-2018'!F191+'STA 09-2018'!F191+'STA 10-2018'!F191+'STA 11-2018'!F191+'STA 12-2018'!F191</f>
        <v>0</v>
      </c>
      <c r="G191" s="37"/>
      <c r="H191" s="37">
        <f>'STA 01-2018'!H191+'STA 02-2018'!H191+'STA 03-2018'!H191+'STA 04-2018'!H191+'STA 05-2018'!H191+'STA 06-2018'!H191+'STA 07-2018'!H191+'STA 08-2018'!H191+'STA 09-2018'!H191+'STA 10-2018'!H191+'STA 11-2018'!H191+'STA 12-2018'!H191</f>
        <v>0</v>
      </c>
    </row>
    <row r="192" spans="1:8" outlineLevel="1">
      <c r="A192" s="27" t="s">
        <v>218</v>
      </c>
      <c r="B192" s="36">
        <f>'STA 01-2018'!B192+'STA 02-2018'!B192+'STA 03-2018'!B192+'STA 04-2018'!B192+'STA 05-2018'!B192+'STA 06-2018'!B192+'STA 07-2018'!B192+'STA 08-2018'!B192+'STA 09-2018'!B192+'STA 10-2018'!B192+'STA 11-2018'!B192+'STA 12-2018'!B192</f>
        <v>0</v>
      </c>
      <c r="C192" s="36">
        <f>'STA 01-2018'!C192+'STA 02-2018'!C192+'STA 03-2018'!C192+'STA 04-2018'!C192+'STA 05-2018'!C192+'STA 06-2018'!C192+'STA 07-2018'!C192+'STA 08-2018'!C192+'STA 09-2018'!C192+'STA 10-2018'!C192+'STA 11-2018'!C192+'STA 12-2018'!C192</f>
        <v>-225.13900000000001</v>
      </c>
      <c r="D192" s="36">
        <f t="shared" si="24"/>
        <v>-225.13900000000001</v>
      </c>
      <c r="F192" s="37">
        <f>'STA 01-2018'!F192+'STA 02-2018'!F192+'STA 03-2018'!F192+'STA 04-2018'!F192+'STA 05-2018'!F192+'STA 06-2018'!F192+'STA 07-2018'!F192+'STA 08-2018'!F192+'STA 09-2018'!F192+'STA 10-2018'!F192+'STA 11-2018'!F192+'STA 12-2018'!F192</f>
        <v>0</v>
      </c>
      <c r="G192" s="37"/>
      <c r="H192" s="37">
        <f>'STA 01-2018'!H192+'STA 02-2018'!H192+'STA 03-2018'!H192+'STA 04-2018'!H192+'STA 05-2018'!H192+'STA 06-2018'!H192+'STA 07-2018'!H192+'STA 08-2018'!H192+'STA 09-2018'!H192+'STA 10-2018'!H192+'STA 11-2018'!H192+'STA 12-2018'!H192</f>
        <v>0</v>
      </c>
    </row>
    <row r="193" spans="1:9" outlineLevel="1">
      <c r="A193" s="27" t="s">
        <v>220</v>
      </c>
      <c r="B193" s="36">
        <f>'STA 01-2018'!B193+'STA 02-2018'!B193+'STA 03-2018'!B193+'STA 04-2018'!B193+'STA 05-2018'!B193+'STA 06-2018'!B193+'STA 07-2018'!B193+'STA 08-2018'!B193+'STA 09-2018'!B193+'STA 10-2018'!B193+'STA 11-2018'!B193+'STA 12-2018'!B193</f>
        <v>0</v>
      </c>
      <c r="C193" s="36">
        <f>'STA 01-2018'!C193+'STA 02-2018'!C193+'STA 03-2018'!C193+'STA 04-2018'!C193+'STA 05-2018'!C193+'STA 06-2018'!C193+'STA 07-2018'!C193+'STA 08-2018'!C193+'STA 09-2018'!C193+'STA 10-2018'!C193+'STA 11-2018'!C193+'STA 12-2018'!C193</f>
        <v>0</v>
      </c>
      <c r="D193" s="36">
        <f t="shared" si="24"/>
        <v>0</v>
      </c>
      <c r="F193" s="37">
        <f>'STA 01-2018'!F193+'STA 02-2018'!F193+'STA 03-2018'!F193+'STA 04-2018'!F193+'STA 05-2018'!F193+'STA 06-2018'!F193+'STA 07-2018'!F193+'STA 08-2018'!F193+'STA 09-2018'!F193+'STA 10-2018'!F193+'STA 11-2018'!F193+'STA 12-2018'!F193</f>
        <v>0</v>
      </c>
      <c r="G193" s="37"/>
      <c r="H193" s="37">
        <f>'STA 01-2018'!H193+'STA 02-2018'!H193+'STA 03-2018'!H193+'STA 04-2018'!H193+'STA 05-2018'!H193+'STA 06-2018'!H193+'STA 07-2018'!H193+'STA 08-2018'!H193+'STA 09-2018'!H193+'STA 10-2018'!H193+'STA 11-2018'!H193+'STA 12-2018'!H193</f>
        <v>0</v>
      </c>
    </row>
    <row r="194" spans="1:9" outlineLevel="1">
      <c r="A194" s="27" t="s">
        <v>293</v>
      </c>
      <c r="B194" s="36">
        <f>'STA 01-2018'!B194+'STA 02-2018'!B194+'STA 03-2018'!B194+'STA 04-2018'!B194+'STA 05-2018'!B194+'STA 06-2018'!B194+'STA 07-2018'!B194+'STA 08-2018'!B194+'STA 09-2018'!B194+'STA 10-2018'!B194+'STA 11-2018'!B194+'STA 12-2018'!B194</f>
        <v>0</v>
      </c>
      <c r="C194" s="36">
        <f>'STA 01-2018'!C194+'STA 02-2018'!C194+'STA 03-2018'!C194+'STA 04-2018'!C194+'STA 05-2018'!C194+'STA 06-2018'!C194+'STA 07-2018'!C194+'STA 08-2018'!C194+'STA 09-2018'!C194+'STA 10-2018'!C194+'STA 11-2018'!C194+'STA 12-2018'!C194</f>
        <v>-2207.2730000000001</v>
      </c>
      <c r="D194" s="37">
        <f t="shared" si="24"/>
        <v>-2207.2730000000001</v>
      </c>
      <c r="F194" s="37">
        <f>'STA 01-2018'!F194+'STA 02-2018'!F194+'STA 03-2018'!F194+'STA 04-2018'!F194+'STA 05-2018'!F194+'STA 06-2018'!F194+'STA 07-2018'!F194+'STA 08-2018'!F194+'STA 09-2018'!F194+'STA 10-2018'!F194+'STA 11-2018'!F194+'STA 12-2018'!F194</f>
        <v>0</v>
      </c>
      <c r="G194" s="37"/>
      <c r="H194" s="37">
        <f>'STA 01-2018'!H194+'STA 02-2018'!H194+'STA 03-2018'!H194+'STA 04-2018'!H194+'STA 05-2018'!H194+'STA 06-2018'!H194+'STA 07-2018'!H194+'STA 08-2018'!H194+'STA 09-2018'!H194+'STA 10-2018'!H194+'STA 11-2018'!H194+'STA 12-2018'!H194</f>
        <v>0</v>
      </c>
    </row>
    <row r="195" spans="1:9" outlineLevel="1">
      <c r="A195" s="27" t="s">
        <v>278</v>
      </c>
      <c r="B195" s="36">
        <f>'STA 01-2018'!B195+'STA 02-2018'!B195+'STA 03-2018'!B195+'STA 04-2018'!B195+'STA 05-2018'!B195+'STA 06-2018'!B195+'STA 07-2018'!B195+'STA 08-2018'!B195+'STA 09-2018'!B195+'STA 10-2018'!B195+'STA 11-2018'!B195+'STA 12-2018'!B195</f>
        <v>0</v>
      </c>
      <c r="C195" s="36">
        <f>'STA 01-2018'!C195+'STA 02-2018'!C195+'STA 03-2018'!C195+'STA 04-2018'!C195+'STA 05-2018'!C195+'STA 06-2018'!C195+'STA 07-2018'!C195+'STA 08-2018'!C195+'STA 09-2018'!C195+'STA 10-2018'!C195+'STA 11-2018'!C195+'STA 12-2018'!C195</f>
        <v>-194.506</v>
      </c>
      <c r="D195" s="36">
        <f t="shared" si="24"/>
        <v>-194.506</v>
      </c>
      <c r="F195" s="37">
        <f>'STA 01-2018'!F195+'STA 02-2018'!F195+'STA 03-2018'!F195+'STA 04-2018'!F195+'STA 05-2018'!F195+'STA 06-2018'!F195+'STA 07-2018'!F195+'STA 08-2018'!F195+'STA 09-2018'!F195+'STA 10-2018'!F195+'STA 11-2018'!F195+'STA 12-2018'!F195</f>
        <v>0</v>
      </c>
      <c r="G195" s="37"/>
      <c r="H195" s="37">
        <f>'STA 01-2018'!H195+'STA 02-2018'!H195+'STA 03-2018'!H195+'STA 04-2018'!H195+'STA 05-2018'!H195+'STA 06-2018'!H195+'STA 07-2018'!H195+'STA 08-2018'!H195+'STA 09-2018'!H195+'STA 10-2018'!H195+'STA 11-2018'!H195+'STA 12-2018'!H195</f>
        <v>0</v>
      </c>
    </row>
    <row r="196" spans="1:9" outlineLevel="1">
      <c r="A196" s="27" t="s">
        <v>275</v>
      </c>
      <c r="B196" s="36">
        <f>'STA 01-2018'!B196+'STA 02-2018'!B196+'STA 03-2018'!B196+'STA 04-2018'!B196+'STA 05-2018'!B196+'STA 06-2018'!B196+'STA 07-2018'!B196+'STA 08-2018'!B196+'STA 09-2018'!B196+'STA 10-2018'!B196+'STA 11-2018'!B196+'STA 12-2018'!B196</f>
        <v>0</v>
      </c>
      <c r="C196" s="36">
        <f>'STA 01-2018'!C196+'STA 02-2018'!C196+'STA 03-2018'!C196+'STA 04-2018'!C196+'STA 05-2018'!C196+'STA 06-2018'!C196+'STA 07-2018'!C196+'STA 08-2018'!C196+'STA 09-2018'!C196+'STA 10-2018'!C196+'STA 11-2018'!C196+'STA 12-2018'!C196</f>
        <v>-1438.019</v>
      </c>
      <c r="D196" s="36">
        <f t="shared" si="24"/>
        <v>-1438.019</v>
      </c>
      <c r="F196" s="37">
        <f>'STA 01-2018'!F196+'STA 02-2018'!F196+'STA 03-2018'!F196+'STA 04-2018'!F196+'STA 05-2018'!F196+'STA 06-2018'!F196+'STA 07-2018'!F196+'STA 08-2018'!F196+'STA 09-2018'!F196+'STA 10-2018'!F196+'STA 11-2018'!F196+'STA 12-2018'!F196</f>
        <v>0</v>
      </c>
      <c r="G196" s="37"/>
      <c r="H196" s="37">
        <f>'STA 01-2018'!H196+'STA 02-2018'!H196+'STA 03-2018'!H196+'STA 04-2018'!H196+'STA 05-2018'!H196+'STA 06-2018'!H196+'STA 07-2018'!H196+'STA 08-2018'!H196+'STA 09-2018'!H196+'STA 10-2018'!H196+'STA 11-2018'!H196+'STA 12-2018'!H196</f>
        <v>0</v>
      </c>
    </row>
    <row r="197" spans="1:9" outlineLevel="1">
      <c r="A197" s="27" t="s">
        <v>186</v>
      </c>
      <c r="B197" s="36">
        <f>'STA 01-2018'!B197+'STA 02-2018'!B197+'STA 03-2018'!B197+'STA 04-2018'!B197+'STA 05-2018'!B197+'STA 06-2018'!B197+'STA 07-2018'!B197+'STA 08-2018'!B197+'STA 09-2018'!B197+'STA 10-2018'!B197+'STA 11-2018'!B197+'STA 12-2018'!B197</f>
        <v>0</v>
      </c>
      <c r="C197" s="36">
        <f>'STA 01-2018'!C197+'STA 02-2018'!C197+'STA 03-2018'!C197+'STA 04-2018'!C197+'STA 05-2018'!C197+'STA 06-2018'!C197+'STA 07-2018'!C197+'STA 08-2018'!C197+'STA 09-2018'!C197+'STA 10-2018'!C197+'STA 11-2018'!C197+'STA 12-2018'!C197</f>
        <v>-149.19999999999999</v>
      </c>
      <c r="D197" s="36">
        <f>SUM(B197:C197)</f>
        <v>-149.19999999999999</v>
      </c>
      <c r="E197" s="37"/>
      <c r="F197" s="36">
        <f>'STA 01-2018'!F197+'STA 02-2018'!F197+'STA 03-2018'!F197+'STA 04-2018'!F197+'STA 05-2018'!F197+'STA 06-2018'!F197+'STA 07-2018'!F197+'STA 08-2018'!F197+'STA 09-2018'!F197+'STA 10-2018'!F197+'STA 11-2018'!F197+'STA 12-2018'!F197</f>
        <v>0</v>
      </c>
      <c r="G197" s="37"/>
      <c r="H197" s="36">
        <f>'STA 01-2018'!H197+'STA 02-2018'!H197+'STA 03-2018'!H197+'STA 04-2018'!H197+'STA 05-2018'!H197+'STA 06-2018'!H197+'STA 07-2018'!H197+'STA 08-2018'!H197+'STA 09-2018'!H197+'STA 10-2018'!H197+'STA 11-2018'!H197+'STA 12-2018'!H197</f>
        <v>0</v>
      </c>
    </row>
    <row r="198" spans="1:9" outlineLevel="1">
      <c r="A198" s="27" t="s">
        <v>203</v>
      </c>
      <c r="B198" s="36">
        <f>'STA 01-2018'!B198+'STA 02-2018'!B198+'STA 03-2018'!B198+'STA 04-2018'!B198+'STA 05-2018'!B198+'STA 06-2018'!B198+'STA 07-2018'!B198+'STA 08-2018'!B198+'STA 09-2018'!B198+'STA 10-2018'!B198+'STA 11-2018'!B198+'STA 12-2018'!B198</f>
        <v>0</v>
      </c>
      <c r="C198" s="36">
        <f>'STA 01-2018'!C198+'STA 02-2018'!C198+'STA 03-2018'!C198+'STA 04-2018'!C198+'STA 05-2018'!C198+'STA 06-2018'!C198+'STA 07-2018'!C198+'STA 08-2018'!C198+'STA 09-2018'!C198+'STA 10-2018'!C198+'STA 11-2018'!C198+'STA 12-2018'!C198</f>
        <v>0</v>
      </c>
      <c r="D198" s="37">
        <f t="shared" si="24"/>
        <v>0</v>
      </c>
      <c r="F198" s="37">
        <f>'STA 01-2018'!F198+'STA 02-2018'!F198+'STA 03-2018'!F198+'STA 04-2018'!F198+'STA 05-2018'!F198+'STA 06-2018'!F198+'STA 07-2018'!F198+'STA 08-2018'!F198+'STA 09-2018'!F198+'STA 10-2018'!F198+'STA 11-2018'!F198+'STA 12-2018'!F198</f>
        <v>0</v>
      </c>
      <c r="G198" s="37"/>
      <c r="H198" s="37">
        <f>'STA 01-2018'!H198+'STA 02-2018'!H198+'STA 03-2018'!H198+'STA 04-2018'!H198+'STA 05-2018'!H198+'STA 06-2018'!H198+'STA 07-2018'!H198+'STA 08-2018'!H198+'STA 09-2018'!H198+'STA 10-2018'!H198+'STA 11-2018'!H198+'STA 12-2018'!H198</f>
        <v>0</v>
      </c>
    </row>
    <row r="199" spans="1:9">
      <c r="A199" s="25" t="s">
        <v>239</v>
      </c>
      <c r="B199" s="35">
        <f t="shared" ref="B199:C199" si="25">SUM(B200:B243)</f>
        <v>0</v>
      </c>
      <c r="C199" s="35">
        <f t="shared" si="25"/>
        <v>-196631.83600000001</v>
      </c>
      <c r="D199" s="35">
        <f t="shared" si="24"/>
        <v>-196631.83600000001</v>
      </c>
      <c r="E199" s="34"/>
      <c r="F199" s="35">
        <f>SUM(F200:F243)</f>
        <v>0</v>
      </c>
      <c r="G199" s="34"/>
      <c r="H199" s="35">
        <f>SUM(H200:H243)</f>
        <v>0</v>
      </c>
    </row>
    <row r="200" spans="1:9" outlineLevel="1">
      <c r="A200" s="27" t="s">
        <v>264</v>
      </c>
      <c r="B200" s="36">
        <f>'STA 01-2018'!B200+'STA 02-2018'!B200+'STA 03-2018'!B200+'STA 04-2018'!B200+'STA 05-2018'!B200+'STA 06-2018'!B200+'STA 07-2018'!B200+'STA 08-2018'!B200+'STA 09-2018'!B200+'STA 10-2018'!B200+'STA 11-2018'!B200+'STA 12-2018'!B200</f>
        <v>0</v>
      </c>
      <c r="C200" s="36">
        <f>'STA 01-2018'!C200+'STA 02-2018'!C200+'STA 03-2018'!C200+'STA 04-2018'!C200+'STA 05-2018'!C200+'STA 06-2018'!C200+'STA 07-2018'!C200+'STA 08-2018'!C200+'STA 09-2018'!C200+'STA 10-2018'!C200+'STA 11-2018'!C200+'STA 12-2018'!C200</f>
        <v>-20997.615999999998</v>
      </c>
      <c r="D200" s="37">
        <f t="shared" si="24"/>
        <v>-20997.615999999998</v>
      </c>
      <c r="E200" s="37"/>
      <c r="F200" s="37">
        <f>'STA 01-2018'!F200+'STA 02-2018'!F200+'STA 03-2018'!F200+'STA 04-2018'!F200+'STA 05-2018'!F200+'STA 06-2018'!F200+'STA 07-2018'!F200+'STA 08-2018'!F200+'STA 09-2018'!F200+'STA 10-2018'!F200+'STA 11-2018'!F200+'STA 12-2018'!F200</f>
        <v>0</v>
      </c>
      <c r="G200" s="37"/>
      <c r="H200" s="37">
        <f>'STA 01-2018'!H200+'STA 02-2018'!H200+'STA 03-2018'!H200+'STA 04-2018'!H200+'STA 05-2018'!H200+'STA 06-2018'!H200+'STA 07-2018'!H200+'STA 08-2018'!H200+'STA 09-2018'!H200+'STA 10-2018'!H200+'STA 11-2018'!H200+'STA 12-2018'!H200</f>
        <v>0</v>
      </c>
      <c r="I200" s="28"/>
    </row>
    <row r="201" spans="1:9" outlineLevel="1">
      <c r="A201" s="27" t="s">
        <v>286</v>
      </c>
      <c r="B201" s="36">
        <f>'STA 01-2018'!B201+'STA 02-2018'!B201+'STA 03-2018'!B201+'STA 04-2018'!B201+'STA 05-2018'!B201+'STA 06-2018'!B201+'STA 07-2018'!B201+'STA 08-2018'!B201+'STA 09-2018'!B201+'STA 10-2018'!B201+'STA 11-2018'!B201+'STA 12-2018'!B201</f>
        <v>0</v>
      </c>
      <c r="C201" s="36">
        <f>'STA 01-2018'!C201+'STA 02-2018'!C201+'STA 03-2018'!C201+'STA 04-2018'!C201+'STA 05-2018'!C201+'STA 06-2018'!C201+'STA 07-2018'!C201+'STA 08-2018'!C201+'STA 09-2018'!C201+'STA 10-2018'!C201+'STA 11-2018'!C201+'STA 12-2018'!C201</f>
        <v>-134.18299999999999</v>
      </c>
      <c r="D201" s="37">
        <f t="shared" si="24"/>
        <v>-134.18299999999999</v>
      </c>
      <c r="E201" s="37"/>
      <c r="F201" s="37">
        <f>'STA 01-2018'!F201+'STA 02-2018'!F201+'STA 03-2018'!F201+'STA 04-2018'!F201+'STA 05-2018'!F201+'STA 06-2018'!F201+'STA 07-2018'!F201+'STA 08-2018'!F201+'STA 09-2018'!F201+'STA 10-2018'!F201+'STA 11-2018'!F201+'STA 12-2018'!F201</f>
        <v>0</v>
      </c>
      <c r="G201" s="37"/>
      <c r="H201" s="37">
        <f>'STA 01-2018'!H201+'STA 02-2018'!H201+'STA 03-2018'!H201+'STA 04-2018'!H201+'STA 05-2018'!H201+'STA 06-2018'!H201+'STA 07-2018'!H201+'STA 08-2018'!H201+'STA 09-2018'!H201+'STA 10-2018'!H201+'STA 11-2018'!H201+'STA 12-2018'!H201</f>
        <v>0</v>
      </c>
      <c r="I201" s="28"/>
    </row>
    <row r="202" spans="1:9" outlineLevel="1">
      <c r="A202" s="27" t="s">
        <v>287</v>
      </c>
      <c r="B202" s="36">
        <f>'STA 01-2018'!B202+'STA 02-2018'!B202+'STA 03-2018'!B202+'STA 04-2018'!B202+'STA 05-2018'!B202+'STA 06-2018'!B202+'STA 07-2018'!B202+'STA 08-2018'!B202+'STA 09-2018'!B202+'STA 10-2018'!B202+'STA 11-2018'!B202+'STA 12-2018'!B202</f>
        <v>0</v>
      </c>
      <c r="C202" s="36">
        <f>'STA 01-2018'!C202+'STA 02-2018'!C202+'STA 03-2018'!C202+'STA 04-2018'!C202+'STA 05-2018'!C202+'STA 06-2018'!C202+'STA 07-2018'!C202+'STA 08-2018'!C202+'STA 09-2018'!C202+'STA 10-2018'!C202+'STA 11-2018'!C202+'STA 12-2018'!C202</f>
        <v>-3224.0039999999999</v>
      </c>
      <c r="D202" s="37">
        <f t="shared" si="24"/>
        <v>-3224.0039999999999</v>
      </c>
      <c r="E202" s="37"/>
      <c r="F202" s="37">
        <f>'STA 01-2018'!F202+'STA 02-2018'!F202+'STA 03-2018'!F202+'STA 04-2018'!F202+'STA 05-2018'!F202+'STA 06-2018'!F202+'STA 07-2018'!F202+'STA 08-2018'!F202+'STA 09-2018'!F202+'STA 10-2018'!F202+'STA 11-2018'!F202+'STA 12-2018'!F202</f>
        <v>0</v>
      </c>
      <c r="G202" s="37"/>
      <c r="H202" s="37">
        <f>'STA 01-2018'!H202+'STA 02-2018'!H202+'STA 03-2018'!H202+'STA 04-2018'!H202+'STA 05-2018'!H202+'STA 06-2018'!H202+'STA 07-2018'!H202+'STA 08-2018'!H202+'STA 09-2018'!H202+'STA 10-2018'!H202+'STA 11-2018'!H202+'STA 12-2018'!H202</f>
        <v>0</v>
      </c>
      <c r="I202" s="28"/>
    </row>
    <row r="203" spans="1:9" outlineLevel="1">
      <c r="A203" s="27" t="s">
        <v>294</v>
      </c>
      <c r="B203" s="36">
        <f>'STA 01-2018'!B203+'STA 02-2018'!B203+'STA 03-2018'!B203+'STA 04-2018'!B203+'STA 05-2018'!B203+'STA 06-2018'!B203+'STA 07-2018'!B203+'STA 08-2018'!B203+'STA 09-2018'!B203+'STA 10-2018'!B203+'STA 11-2018'!B203+'STA 12-2018'!B203</f>
        <v>0</v>
      </c>
      <c r="C203" s="36">
        <f>'STA 01-2018'!C203+'STA 02-2018'!C203+'STA 03-2018'!C203+'STA 04-2018'!C203+'STA 05-2018'!C203+'STA 06-2018'!C203+'STA 07-2018'!C203+'STA 08-2018'!C203+'STA 09-2018'!C203+'STA 10-2018'!C203+'STA 11-2018'!C203+'STA 12-2018'!C203</f>
        <v>-3282.6109999999999</v>
      </c>
      <c r="D203" s="37">
        <f t="shared" si="24"/>
        <v>-3282.6109999999999</v>
      </c>
      <c r="E203" s="37"/>
      <c r="F203" s="37">
        <f>'STA 01-2018'!F203+'STA 02-2018'!F203+'STA 03-2018'!F203+'STA 04-2018'!F203+'STA 05-2018'!F203+'STA 06-2018'!F203+'STA 07-2018'!F203+'STA 08-2018'!F203+'STA 09-2018'!F203+'STA 10-2018'!F203+'STA 11-2018'!F203+'STA 12-2018'!F203</f>
        <v>0</v>
      </c>
      <c r="G203" s="37"/>
      <c r="H203" s="37">
        <f>'STA 01-2018'!H203+'STA 02-2018'!H203+'STA 03-2018'!H203+'STA 04-2018'!H203+'STA 05-2018'!H203+'STA 06-2018'!H203+'STA 07-2018'!H203+'STA 08-2018'!H203+'STA 09-2018'!H203+'STA 10-2018'!H203+'STA 11-2018'!H203+'STA 12-2018'!H203</f>
        <v>0</v>
      </c>
      <c r="I203" s="28"/>
    </row>
    <row r="204" spans="1:9" outlineLevel="1">
      <c r="A204" s="27" t="s">
        <v>298</v>
      </c>
      <c r="B204" s="36">
        <f>'STA 01-2018'!B204+'STA 02-2018'!B204+'STA 03-2018'!B204+'STA 04-2018'!B204+'STA 05-2018'!B204+'STA 06-2018'!B204+'STA 07-2018'!B204+'STA 08-2018'!B204+'STA 09-2018'!B204+'STA 10-2018'!B204+'STA 11-2018'!B204+'STA 12-2018'!B204</f>
        <v>0</v>
      </c>
      <c r="C204" s="36">
        <f>'STA 01-2018'!C204+'STA 02-2018'!C204+'STA 03-2018'!C204+'STA 04-2018'!C204+'STA 05-2018'!C204+'STA 06-2018'!C204+'STA 07-2018'!C204+'STA 08-2018'!C204+'STA 09-2018'!C204+'STA 10-2018'!C204+'STA 11-2018'!C204+'STA 12-2018'!C204</f>
        <v>-637.44899999999996</v>
      </c>
      <c r="D204" s="37">
        <f t="shared" si="24"/>
        <v>-637.44899999999996</v>
      </c>
      <c r="E204" s="37"/>
      <c r="F204" s="37">
        <f>'STA 01-2018'!F204+'STA 02-2018'!F204+'STA 03-2018'!F204+'STA 04-2018'!F204+'STA 05-2018'!F204+'STA 06-2018'!F204+'STA 07-2018'!F204+'STA 08-2018'!F204+'STA 09-2018'!F204+'STA 10-2018'!F204+'STA 11-2018'!F204+'STA 12-2018'!F204</f>
        <v>0</v>
      </c>
      <c r="G204" s="37"/>
      <c r="H204" s="37">
        <f>'STA 01-2018'!H204+'STA 02-2018'!H204+'STA 03-2018'!H204+'STA 04-2018'!H204+'STA 05-2018'!H204+'STA 06-2018'!H204+'STA 07-2018'!H204+'STA 08-2018'!H204+'STA 09-2018'!H204+'STA 10-2018'!H204+'STA 11-2018'!H204+'STA 12-2018'!H204</f>
        <v>0</v>
      </c>
      <c r="I204" s="28"/>
    </row>
    <row r="205" spans="1:9" outlineLevel="1">
      <c r="A205" s="27" t="s">
        <v>226</v>
      </c>
      <c r="B205" s="36">
        <f>'STA 01-2018'!B205+'STA 02-2018'!B205+'STA 03-2018'!B205+'STA 04-2018'!B205+'STA 05-2018'!B205+'STA 06-2018'!B205+'STA 07-2018'!B205+'STA 08-2018'!B205+'STA 09-2018'!B205+'STA 10-2018'!B205+'STA 11-2018'!B205+'STA 12-2018'!B205</f>
        <v>0</v>
      </c>
      <c r="C205" s="36">
        <f>'STA 01-2018'!C205+'STA 02-2018'!C205+'STA 03-2018'!C205+'STA 04-2018'!C205+'STA 05-2018'!C205+'STA 06-2018'!C205+'STA 07-2018'!C205+'STA 08-2018'!C205+'STA 09-2018'!C205+'STA 10-2018'!C205+'STA 11-2018'!C205+'STA 12-2018'!C205</f>
        <v>0</v>
      </c>
      <c r="D205" s="37">
        <f t="shared" si="24"/>
        <v>0</v>
      </c>
      <c r="E205" s="37"/>
      <c r="F205" s="37">
        <f>'STA 01-2018'!F205+'STA 02-2018'!F205+'STA 03-2018'!F205+'STA 04-2018'!F205+'STA 05-2018'!F205+'STA 06-2018'!F205+'STA 07-2018'!F205+'STA 08-2018'!F205+'STA 09-2018'!F205+'STA 10-2018'!F205+'STA 11-2018'!F205+'STA 12-2018'!F205</f>
        <v>0</v>
      </c>
      <c r="G205" s="37"/>
      <c r="H205" s="37">
        <f>'STA 01-2018'!H205+'STA 02-2018'!H205+'STA 03-2018'!H205+'STA 04-2018'!H205+'STA 05-2018'!H205+'STA 06-2018'!H205+'STA 07-2018'!H205+'STA 08-2018'!H205+'STA 09-2018'!H205+'STA 10-2018'!H205+'STA 11-2018'!H205+'STA 12-2018'!H205</f>
        <v>0</v>
      </c>
    </row>
    <row r="206" spans="1:9" outlineLevel="1">
      <c r="A206" s="27" t="s">
        <v>227</v>
      </c>
      <c r="B206" s="36">
        <f>'STA 01-2018'!B206+'STA 02-2018'!B206+'STA 03-2018'!B206+'STA 04-2018'!B206+'STA 05-2018'!B206+'STA 06-2018'!B206+'STA 07-2018'!B206+'STA 08-2018'!B206+'STA 09-2018'!B206+'STA 10-2018'!B206+'STA 11-2018'!B206+'STA 12-2018'!B206</f>
        <v>0</v>
      </c>
      <c r="C206" s="36">
        <f>'STA 01-2018'!C206+'STA 02-2018'!C206+'STA 03-2018'!C206+'STA 04-2018'!C206+'STA 05-2018'!C206+'STA 06-2018'!C206+'STA 07-2018'!C206+'STA 08-2018'!C206+'STA 09-2018'!C206+'STA 10-2018'!C206+'STA 11-2018'!C206+'STA 12-2018'!C206</f>
        <v>0</v>
      </c>
      <c r="D206" s="37">
        <f t="shared" si="24"/>
        <v>0</v>
      </c>
      <c r="E206" s="37"/>
      <c r="F206" s="37">
        <f>'STA 01-2018'!F206+'STA 02-2018'!F206+'STA 03-2018'!F206+'STA 04-2018'!F206+'STA 05-2018'!F206+'STA 06-2018'!F206+'STA 07-2018'!F206+'STA 08-2018'!F206+'STA 09-2018'!F206+'STA 10-2018'!F206+'STA 11-2018'!F206+'STA 12-2018'!F206</f>
        <v>0</v>
      </c>
      <c r="G206" s="37"/>
      <c r="H206" s="37">
        <f>'STA 01-2018'!H206+'STA 02-2018'!H206+'STA 03-2018'!H206+'STA 04-2018'!H206+'STA 05-2018'!H206+'STA 06-2018'!H206+'STA 07-2018'!H206+'STA 08-2018'!H206+'STA 09-2018'!H206+'STA 10-2018'!H206+'STA 11-2018'!H206+'STA 12-2018'!H206</f>
        <v>0</v>
      </c>
    </row>
    <row r="207" spans="1:9" outlineLevel="1">
      <c r="A207" s="27" t="s">
        <v>76</v>
      </c>
      <c r="B207" s="36">
        <f>'STA 01-2018'!B207+'STA 02-2018'!B207+'STA 03-2018'!B207+'STA 04-2018'!B207+'STA 05-2018'!B207+'STA 06-2018'!B207+'STA 07-2018'!B207+'STA 08-2018'!B207+'STA 09-2018'!B207+'STA 10-2018'!B207+'STA 11-2018'!B207+'STA 12-2018'!B207</f>
        <v>0</v>
      </c>
      <c r="C207" s="36">
        <f>'STA 01-2018'!C207+'STA 02-2018'!C207+'STA 03-2018'!C207+'STA 04-2018'!C207+'STA 05-2018'!C207+'STA 06-2018'!C207+'STA 07-2018'!C207+'STA 08-2018'!C207+'STA 09-2018'!C207+'STA 10-2018'!C207+'STA 11-2018'!C207+'STA 12-2018'!C207</f>
        <v>0</v>
      </c>
      <c r="D207" s="37">
        <f t="shared" si="24"/>
        <v>0</v>
      </c>
      <c r="E207" s="37"/>
      <c r="F207" s="37">
        <f>'STA 01-2018'!F207+'STA 02-2018'!F207+'STA 03-2018'!F207+'STA 04-2018'!F207+'STA 05-2018'!F207+'STA 06-2018'!F207+'STA 07-2018'!F207+'STA 08-2018'!F207+'STA 09-2018'!F207+'STA 10-2018'!F207+'STA 11-2018'!F207+'STA 12-2018'!F207</f>
        <v>0</v>
      </c>
      <c r="G207" s="37"/>
      <c r="H207" s="37">
        <f>'STA 01-2018'!H207+'STA 02-2018'!H207+'STA 03-2018'!H207+'STA 04-2018'!H207+'STA 05-2018'!H207+'STA 06-2018'!H207+'STA 07-2018'!H207+'STA 08-2018'!H207+'STA 09-2018'!H207+'STA 10-2018'!H207+'STA 11-2018'!H207+'STA 12-2018'!H207</f>
        <v>0</v>
      </c>
    </row>
    <row r="208" spans="1:9" outlineLevel="1">
      <c r="A208" s="27" t="s">
        <v>77</v>
      </c>
      <c r="B208" s="36">
        <f>'STA 01-2018'!B208+'STA 02-2018'!B208+'STA 03-2018'!B208+'STA 04-2018'!B208+'STA 05-2018'!B208+'STA 06-2018'!B208+'STA 07-2018'!B208+'STA 08-2018'!B208+'STA 09-2018'!B208+'STA 10-2018'!B208+'STA 11-2018'!B208+'STA 12-2018'!B208</f>
        <v>0</v>
      </c>
      <c r="C208" s="36">
        <f>'STA 01-2018'!C208+'STA 02-2018'!C208+'STA 03-2018'!C208+'STA 04-2018'!C208+'STA 05-2018'!C208+'STA 06-2018'!C208+'STA 07-2018'!C208+'STA 08-2018'!C208+'STA 09-2018'!C208+'STA 10-2018'!C208+'STA 11-2018'!C208+'STA 12-2018'!C208</f>
        <v>-71580.440999999992</v>
      </c>
      <c r="D208" s="37">
        <f t="shared" si="24"/>
        <v>-71580.440999999992</v>
      </c>
      <c r="E208" s="37"/>
      <c r="F208" s="37">
        <f>'STA 01-2018'!F208+'STA 02-2018'!F208+'STA 03-2018'!F208+'STA 04-2018'!F208+'STA 05-2018'!F208+'STA 06-2018'!F208+'STA 07-2018'!F208+'STA 08-2018'!F208+'STA 09-2018'!F208+'STA 10-2018'!F208+'STA 11-2018'!F208+'STA 12-2018'!F208</f>
        <v>0</v>
      </c>
      <c r="G208" s="37"/>
      <c r="H208" s="37">
        <f>'STA 01-2018'!H208+'STA 02-2018'!H208+'STA 03-2018'!H208+'STA 04-2018'!H208+'STA 05-2018'!H208+'STA 06-2018'!H208+'STA 07-2018'!H208+'STA 08-2018'!H208+'STA 09-2018'!H208+'STA 10-2018'!H208+'STA 11-2018'!H208+'STA 12-2018'!H208</f>
        <v>0</v>
      </c>
    </row>
    <row r="209" spans="1:9" outlineLevel="1">
      <c r="A209" s="27" t="s">
        <v>81</v>
      </c>
      <c r="B209" s="36">
        <f>'STA 01-2018'!B209+'STA 02-2018'!B209+'STA 03-2018'!B209+'STA 04-2018'!B209+'STA 05-2018'!B209+'STA 06-2018'!B209+'STA 07-2018'!B209+'STA 08-2018'!B209+'STA 09-2018'!B209+'STA 10-2018'!B209+'STA 11-2018'!B209+'STA 12-2018'!B209</f>
        <v>0</v>
      </c>
      <c r="C209" s="36">
        <f>'STA 01-2018'!C209+'STA 02-2018'!C209+'STA 03-2018'!C209+'STA 04-2018'!C209+'STA 05-2018'!C209+'STA 06-2018'!C209+'STA 07-2018'!C209+'STA 08-2018'!C209+'STA 09-2018'!C209+'STA 10-2018'!C209+'STA 11-2018'!C209+'STA 12-2018'!C209</f>
        <v>0</v>
      </c>
      <c r="D209" s="37">
        <f t="shared" si="24"/>
        <v>0</v>
      </c>
      <c r="E209" s="37"/>
      <c r="F209" s="37">
        <f>'STA 01-2018'!F209+'STA 02-2018'!F209+'STA 03-2018'!F209+'STA 04-2018'!F209+'STA 05-2018'!F209+'STA 06-2018'!F209+'STA 07-2018'!F209+'STA 08-2018'!F209+'STA 09-2018'!F209+'STA 10-2018'!F209+'STA 11-2018'!F209+'STA 12-2018'!F209</f>
        <v>0</v>
      </c>
      <c r="G209" s="37"/>
      <c r="H209" s="37">
        <f>'STA 01-2018'!H209+'STA 02-2018'!H209+'STA 03-2018'!H209+'STA 04-2018'!H209+'STA 05-2018'!H209+'STA 06-2018'!H209+'STA 07-2018'!H209+'STA 08-2018'!H209+'STA 09-2018'!H209+'STA 10-2018'!H209+'STA 11-2018'!H209+'STA 12-2018'!H209</f>
        <v>0</v>
      </c>
    </row>
    <row r="210" spans="1:9" outlineLevel="1">
      <c r="A210" s="27" t="s">
        <v>82</v>
      </c>
      <c r="B210" s="36">
        <f>'STA 01-2018'!B210+'STA 02-2018'!B210+'STA 03-2018'!B210+'STA 04-2018'!B210+'STA 05-2018'!B210+'STA 06-2018'!B210+'STA 07-2018'!B210+'STA 08-2018'!B210+'STA 09-2018'!B210+'STA 10-2018'!B210+'STA 11-2018'!B210+'STA 12-2018'!B210</f>
        <v>0</v>
      </c>
      <c r="C210" s="36">
        <f>'STA 01-2018'!C210+'STA 02-2018'!C210+'STA 03-2018'!C210+'STA 04-2018'!C210+'STA 05-2018'!C210+'STA 06-2018'!C210+'STA 07-2018'!C210+'STA 08-2018'!C210+'STA 09-2018'!C210+'STA 10-2018'!C210+'STA 11-2018'!C210+'STA 12-2018'!C210</f>
        <v>0</v>
      </c>
      <c r="D210" s="37">
        <f t="shared" si="24"/>
        <v>0</v>
      </c>
      <c r="E210" s="37"/>
      <c r="F210" s="37">
        <f>'STA 01-2018'!F210+'STA 02-2018'!F210+'STA 03-2018'!F210+'STA 04-2018'!F210+'STA 05-2018'!F210+'STA 06-2018'!F210+'STA 07-2018'!F210+'STA 08-2018'!F210+'STA 09-2018'!F210+'STA 10-2018'!F210+'STA 11-2018'!F210+'STA 12-2018'!F210</f>
        <v>0</v>
      </c>
      <c r="G210" s="37"/>
      <c r="H210" s="37">
        <f>'STA 01-2018'!H210+'STA 02-2018'!H210+'STA 03-2018'!H210+'STA 04-2018'!H210+'STA 05-2018'!H210+'STA 06-2018'!H210+'STA 07-2018'!H210+'STA 08-2018'!H210+'STA 09-2018'!H210+'STA 10-2018'!H210+'STA 11-2018'!H210+'STA 12-2018'!H210</f>
        <v>0</v>
      </c>
    </row>
    <row r="211" spans="1:9" outlineLevel="1">
      <c r="A211" s="27" t="s">
        <v>83</v>
      </c>
      <c r="B211" s="36">
        <f>'STA 01-2018'!B211+'STA 02-2018'!B211+'STA 03-2018'!B211+'STA 04-2018'!B211+'STA 05-2018'!B211+'STA 06-2018'!B211+'STA 07-2018'!B211+'STA 08-2018'!B211+'STA 09-2018'!B211+'STA 10-2018'!B211+'STA 11-2018'!B211+'STA 12-2018'!B211</f>
        <v>0</v>
      </c>
      <c r="C211" s="36">
        <f>'STA 01-2018'!C211+'STA 02-2018'!C211+'STA 03-2018'!C211+'STA 04-2018'!C211+'STA 05-2018'!C211+'STA 06-2018'!C211+'STA 07-2018'!C211+'STA 08-2018'!C211+'STA 09-2018'!C211+'STA 10-2018'!C211+'STA 11-2018'!C211+'STA 12-2018'!C211</f>
        <v>-3400</v>
      </c>
      <c r="D211" s="37">
        <f t="shared" si="24"/>
        <v>-3400</v>
      </c>
      <c r="E211" s="37"/>
      <c r="F211" s="37">
        <f>'STA 01-2018'!F211+'STA 02-2018'!F211+'STA 03-2018'!F211+'STA 04-2018'!F211+'STA 05-2018'!F211+'STA 06-2018'!F211+'STA 07-2018'!F211+'STA 08-2018'!F211+'STA 09-2018'!F211+'STA 10-2018'!F211+'STA 11-2018'!F211+'STA 12-2018'!F211</f>
        <v>0</v>
      </c>
      <c r="G211" s="37"/>
      <c r="H211" s="37">
        <f>'STA 01-2018'!H211+'STA 02-2018'!H211+'STA 03-2018'!H211+'STA 04-2018'!H211+'STA 05-2018'!H211+'STA 06-2018'!H211+'STA 07-2018'!H211+'STA 08-2018'!H211+'STA 09-2018'!H211+'STA 10-2018'!H211+'STA 11-2018'!H211+'STA 12-2018'!H211</f>
        <v>0</v>
      </c>
      <c r="I211" s="3"/>
    </row>
    <row r="212" spans="1:9" outlineLevel="1">
      <c r="A212" s="27" t="s">
        <v>87</v>
      </c>
      <c r="B212" s="36">
        <f>'STA 01-2018'!B212+'STA 02-2018'!B212+'STA 03-2018'!B212+'STA 04-2018'!B212+'STA 05-2018'!B212+'STA 06-2018'!B212+'STA 07-2018'!B212+'STA 08-2018'!B212+'STA 09-2018'!B212+'STA 10-2018'!B212+'STA 11-2018'!B212+'STA 12-2018'!B212</f>
        <v>0</v>
      </c>
      <c r="C212" s="36">
        <f>'STA 01-2018'!C212+'STA 02-2018'!C212+'STA 03-2018'!C212+'STA 04-2018'!C212+'STA 05-2018'!C212+'STA 06-2018'!C212+'STA 07-2018'!C212+'STA 08-2018'!C212+'STA 09-2018'!C212+'STA 10-2018'!C212+'STA 11-2018'!C212+'STA 12-2018'!C212</f>
        <v>0</v>
      </c>
      <c r="D212" s="37">
        <f t="shared" si="24"/>
        <v>0</v>
      </c>
      <c r="F212" s="37">
        <f>'STA 01-2018'!F212+'STA 02-2018'!F212+'STA 03-2018'!F212+'STA 04-2018'!F212+'STA 05-2018'!F212+'STA 06-2018'!F212+'STA 07-2018'!F212+'STA 08-2018'!F212+'STA 09-2018'!F212+'STA 10-2018'!F212+'STA 11-2018'!F212+'STA 12-2018'!F212</f>
        <v>0</v>
      </c>
      <c r="G212" s="37"/>
      <c r="H212" s="37">
        <f>'STA 01-2018'!H212+'STA 02-2018'!H212+'STA 03-2018'!H212+'STA 04-2018'!H212+'STA 05-2018'!H212+'STA 06-2018'!H212+'STA 07-2018'!H212+'STA 08-2018'!H212+'STA 09-2018'!H212+'STA 10-2018'!H212+'STA 11-2018'!H212+'STA 12-2018'!H212</f>
        <v>0</v>
      </c>
    </row>
    <row r="213" spans="1:9" outlineLevel="1">
      <c r="A213" s="27" t="s">
        <v>89</v>
      </c>
      <c r="B213" s="36">
        <f>'STA 01-2018'!B213+'STA 02-2018'!B213+'STA 03-2018'!B213+'STA 04-2018'!B213+'STA 05-2018'!B213+'STA 06-2018'!B213+'STA 07-2018'!B213+'STA 08-2018'!B213+'STA 09-2018'!B213+'STA 10-2018'!B213+'STA 11-2018'!B213+'STA 12-2018'!B213</f>
        <v>0</v>
      </c>
      <c r="C213" s="36">
        <f>'STA 01-2018'!C213+'STA 02-2018'!C213+'STA 03-2018'!C213+'STA 04-2018'!C213+'STA 05-2018'!C213+'STA 06-2018'!C213+'STA 07-2018'!C213+'STA 08-2018'!C213+'STA 09-2018'!C213+'STA 10-2018'!C213+'STA 11-2018'!C213+'STA 12-2018'!C213</f>
        <v>0</v>
      </c>
      <c r="D213" s="37">
        <f t="shared" si="24"/>
        <v>0</v>
      </c>
      <c r="F213" s="37">
        <f>'STA 01-2018'!F213+'STA 02-2018'!F213+'STA 03-2018'!F213+'STA 04-2018'!F213+'STA 05-2018'!F213+'STA 06-2018'!F213+'STA 07-2018'!F213+'STA 08-2018'!F213+'STA 09-2018'!F213+'STA 10-2018'!F213+'STA 11-2018'!F213+'STA 12-2018'!F213</f>
        <v>0</v>
      </c>
      <c r="G213" s="37"/>
      <c r="H213" s="37">
        <f>'STA 01-2018'!H213+'STA 02-2018'!H213+'STA 03-2018'!H213+'STA 04-2018'!H213+'STA 05-2018'!H213+'STA 06-2018'!H213+'STA 07-2018'!H213+'STA 08-2018'!H213+'STA 09-2018'!H213+'STA 10-2018'!H213+'STA 11-2018'!H213+'STA 12-2018'!H213</f>
        <v>0</v>
      </c>
    </row>
    <row r="214" spans="1:9" outlineLevel="1">
      <c r="A214" s="27" t="s">
        <v>93</v>
      </c>
      <c r="B214" s="36">
        <f>'STA 01-2018'!B214+'STA 02-2018'!B214+'STA 03-2018'!B214+'STA 04-2018'!B214+'STA 05-2018'!B214+'STA 06-2018'!B214+'STA 07-2018'!B214+'STA 08-2018'!B214+'STA 09-2018'!B214+'STA 10-2018'!B214+'STA 11-2018'!B214+'STA 12-2018'!B214</f>
        <v>0</v>
      </c>
      <c r="C214" s="36">
        <f>'STA 01-2018'!C214+'STA 02-2018'!C214+'STA 03-2018'!C214+'STA 04-2018'!C214+'STA 05-2018'!C214+'STA 06-2018'!C214+'STA 07-2018'!C214+'STA 08-2018'!C214+'STA 09-2018'!C214+'STA 10-2018'!C214+'STA 11-2018'!C214+'STA 12-2018'!C214</f>
        <v>0</v>
      </c>
      <c r="D214" s="37">
        <f t="shared" si="24"/>
        <v>0</v>
      </c>
      <c r="F214" s="37">
        <f>'STA 01-2018'!F214+'STA 02-2018'!F214+'STA 03-2018'!F214+'STA 04-2018'!F214+'STA 05-2018'!F214+'STA 06-2018'!F214+'STA 07-2018'!F214+'STA 08-2018'!F214+'STA 09-2018'!F214+'STA 10-2018'!F214+'STA 11-2018'!F214+'STA 12-2018'!F214</f>
        <v>0</v>
      </c>
      <c r="G214" s="37"/>
      <c r="H214" s="37">
        <f>'STA 01-2018'!H214+'STA 02-2018'!H214+'STA 03-2018'!H214+'STA 04-2018'!H214+'STA 05-2018'!H214+'STA 06-2018'!H214+'STA 07-2018'!H214+'STA 08-2018'!H214+'STA 09-2018'!H214+'STA 10-2018'!H214+'STA 11-2018'!H214+'STA 12-2018'!H214</f>
        <v>0</v>
      </c>
    </row>
    <row r="215" spans="1:9" outlineLevel="1">
      <c r="A215" s="27" t="s">
        <v>121</v>
      </c>
      <c r="B215" s="36">
        <f>'STA 01-2018'!B215+'STA 02-2018'!B215+'STA 03-2018'!B215+'STA 04-2018'!B215+'STA 05-2018'!B215+'STA 06-2018'!B215+'STA 07-2018'!B215+'STA 08-2018'!B215+'STA 09-2018'!B215+'STA 10-2018'!B215+'STA 11-2018'!B215+'STA 12-2018'!B215</f>
        <v>0</v>
      </c>
      <c r="C215" s="36">
        <f>'STA 01-2018'!C215+'STA 02-2018'!C215+'STA 03-2018'!C215+'STA 04-2018'!C215+'STA 05-2018'!C215+'STA 06-2018'!C215+'STA 07-2018'!C215+'STA 08-2018'!C215+'STA 09-2018'!C215+'STA 10-2018'!C215+'STA 11-2018'!C215+'STA 12-2018'!C215</f>
        <v>0</v>
      </c>
      <c r="D215" s="37">
        <f t="shared" si="24"/>
        <v>0</v>
      </c>
      <c r="F215" s="37">
        <f>'STA 01-2018'!F215+'STA 02-2018'!F215+'STA 03-2018'!F215+'STA 04-2018'!F215+'STA 05-2018'!F215+'STA 06-2018'!F215+'STA 07-2018'!F215+'STA 08-2018'!F215+'STA 09-2018'!F215+'STA 10-2018'!F215+'STA 11-2018'!F215+'STA 12-2018'!F215</f>
        <v>0</v>
      </c>
      <c r="G215" s="37"/>
      <c r="H215" s="37">
        <f>'STA 01-2018'!H215+'STA 02-2018'!H215+'STA 03-2018'!H215+'STA 04-2018'!H215+'STA 05-2018'!H215+'STA 06-2018'!H215+'STA 07-2018'!H215+'STA 08-2018'!H215+'STA 09-2018'!H215+'STA 10-2018'!H215+'STA 11-2018'!H215+'STA 12-2018'!H215</f>
        <v>0</v>
      </c>
    </row>
    <row r="216" spans="1:9" outlineLevel="1">
      <c r="A216" s="27" t="s">
        <v>122</v>
      </c>
      <c r="B216" s="36">
        <f>'STA 01-2018'!B216+'STA 02-2018'!B216+'STA 03-2018'!B216+'STA 04-2018'!B216+'STA 05-2018'!B216+'STA 06-2018'!B216+'STA 07-2018'!B216+'STA 08-2018'!B216+'STA 09-2018'!B216+'STA 10-2018'!B216+'STA 11-2018'!B216+'STA 12-2018'!B216</f>
        <v>0</v>
      </c>
      <c r="C216" s="36">
        <f>'STA 01-2018'!C216+'STA 02-2018'!C216+'STA 03-2018'!C216+'STA 04-2018'!C216+'STA 05-2018'!C216+'STA 06-2018'!C216+'STA 07-2018'!C216+'STA 08-2018'!C216+'STA 09-2018'!C216+'STA 10-2018'!C216+'STA 11-2018'!C216+'STA 12-2018'!C216</f>
        <v>0</v>
      </c>
      <c r="D216" s="37">
        <f t="shared" si="24"/>
        <v>0</v>
      </c>
      <c r="F216" s="37">
        <f>'STA 01-2018'!F216+'STA 02-2018'!F216+'STA 03-2018'!F216+'STA 04-2018'!F216+'STA 05-2018'!F216+'STA 06-2018'!F216+'STA 07-2018'!F216+'STA 08-2018'!F216+'STA 09-2018'!F216+'STA 10-2018'!F216+'STA 11-2018'!F216+'STA 12-2018'!F216</f>
        <v>0</v>
      </c>
      <c r="G216" s="37"/>
      <c r="H216" s="37">
        <f>'STA 01-2018'!H216+'STA 02-2018'!H216+'STA 03-2018'!H216+'STA 04-2018'!H216+'STA 05-2018'!H216+'STA 06-2018'!H216+'STA 07-2018'!H216+'STA 08-2018'!H216+'STA 09-2018'!H216+'STA 10-2018'!H216+'STA 11-2018'!H216+'STA 12-2018'!H216</f>
        <v>0</v>
      </c>
    </row>
    <row r="217" spans="1:9" outlineLevel="1">
      <c r="A217" s="27" t="s">
        <v>123</v>
      </c>
      <c r="B217" s="36">
        <f>'STA 01-2018'!B217+'STA 02-2018'!B217+'STA 03-2018'!B217+'STA 04-2018'!B217+'STA 05-2018'!B217+'STA 06-2018'!B217+'STA 07-2018'!B217+'STA 08-2018'!B217+'STA 09-2018'!B217+'STA 10-2018'!B217+'STA 11-2018'!B217+'STA 12-2018'!B217</f>
        <v>0</v>
      </c>
      <c r="C217" s="36">
        <f>'STA 01-2018'!C217+'STA 02-2018'!C217+'STA 03-2018'!C217+'STA 04-2018'!C217+'STA 05-2018'!C217+'STA 06-2018'!C217+'STA 07-2018'!C217+'STA 08-2018'!C217+'STA 09-2018'!C217+'STA 10-2018'!C217+'STA 11-2018'!C217+'STA 12-2018'!C217</f>
        <v>-988.8</v>
      </c>
      <c r="D217" s="37">
        <f t="shared" si="24"/>
        <v>-988.8</v>
      </c>
      <c r="F217" s="37">
        <f>'STA 01-2018'!F217+'STA 02-2018'!F217+'STA 03-2018'!F217+'STA 04-2018'!F217+'STA 05-2018'!F217+'STA 06-2018'!F217+'STA 07-2018'!F217+'STA 08-2018'!F217+'STA 09-2018'!F217+'STA 10-2018'!F217+'STA 11-2018'!F217+'STA 12-2018'!F217</f>
        <v>0</v>
      </c>
      <c r="G217" s="37"/>
      <c r="H217" s="37">
        <f>'STA 01-2018'!H217+'STA 02-2018'!H217+'STA 03-2018'!H217+'STA 04-2018'!H217+'STA 05-2018'!H217+'STA 06-2018'!H217+'STA 07-2018'!H217+'STA 08-2018'!H217+'STA 09-2018'!H217+'STA 10-2018'!H217+'STA 11-2018'!H217+'STA 12-2018'!H217</f>
        <v>0</v>
      </c>
    </row>
    <row r="218" spans="1:9" outlineLevel="1">
      <c r="A218" s="27" t="s">
        <v>124</v>
      </c>
      <c r="B218" s="36">
        <f>'STA 01-2018'!B218+'STA 02-2018'!B218+'STA 03-2018'!B218+'STA 04-2018'!B218+'STA 05-2018'!B218+'STA 06-2018'!B218+'STA 07-2018'!B218+'STA 08-2018'!B218+'STA 09-2018'!B218+'STA 10-2018'!B218+'STA 11-2018'!B218+'STA 12-2018'!B218</f>
        <v>0</v>
      </c>
      <c r="C218" s="36">
        <f>'STA 01-2018'!C218+'STA 02-2018'!C218+'STA 03-2018'!C218+'STA 04-2018'!C218+'STA 05-2018'!C218+'STA 06-2018'!C218+'STA 07-2018'!C218+'STA 08-2018'!C218+'STA 09-2018'!C218+'STA 10-2018'!C218+'STA 11-2018'!C218+'STA 12-2018'!C218</f>
        <v>0</v>
      </c>
      <c r="D218" s="37">
        <f t="shared" si="24"/>
        <v>0</v>
      </c>
      <c r="F218" s="37">
        <f>'STA 01-2018'!F218+'STA 02-2018'!F218+'STA 03-2018'!F218+'STA 04-2018'!F218+'STA 05-2018'!F218+'STA 06-2018'!F218+'STA 07-2018'!F218+'STA 08-2018'!F218+'STA 09-2018'!F218+'STA 10-2018'!F218+'STA 11-2018'!F218+'STA 12-2018'!F218</f>
        <v>0</v>
      </c>
      <c r="G218" s="37"/>
      <c r="H218" s="37">
        <f>'STA 01-2018'!H218+'STA 02-2018'!H218+'STA 03-2018'!H218+'STA 04-2018'!H218+'STA 05-2018'!H218+'STA 06-2018'!H218+'STA 07-2018'!H218+'STA 08-2018'!H218+'STA 09-2018'!H218+'STA 10-2018'!H218+'STA 11-2018'!H218+'STA 12-2018'!H218</f>
        <v>0</v>
      </c>
    </row>
    <row r="219" spans="1:9" outlineLevel="1">
      <c r="A219" s="27" t="s">
        <v>125</v>
      </c>
      <c r="B219" s="36">
        <f>'STA 01-2018'!B219+'STA 02-2018'!B219+'STA 03-2018'!B219+'STA 04-2018'!B219+'STA 05-2018'!B219+'STA 06-2018'!B219+'STA 07-2018'!B219+'STA 08-2018'!B219+'STA 09-2018'!B219+'STA 10-2018'!B219+'STA 11-2018'!B219+'STA 12-2018'!B219</f>
        <v>0</v>
      </c>
      <c r="C219" s="36">
        <f>'STA 01-2018'!C219+'STA 02-2018'!C219+'STA 03-2018'!C219+'STA 04-2018'!C219+'STA 05-2018'!C219+'STA 06-2018'!C219+'STA 07-2018'!C219+'STA 08-2018'!C219+'STA 09-2018'!C219+'STA 10-2018'!C219+'STA 11-2018'!C219+'STA 12-2018'!C219</f>
        <v>0</v>
      </c>
      <c r="D219" s="37">
        <f t="shared" si="24"/>
        <v>0</v>
      </c>
      <c r="F219" s="37">
        <f>'STA 01-2018'!F219+'STA 02-2018'!F219+'STA 03-2018'!F219+'STA 04-2018'!F219+'STA 05-2018'!F219+'STA 06-2018'!F219+'STA 07-2018'!F219+'STA 08-2018'!F219+'STA 09-2018'!F219+'STA 10-2018'!F219+'STA 11-2018'!F219+'STA 12-2018'!F219</f>
        <v>0</v>
      </c>
      <c r="G219" s="37"/>
      <c r="H219" s="37">
        <f>'STA 01-2018'!H219+'STA 02-2018'!H219+'STA 03-2018'!H219+'STA 04-2018'!H219+'STA 05-2018'!H219+'STA 06-2018'!H219+'STA 07-2018'!H219+'STA 08-2018'!H219+'STA 09-2018'!H219+'STA 10-2018'!H219+'STA 11-2018'!H219+'STA 12-2018'!H219</f>
        <v>0</v>
      </c>
    </row>
    <row r="220" spans="1:9" outlineLevel="1">
      <c r="A220" s="27" t="s">
        <v>127</v>
      </c>
      <c r="B220" s="36">
        <f>'STA 01-2018'!B220+'STA 02-2018'!B220+'STA 03-2018'!B220+'STA 04-2018'!B220+'STA 05-2018'!B220+'STA 06-2018'!B220+'STA 07-2018'!B220+'STA 08-2018'!B220+'STA 09-2018'!B220+'STA 10-2018'!B220+'STA 11-2018'!B220+'STA 12-2018'!B220</f>
        <v>0</v>
      </c>
      <c r="C220" s="36">
        <f>'STA 01-2018'!C220+'STA 02-2018'!C220+'STA 03-2018'!C220+'STA 04-2018'!C220+'STA 05-2018'!C220+'STA 06-2018'!C220+'STA 07-2018'!C220+'STA 08-2018'!C220+'STA 09-2018'!C220+'STA 10-2018'!C220+'STA 11-2018'!C220+'STA 12-2018'!C220</f>
        <v>0</v>
      </c>
      <c r="D220" s="37">
        <f t="shared" si="24"/>
        <v>0</v>
      </c>
      <c r="F220" s="37">
        <f>'STA 01-2018'!F220+'STA 02-2018'!F220+'STA 03-2018'!F220+'STA 04-2018'!F220+'STA 05-2018'!F220+'STA 06-2018'!F220+'STA 07-2018'!F220+'STA 08-2018'!F220+'STA 09-2018'!F220+'STA 10-2018'!F220+'STA 11-2018'!F220+'STA 12-2018'!F220</f>
        <v>0</v>
      </c>
      <c r="G220" s="37"/>
      <c r="H220" s="37">
        <f>'STA 01-2018'!H220+'STA 02-2018'!H220+'STA 03-2018'!H220+'STA 04-2018'!H220+'STA 05-2018'!H220+'STA 06-2018'!H220+'STA 07-2018'!H220+'STA 08-2018'!H220+'STA 09-2018'!H220+'STA 10-2018'!H220+'STA 11-2018'!H220+'STA 12-2018'!H220</f>
        <v>0</v>
      </c>
    </row>
    <row r="221" spans="1:9" outlineLevel="1">
      <c r="A221" s="27" t="s">
        <v>128</v>
      </c>
      <c r="B221" s="36">
        <f>'STA 01-2018'!B221+'STA 02-2018'!B221+'STA 03-2018'!B221+'STA 04-2018'!B221+'STA 05-2018'!B221+'STA 06-2018'!B221+'STA 07-2018'!B221+'STA 08-2018'!B221+'STA 09-2018'!B221+'STA 10-2018'!B221+'STA 11-2018'!B221+'STA 12-2018'!B221</f>
        <v>0</v>
      </c>
      <c r="C221" s="36">
        <f>'STA 01-2018'!C221+'STA 02-2018'!C221+'STA 03-2018'!C221+'STA 04-2018'!C221+'STA 05-2018'!C221+'STA 06-2018'!C221+'STA 07-2018'!C221+'STA 08-2018'!C221+'STA 09-2018'!C221+'STA 10-2018'!C221+'STA 11-2018'!C221+'STA 12-2018'!C221</f>
        <v>0</v>
      </c>
      <c r="D221" s="37">
        <f t="shared" si="24"/>
        <v>0</v>
      </c>
      <c r="F221" s="37">
        <f>'STA 01-2018'!F221+'STA 02-2018'!F221+'STA 03-2018'!F221+'STA 04-2018'!F221+'STA 05-2018'!F221+'STA 06-2018'!F221+'STA 07-2018'!F221+'STA 08-2018'!F221+'STA 09-2018'!F221+'STA 10-2018'!F221+'STA 11-2018'!F221+'STA 12-2018'!F221</f>
        <v>0</v>
      </c>
      <c r="G221" s="37"/>
      <c r="H221" s="37">
        <f>'STA 01-2018'!H221+'STA 02-2018'!H221+'STA 03-2018'!H221+'STA 04-2018'!H221+'STA 05-2018'!H221+'STA 06-2018'!H221+'STA 07-2018'!H221+'STA 08-2018'!H221+'STA 09-2018'!H221+'STA 10-2018'!H221+'STA 11-2018'!H221+'STA 12-2018'!H221</f>
        <v>0</v>
      </c>
    </row>
    <row r="222" spans="1:9" outlineLevel="1">
      <c r="A222" s="27" t="s">
        <v>136</v>
      </c>
      <c r="B222" s="36">
        <f>'STA 01-2018'!B222+'STA 02-2018'!B222+'STA 03-2018'!B222+'STA 04-2018'!B222+'STA 05-2018'!B222+'STA 06-2018'!B222+'STA 07-2018'!B222+'STA 08-2018'!B222+'STA 09-2018'!B222+'STA 10-2018'!B222+'STA 11-2018'!B222+'STA 12-2018'!B222</f>
        <v>0</v>
      </c>
      <c r="C222" s="36">
        <f>'STA 01-2018'!C222+'STA 02-2018'!C222+'STA 03-2018'!C222+'STA 04-2018'!C222+'STA 05-2018'!C222+'STA 06-2018'!C222+'STA 07-2018'!C222+'STA 08-2018'!C222+'STA 09-2018'!C222+'STA 10-2018'!C222+'STA 11-2018'!C222+'STA 12-2018'!C222</f>
        <v>0</v>
      </c>
      <c r="D222" s="37">
        <f t="shared" ref="D222:D278" si="26">SUM(B222:C222)</f>
        <v>0</v>
      </c>
      <c r="F222" s="37">
        <f>'STA 01-2018'!F222+'STA 02-2018'!F222+'STA 03-2018'!F222+'STA 04-2018'!F222+'STA 05-2018'!F222+'STA 06-2018'!F222+'STA 07-2018'!F222+'STA 08-2018'!F222+'STA 09-2018'!F222+'STA 10-2018'!F222+'STA 11-2018'!F222+'STA 12-2018'!F222</f>
        <v>0</v>
      </c>
      <c r="G222" s="37"/>
      <c r="H222" s="37">
        <f>'STA 01-2018'!H222+'STA 02-2018'!H222+'STA 03-2018'!H222+'STA 04-2018'!H222+'STA 05-2018'!H222+'STA 06-2018'!H222+'STA 07-2018'!H222+'STA 08-2018'!H222+'STA 09-2018'!H222+'STA 10-2018'!H222+'STA 11-2018'!H222+'STA 12-2018'!H222</f>
        <v>0</v>
      </c>
    </row>
    <row r="223" spans="1:9" outlineLevel="1">
      <c r="A223" s="27" t="s">
        <v>140</v>
      </c>
      <c r="B223" s="36">
        <f>'STA 01-2018'!B223+'STA 02-2018'!B223+'STA 03-2018'!B223+'STA 04-2018'!B223+'STA 05-2018'!B223+'STA 06-2018'!B223+'STA 07-2018'!B223+'STA 08-2018'!B223+'STA 09-2018'!B223+'STA 10-2018'!B223+'STA 11-2018'!B223+'STA 12-2018'!B223</f>
        <v>0</v>
      </c>
      <c r="C223" s="36">
        <f>'STA 01-2018'!C223+'STA 02-2018'!C223+'STA 03-2018'!C223+'STA 04-2018'!C223+'STA 05-2018'!C223+'STA 06-2018'!C223+'STA 07-2018'!C223+'STA 08-2018'!C223+'STA 09-2018'!C223+'STA 10-2018'!C223+'STA 11-2018'!C223+'STA 12-2018'!C223</f>
        <v>0</v>
      </c>
      <c r="D223" s="37">
        <f t="shared" si="26"/>
        <v>0</v>
      </c>
      <c r="F223" s="37">
        <f>'STA 01-2018'!F223+'STA 02-2018'!F223+'STA 03-2018'!F223+'STA 04-2018'!F223+'STA 05-2018'!F223+'STA 06-2018'!F223+'STA 07-2018'!F223+'STA 08-2018'!F223+'STA 09-2018'!F223+'STA 10-2018'!F223+'STA 11-2018'!F223+'STA 12-2018'!F223</f>
        <v>0</v>
      </c>
      <c r="G223" s="37"/>
      <c r="H223" s="37">
        <f>'STA 01-2018'!H223+'STA 02-2018'!H223+'STA 03-2018'!H223+'STA 04-2018'!H223+'STA 05-2018'!H223+'STA 06-2018'!H223+'STA 07-2018'!H223+'STA 08-2018'!H223+'STA 09-2018'!H223+'STA 10-2018'!H223+'STA 11-2018'!H223+'STA 12-2018'!H223</f>
        <v>0</v>
      </c>
    </row>
    <row r="224" spans="1:9" outlineLevel="1">
      <c r="A224" s="27" t="s">
        <v>142</v>
      </c>
      <c r="B224" s="36">
        <f>'STA 01-2018'!B224+'STA 02-2018'!B224+'STA 03-2018'!B224+'STA 04-2018'!B224+'STA 05-2018'!B224+'STA 06-2018'!B224+'STA 07-2018'!B224+'STA 08-2018'!B224+'STA 09-2018'!B224+'STA 10-2018'!B224+'STA 11-2018'!B224+'STA 12-2018'!B224</f>
        <v>0</v>
      </c>
      <c r="C224" s="36">
        <f>'STA 01-2018'!C224+'STA 02-2018'!C224+'STA 03-2018'!C224+'STA 04-2018'!C224+'STA 05-2018'!C224+'STA 06-2018'!C224+'STA 07-2018'!C224+'STA 08-2018'!C224+'STA 09-2018'!C224+'STA 10-2018'!C224+'STA 11-2018'!C224+'STA 12-2018'!C224</f>
        <v>0</v>
      </c>
      <c r="D224" s="37">
        <f t="shared" si="26"/>
        <v>0</v>
      </c>
      <c r="F224" s="37">
        <f>'STA 01-2018'!F224+'STA 02-2018'!F224+'STA 03-2018'!F224+'STA 04-2018'!F224+'STA 05-2018'!F224+'STA 06-2018'!F224+'STA 07-2018'!F224+'STA 08-2018'!F224+'STA 09-2018'!F224+'STA 10-2018'!F224+'STA 11-2018'!F224+'STA 12-2018'!F224</f>
        <v>0</v>
      </c>
      <c r="G224" s="37"/>
      <c r="H224" s="37">
        <f>'STA 01-2018'!H224+'STA 02-2018'!H224+'STA 03-2018'!H224+'STA 04-2018'!H224+'STA 05-2018'!H224+'STA 06-2018'!H224+'STA 07-2018'!H224+'STA 08-2018'!H224+'STA 09-2018'!H224+'STA 10-2018'!H224+'STA 11-2018'!H224+'STA 12-2018'!H224</f>
        <v>0</v>
      </c>
    </row>
    <row r="225" spans="1:8" outlineLevel="1">
      <c r="A225" s="27" t="s">
        <v>143</v>
      </c>
      <c r="B225" s="36">
        <f>'STA 01-2018'!B225+'STA 02-2018'!B225+'STA 03-2018'!B225+'STA 04-2018'!B225+'STA 05-2018'!B225+'STA 06-2018'!B225+'STA 07-2018'!B225+'STA 08-2018'!B225+'STA 09-2018'!B225+'STA 10-2018'!B225+'STA 11-2018'!B225+'STA 12-2018'!B225</f>
        <v>0</v>
      </c>
      <c r="C225" s="36">
        <f>'STA 01-2018'!C225+'STA 02-2018'!C225+'STA 03-2018'!C225+'STA 04-2018'!C225+'STA 05-2018'!C225+'STA 06-2018'!C225+'STA 07-2018'!C225+'STA 08-2018'!C225+'STA 09-2018'!C225+'STA 10-2018'!C225+'STA 11-2018'!C225+'STA 12-2018'!C225</f>
        <v>0</v>
      </c>
      <c r="D225" s="37">
        <f t="shared" si="26"/>
        <v>0</v>
      </c>
      <c r="F225" s="37">
        <f>'STA 01-2018'!F225+'STA 02-2018'!F225+'STA 03-2018'!F225+'STA 04-2018'!F225+'STA 05-2018'!F225+'STA 06-2018'!F225+'STA 07-2018'!F225+'STA 08-2018'!F225+'STA 09-2018'!F225+'STA 10-2018'!F225+'STA 11-2018'!F225+'STA 12-2018'!F225</f>
        <v>0</v>
      </c>
      <c r="G225" s="37"/>
      <c r="H225" s="37">
        <f>'STA 01-2018'!H225+'STA 02-2018'!H225+'STA 03-2018'!H225+'STA 04-2018'!H225+'STA 05-2018'!H225+'STA 06-2018'!H225+'STA 07-2018'!H225+'STA 08-2018'!H225+'STA 09-2018'!H225+'STA 10-2018'!H225+'STA 11-2018'!H225+'STA 12-2018'!H225</f>
        <v>0</v>
      </c>
    </row>
    <row r="226" spans="1:8" outlineLevel="1">
      <c r="A226" s="27" t="s">
        <v>290</v>
      </c>
      <c r="B226" s="36">
        <f>'STA 01-2018'!B226+'STA 02-2018'!B226+'STA 03-2018'!B226+'STA 04-2018'!B226+'STA 05-2018'!B226+'STA 06-2018'!B226+'STA 07-2018'!B226+'STA 08-2018'!B226+'STA 09-2018'!B226+'STA 10-2018'!B226+'STA 11-2018'!B226+'STA 12-2018'!B226</f>
        <v>0</v>
      </c>
      <c r="C226" s="36">
        <f>'STA 01-2018'!C226+'STA 02-2018'!C226+'STA 03-2018'!C226+'STA 04-2018'!C226+'STA 05-2018'!C226+'STA 06-2018'!C226+'STA 07-2018'!C226+'STA 08-2018'!C226+'STA 09-2018'!C226+'STA 10-2018'!C226+'STA 11-2018'!C226+'STA 12-2018'!C226</f>
        <v>-4959.0469999999996</v>
      </c>
      <c r="D226" s="37">
        <f t="shared" si="26"/>
        <v>-4959.0469999999996</v>
      </c>
      <c r="F226" s="37">
        <f>'STA 01-2018'!F226+'STA 02-2018'!F226+'STA 03-2018'!F226+'STA 04-2018'!F226+'STA 05-2018'!F226+'STA 06-2018'!F226+'STA 07-2018'!F226+'STA 08-2018'!F226+'STA 09-2018'!F226+'STA 10-2018'!F226+'STA 11-2018'!F226+'STA 12-2018'!F226</f>
        <v>0</v>
      </c>
      <c r="G226" s="37"/>
      <c r="H226" s="37">
        <f>'STA 01-2018'!H226+'STA 02-2018'!H226+'STA 03-2018'!H226+'STA 04-2018'!H226+'STA 05-2018'!H226+'STA 06-2018'!H226+'STA 07-2018'!H226+'STA 08-2018'!H226+'STA 09-2018'!H226+'STA 10-2018'!H226+'STA 11-2018'!H226+'STA 12-2018'!H226</f>
        <v>0</v>
      </c>
    </row>
    <row r="227" spans="1:8" outlineLevel="1">
      <c r="A227" s="27" t="s">
        <v>291</v>
      </c>
      <c r="B227" s="36">
        <f>'STA 01-2018'!B227+'STA 02-2018'!B227+'STA 03-2018'!B227+'STA 04-2018'!B227+'STA 05-2018'!B227+'STA 06-2018'!B227+'STA 07-2018'!B227+'STA 08-2018'!B227+'STA 09-2018'!B227+'STA 10-2018'!B227+'STA 11-2018'!B227+'STA 12-2018'!B227</f>
        <v>0</v>
      </c>
      <c r="C227" s="36">
        <f>'STA 01-2018'!C227+'STA 02-2018'!C227+'STA 03-2018'!C227+'STA 04-2018'!C227+'STA 05-2018'!C227+'STA 06-2018'!C227+'STA 07-2018'!C227+'STA 08-2018'!C227+'STA 09-2018'!C227+'STA 10-2018'!C227+'STA 11-2018'!C227+'STA 12-2018'!C227</f>
        <v>-536.58900000000006</v>
      </c>
      <c r="D227" s="37">
        <f t="shared" si="26"/>
        <v>-536.58900000000006</v>
      </c>
      <c r="F227" s="37">
        <f>'STA 01-2018'!F227+'STA 02-2018'!F227+'STA 03-2018'!F227+'STA 04-2018'!F227+'STA 05-2018'!F227+'STA 06-2018'!F227+'STA 07-2018'!F227+'STA 08-2018'!F227+'STA 09-2018'!F227+'STA 10-2018'!F227+'STA 11-2018'!F227+'STA 12-2018'!F227</f>
        <v>0</v>
      </c>
      <c r="G227" s="37"/>
      <c r="H227" s="37">
        <f>'STA 01-2018'!H227+'STA 02-2018'!H227+'STA 03-2018'!H227+'STA 04-2018'!H227+'STA 05-2018'!H227+'STA 06-2018'!H227+'STA 07-2018'!H227+'STA 08-2018'!H227+'STA 09-2018'!H227+'STA 10-2018'!H227+'STA 11-2018'!H227+'STA 12-2018'!H227</f>
        <v>0</v>
      </c>
    </row>
    <row r="228" spans="1:8" outlineLevel="1">
      <c r="A228" s="27" t="s">
        <v>284</v>
      </c>
      <c r="B228" s="36">
        <f>'STA 01-2018'!B228+'STA 02-2018'!B228+'STA 03-2018'!B228+'STA 04-2018'!B228+'STA 05-2018'!B228+'STA 06-2018'!B228+'STA 07-2018'!B228+'STA 08-2018'!B228+'STA 09-2018'!B228+'STA 10-2018'!B228+'STA 11-2018'!B228+'STA 12-2018'!B228</f>
        <v>0</v>
      </c>
      <c r="C228" s="36">
        <f>'STA 01-2018'!C228+'STA 02-2018'!C228+'STA 03-2018'!C228+'STA 04-2018'!C228+'STA 05-2018'!C228+'STA 06-2018'!C228+'STA 07-2018'!C228+'STA 08-2018'!C228+'STA 09-2018'!C228+'STA 10-2018'!C228+'STA 11-2018'!C228+'STA 12-2018'!C228</f>
        <v>-8588</v>
      </c>
      <c r="D228" s="37">
        <f t="shared" si="26"/>
        <v>-8588</v>
      </c>
      <c r="F228" s="37">
        <f>'STA 01-2018'!F228+'STA 02-2018'!F228+'STA 03-2018'!F228+'STA 04-2018'!F228+'STA 05-2018'!F228+'STA 06-2018'!F228+'STA 07-2018'!F228+'STA 08-2018'!F228+'STA 09-2018'!F228+'STA 10-2018'!F228+'STA 11-2018'!F228+'STA 12-2018'!F228</f>
        <v>0</v>
      </c>
      <c r="G228" s="37"/>
      <c r="H228" s="37">
        <f>'STA 01-2018'!H228+'STA 02-2018'!H228+'STA 03-2018'!H228+'STA 04-2018'!H228+'STA 05-2018'!H228+'STA 06-2018'!H228+'STA 07-2018'!H228+'STA 08-2018'!H228+'STA 09-2018'!H228+'STA 10-2018'!H228+'STA 11-2018'!H228+'STA 12-2018'!H228</f>
        <v>0</v>
      </c>
    </row>
    <row r="229" spans="1:8" outlineLevel="1">
      <c r="A229" s="27" t="s">
        <v>148</v>
      </c>
      <c r="B229" s="36">
        <f>'STA 01-2018'!B229+'STA 02-2018'!B229+'STA 03-2018'!B229+'STA 04-2018'!B229+'STA 05-2018'!B229+'STA 06-2018'!B229+'STA 07-2018'!B229+'STA 08-2018'!B229+'STA 09-2018'!B229+'STA 10-2018'!B229+'STA 11-2018'!B229+'STA 12-2018'!B229</f>
        <v>0</v>
      </c>
      <c r="C229" s="36">
        <f>'STA 01-2018'!C229+'STA 02-2018'!C229+'STA 03-2018'!C229+'STA 04-2018'!C229+'STA 05-2018'!C229+'STA 06-2018'!C229+'STA 07-2018'!C229+'STA 08-2018'!C229+'STA 09-2018'!C229+'STA 10-2018'!C229+'STA 11-2018'!C229+'STA 12-2018'!C229</f>
        <v>0</v>
      </c>
      <c r="D229" s="37">
        <f t="shared" si="26"/>
        <v>0</v>
      </c>
      <c r="F229" s="37">
        <f>'STA 01-2018'!F229+'STA 02-2018'!F229+'STA 03-2018'!F229+'STA 04-2018'!F229+'STA 05-2018'!F229+'STA 06-2018'!F229+'STA 07-2018'!F229+'STA 08-2018'!F229+'STA 09-2018'!F229+'STA 10-2018'!F229+'STA 11-2018'!F229+'STA 12-2018'!F229</f>
        <v>0</v>
      </c>
      <c r="G229" s="37"/>
      <c r="H229" s="37">
        <f>'STA 01-2018'!H229+'STA 02-2018'!H229+'STA 03-2018'!H229+'STA 04-2018'!H229+'STA 05-2018'!H229+'STA 06-2018'!H229+'STA 07-2018'!H229+'STA 08-2018'!H229+'STA 09-2018'!H229+'STA 10-2018'!H229+'STA 11-2018'!H229+'STA 12-2018'!H229</f>
        <v>0</v>
      </c>
    </row>
    <row r="230" spans="1:8" outlineLevel="1">
      <c r="A230" s="27" t="s">
        <v>58</v>
      </c>
      <c r="B230" s="36">
        <f>'STA 01-2018'!B230+'STA 02-2018'!B230+'STA 03-2018'!B230+'STA 04-2018'!B230+'STA 05-2018'!B230+'STA 06-2018'!B230+'STA 07-2018'!B230+'STA 08-2018'!B230+'STA 09-2018'!B230+'STA 10-2018'!B230+'STA 11-2018'!B230+'STA 12-2018'!B230</f>
        <v>0</v>
      </c>
      <c r="C230" s="36">
        <f>'STA 01-2018'!C230+'STA 02-2018'!C230+'STA 03-2018'!C230+'STA 04-2018'!C230+'STA 05-2018'!C230+'STA 06-2018'!C230+'STA 07-2018'!C230+'STA 08-2018'!C230+'STA 09-2018'!C230+'STA 10-2018'!C230+'STA 11-2018'!C230+'STA 12-2018'!C230</f>
        <v>0</v>
      </c>
      <c r="D230" s="37">
        <f t="shared" si="26"/>
        <v>0</v>
      </c>
      <c r="F230" s="37">
        <f>'STA 01-2018'!F230+'STA 02-2018'!F230+'STA 03-2018'!F230+'STA 04-2018'!F230+'STA 05-2018'!F230+'STA 06-2018'!F230+'STA 07-2018'!F230+'STA 08-2018'!F230+'STA 09-2018'!F230+'STA 10-2018'!F230+'STA 11-2018'!F230+'STA 12-2018'!F230</f>
        <v>0</v>
      </c>
      <c r="G230" s="37"/>
      <c r="H230" s="37">
        <f>'STA 01-2018'!H230+'STA 02-2018'!H230+'STA 03-2018'!H230+'STA 04-2018'!H230+'STA 05-2018'!H230+'STA 06-2018'!H230+'STA 07-2018'!H230+'STA 08-2018'!H230+'STA 09-2018'!H230+'STA 10-2018'!H230+'STA 11-2018'!H230+'STA 12-2018'!H230</f>
        <v>0</v>
      </c>
    </row>
    <row r="231" spans="1:8" outlineLevel="1">
      <c r="A231" s="27" t="s">
        <v>152</v>
      </c>
      <c r="B231" s="36">
        <f>'STA 01-2018'!B231+'STA 02-2018'!B231+'STA 03-2018'!B231+'STA 04-2018'!B231+'STA 05-2018'!B231+'STA 06-2018'!B231+'STA 07-2018'!B231+'STA 08-2018'!B231+'STA 09-2018'!B231+'STA 10-2018'!B231+'STA 11-2018'!B231+'STA 12-2018'!B231</f>
        <v>0</v>
      </c>
      <c r="C231" s="36">
        <f>'STA 01-2018'!C231+'STA 02-2018'!C231+'STA 03-2018'!C231+'STA 04-2018'!C231+'STA 05-2018'!C231+'STA 06-2018'!C231+'STA 07-2018'!C231+'STA 08-2018'!C231+'STA 09-2018'!C231+'STA 10-2018'!C231+'STA 11-2018'!C231+'STA 12-2018'!C231</f>
        <v>-296.37900000000002</v>
      </c>
      <c r="D231" s="37">
        <f t="shared" si="26"/>
        <v>-296.37900000000002</v>
      </c>
      <c r="F231" s="37">
        <f>'STA 01-2018'!F231+'STA 02-2018'!F231+'STA 03-2018'!F231+'STA 04-2018'!F231+'STA 05-2018'!F231+'STA 06-2018'!F231+'STA 07-2018'!F231+'STA 08-2018'!F231+'STA 09-2018'!F231+'STA 10-2018'!F231+'STA 11-2018'!F231+'STA 12-2018'!F231</f>
        <v>0</v>
      </c>
      <c r="G231" s="37"/>
      <c r="H231" s="37">
        <f>'STA 01-2018'!H231+'STA 02-2018'!H231+'STA 03-2018'!H231+'STA 04-2018'!H231+'STA 05-2018'!H231+'STA 06-2018'!H231+'STA 07-2018'!H231+'STA 08-2018'!H231+'STA 09-2018'!H231+'STA 10-2018'!H231+'STA 11-2018'!H231+'STA 12-2018'!H231</f>
        <v>0</v>
      </c>
    </row>
    <row r="232" spans="1:8" outlineLevel="1">
      <c r="A232" s="27" t="s">
        <v>30</v>
      </c>
      <c r="B232" s="36">
        <f>'STA 01-2018'!B232+'STA 02-2018'!B232+'STA 03-2018'!B232+'STA 04-2018'!B232+'STA 05-2018'!B232+'STA 06-2018'!B232+'STA 07-2018'!B232+'STA 08-2018'!B232+'STA 09-2018'!B232+'STA 10-2018'!B232+'STA 11-2018'!B232+'STA 12-2018'!B232</f>
        <v>0</v>
      </c>
      <c r="C232" s="36">
        <f>'STA 01-2018'!C232+'STA 02-2018'!C232+'STA 03-2018'!C232+'STA 04-2018'!C232+'STA 05-2018'!C232+'STA 06-2018'!C232+'STA 07-2018'!C232+'STA 08-2018'!C232+'STA 09-2018'!C232+'STA 10-2018'!C232+'STA 11-2018'!C232+'STA 12-2018'!C232</f>
        <v>0</v>
      </c>
      <c r="D232" s="37">
        <f t="shared" si="26"/>
        <v>0</v>
      </c>
      <c r="F232" s="37">
        <f>'STA 01-2018'!F232+'STA 02-2018'!F232+'STA 03-2018'!F232+'STA 04-2018'!F232+'STA 05-2018'!F232+'STA 06-2018'!F232+'STA 07-2018'!F232+'STA 08-2018'!F232+'STA 09-2018'!F232+'STA 10-2018'!F232+'STA 11-2018'!F232+'STA 12-2018'!F232</f>
        <v>0</v>
      </c>
      <c r="G232" s="37"/>
      <c r="H232" s="37">
        <f>'STA 01-2018'!H232+'STA 02-2018'!H232+'STA 03-2018'!H232+'STA 04-2018'!H232+'STA 05-2018'!H232+'STA 06-2018'!H232+'STA 07-2018'!H232+'STA 08-2018'!H232+'STA 09-2018'!H232+'STA 10-2018'!H232+'STA 11-2018'!H232+'STA 12-2018'!H232</f>
        <v>0</v>
      </c>
    </row>
    <row r="233" spans="1:8" outlineLevel="1">
      <c r="A233" s="27" t="s">
        <v>54</v>
      </c>
      <c r="B233" s="36">
        <f>'STA 01-2018'!B233+'STA 02-2018'!B233+'STA 03-2018'!B233+'STA 04-2018'!B233+'STA 05-2018'!B233+'STA 06-2018'!B233+'STA 07-2018'!B233+'STA 08-2018'!B233+'STA 09-2018'!B233+'STA 10-2018'!B233+'STA 11-2018'!B233+'STA 12-2018'!B233</f>
        <v>0</v>
      </c>
      <c r="C233" s="36">
        <f>'STA 01-2018'!C233+'STA 02-2018'!C233+'STA 03-2018'!C233+'STA 04-2018'!C233+'STA 05-2018'!C233+'STA 06-2018'!C233+'STA 07-2018'!C233+'STA 08-2018'!C233+'STA 09-2018'!C233+'STA 10-2018'!C233+'STA 11-2018'!C233+'STA 12-2018'!C233</f>
        <v>0</v>
      </c>
      <c r="D233" s="37">
        <f t="shared" si="26"/>
        <v>0</v>
      </c>
      <c r="F233" s="37">
        <f>'STA 01-2018'!F233+'STA 02-2018'!F233+'STA 03-2018'!F233+'STA 04-2018'!F233+'STA 05-2018'!F233+'STA 06-2018'!F233+'STA 07-2018'!F233+'STA 08-2018'!F233+'STA 09-2018'!F233+'STA 10-2018'!F233+'STA 11-2018'!F233+'STA 12-2018'!F233</f>
        <v>0</v>
      </c>
      <c r="G233" s="37"/>
      <c r="H233" s="37">
        <f>'STA 01-2018'!H233+'STA 02-2018'!H233+'STA 03-2018'!H233+'STA 04-2018'!H233+'STA 05-2018'!H233+'STA 06-2018'!H233+'STA 07-2018'!H233+'STA 08-2018'!H233+'STA 09-2018'!H233+'STA 10-2018'!H233+'STA 11-2018'!H233+'STA 12-2018'!H233</f>
        <v>0</v>
      </c>
    </row>
    <row r="234" spans="1:8" outlineLevel="1">
      <c r="A234" s="27" t="s">
        <v>265</v>
      </c>
      <c r="B234" s="36">
        <f>'STA 01-2018'!B234+'STA 02-2018'!B234+'STA 03-2018'!B234+'STA 04-2018'!B234+'STA 05-2018'!B234+'STA 06-2018'!B234+'STA 07-2018'!B234+'STA 08-2018'!B234+'STA 09-2018'!B234+'STA 10-2018'!B234+'STA 11-2018'!B234+'STA 12-2018'!B234</f>
        <v>0</v>
      </c>
      <c r="C234" s="36">
        <f>'STA 01-2018'!C234+'STA 02-2018'!C234+'STA 03-2018'!C234+'STA 04-2018'!C234+'STA 05-2018'!C234+'STA 06-2018'!C234+'STA 07-2018'!C234+'STA 08-2018'!C234+'STA 09-2018'!C234+'STA 10-2018'!C234+'STA 11-2018'!C234+'STA 12-2018'!C234</f>
        <v>-1414.0650000000001</v>
      </c>
      <c r="D234" s="37">
        <f t="shared" si="26"/>
        <v>-1414.0650000000001</v>
      </c>
      <c r="F234" s="37">
        <f>'STA 01-2018'!F234+'STA 02-2018'!F234+'STA 03-2018'!F234+'STA 04-2018'!F234+'STA 05-2018'!F234+'STA 06-2018'!F234+'STA 07-2018'!F234+'STA 08-2018'!F234+'STA 09-2018'!F234+'STA 10-2018'!F234+'STA 11-2018'!F234+'STA 12-2018'!F234</f>
        <v>0</v>
      </c>
      <c r="G234" s="37"/>
      <c r="H234" s="37">
        <f>'STA 01-2018'!H234+'STA 02-2018'!H234+'STA 03-2018'!H234+'STA 04-2018'!H234+'STA 05-2018'!H234+'STA 06-2018'!H234+'STA 07-2018'!H234+'STA 08-2018'!H234+'STA 09-2018'!H234+'STA 10-2018'!H234+'STA 11-2018'!H234+'STA 12-2018'!H234</f>
        <v>0</v>
      </c>
    </row>
    <row r="235" spans="1:8" outlineLevel="1">
      <c r="A235" s="27" t="s">
        <v>185</v>
      </c>
      <c r="B235" s="36">
        <f>'STA 01-2018'!B235+'STA 02-2018'!B235+'STA 03-2018'!B235+'STA 04-2018'!B235+'STA 05-2018'!B235+'STA 06-2018'!B235+'STA 07-2018'!B235+'STA 08-2018'!B235+'STA 09-2018'!B235+'STA 10-2018'!B235+'STA 11-2018'!B235+'STA 12-2018'!B235</f>
        <v>0</v>
      </c>
      <c r="C235" s="36">
        <f>'STA 01-2018'!C235+'STA 02-2018'!C235+'STA 03-2018'!C235+'STA 04-2018'!C235+'STA 05-2018'!C235+'STA 06-2018'!C235+'STA 07-2018'!C235+'STA 08-2018'!C235+'STA 09-2018'!C235+'STA 10-2018'!C235+'STA 11-2018'!C235+'STA 12-2018'!C235</f>
        <v>0</v>
      </c>
      <c r="D235" s="37">
        <f t="shared" si="26"/>
        <v>0</v>
      </c>
      <c r="F235" s="37">
        <f>'STA 01-2018'!F235+'STA 02-2018'!F235+'STA 03-2018'!F235+'STA 04-2018'!F235+'STA 05-2018'!F235+'STA 06-2018'!F235+'STA 07-2018'!F235+'STA 08-2018'!F235+'STA 09-2018'!F235+'STA 10-2018'!F235+'STA 11-2018'!F235+'STA 12-2018'!F235</f>
        <v>0</v>
      </c>
      <c r="G235" s="37"/>
      <c r="H235" s="37">
        <f>'STA 01-2018'!H235+'STA 02-2018'!H235+'STA 03-2018'!H235+'STA 04-2018'!H235+'STA 05-2018'!H235+'STA 06-2018'!H235+'STA 07-2018'!H235+'STA 08-2018'!H235+'STA 09-2018'!H235+'STA 10-2018'!H235+'STA 11-2018'!H235+'STA 12-2018'!H235</f>
        <v>0</v>
      </c>
    </row>
    <row r="236" spans="1:8" outlineLevel="1">
      <c r="A236" s="27" t="s">
        <v>37</v>
      </c>
      <c r="B236" s="36">
        <f>'STA 01-2018'!B236+'STA 02-2018'!B236+'STA 03-2018'!B236+'STA 04-2018'!B236+'STA 05-2018'!B236+'STA 06-2018'!B236+'STA 07-2018'!B236+'STA 08-2018'!B236+'STA 09-2018'!B236+'STA 10-2018'!B236+'STA 11-2018'!B236+'STA 12-2018'!B236</f>
        <v>0</v>
      </c>
      <c r="C236" s="36">
        <f>'STA 01-2018'!C236+'STA 02-2018'!C236+'STA 03-2018'!C236+'STA 04-2018'!C236+'STA 05-2018'!C236+'STA 06-2018'!C236+'STA 07-2018'!C236+'STA 08-2018'!C236+'STA 09-2018'!C236+'STA 10-2018'!C236+'STA 11-2018'!C236+'STA 12-2018'!C236</f>
        <v>-51693.546000000002</v>
      </c>
      <c r="D236" s="37">
        <f t="shared" si="26"/>
        <v>-51693.546000000002</v>
      </c>
      <c r="F236" s="37">
        <f>'STA 01-2018'!F236+'STA 02-2018'!F236+'STA 03-2018'!F236+'STA 04-2018'!F236+'STA 05-2018'!F236+'STA 06-2018'!F236+'STA 07-2018'!F236+'STA 08-2018'!F236+'STA 09-2018'!F236+'STA 10-2018'!F236+'STA 11-2018'!F236+'STA 12-2018'!F236</f>
        <v>0</v>
      </c>
      <c r="G236" s="37"/>
      <c r="H236" s="37">
        <f>'STA 01-2018'!H236+'STA 02-2018'!H236+'STA 03-2018'!H236+'STA 04-2018'!H236+'STA 05-2018'!H236+'STA 06-2018'!H236+'STA 07-2018'!H236+'STA 08-2018'!H236+'STA 09-2018'!H236+'STA 10-2018'!H236+'STA 11-2018'!H236+'STA 12-2018'!H236</f>
        <v>0</v>
      </c>
    </row>
    <row r="237" spans="1:8" outlineLevel="1">
      <c r="A237" s="27" t="s">
        <v>190</v>
      </c>
      <c r="B237" s="36">
        <f>'STA 01-2018'!B237+'STA 02-2018'!B237+'STA 03-2018'!B237+'STA 04-2018'!B237+'STA 05-2018'!B237+'STA 06-2018'!B237+'STA 07-2018'!B237+'STA 08-2018'!B237+'STA 09-2018'!B237+'STA 10-2018'!B237+'STA 11-2018'!B237+'STA 12-2018'!B237</f>
        <v>0</v>
      </c>
      <c r="C237" s="36">
        <f>'STA 01-2018'!C237+'STA 02-2018'!C237+'STA 03-2018'!C237+'STA 04-2018'!C237+'STA 05-2018'!C237+'STA 06-2018'!C237+'STA 07-2018'!C237+'STA 08-2018'!C237+'STA 09-2018'!C237+'STA 10-2018'!C237+'STA 11-2018'!C237+'STA 12-2018'!C237</f>
        <v>-6756.1880000000001</v>
      </c>
      <c r="D237" s="37">
        <f t="shared" si="26"/>
        <v>-6756.1880000000001</v>
      </c>
      <c r="F237" s="37">
        <f>'STA 01-2018'!F237+'STA 02-2018'!F237+'STA 03-2018'!F237+'STA 04-2018'!F237+'STA 05-2018'!F237+'STA 06-2018'!F237+'STA 07-2018'!F237+'STA 08-2018'!F237+'STA 09-2018'!F237+'STA 10-2018'!F237+'STA 11-2018'!F237+'STA 12-2018'!F237</f>
        <v>0</v>
      </c>
      <c r="G237" s="37"/>
      <c r="H237" s="37">
        <f>'STA 01-2018'!H237+'STA 02-2018'!H237+'STA 03-2018'!H237+'STA 04-2018'!H237+'STA 05-2018'!H237+'STA 06-2018'!H237+'STA 07-2018'!H237+'STA 08-2018'!H237+'STA 09-2018'!H237+'STA 10-2018'!H237+'STA 11-2018'!H237+'STA 12-2018'!H237</f>
        <v>0</v>
      </c>
    </row>
    <row r="238" spans="1:8" outlineLevel="1">
      <c r="A238" s="27" t="s">
        <v>272</v>
      </c>
      <c r="B238" s="36">
        <f>'STA 01-2018'!B238+'STA 02-2018'!B238+'STA 03-2018'!B238+'STA 04-2018'!B238+'STA 05-2018'!B238+'STA 06-2018'!B238+'STA 07-2018'!B238+'STA 08-2018'!B238+'STA 09-2018'!B238+'STA 10-2018'!B238+'STA 11-2018'!B238+'STA 12-2018'!B238</f>
        <v>0</v>
      </c>
      <c r="C238" s="36">
        <f>'STA 01-2018'!C238+'STA 02-2018'!C238+'STA 03-2018'!C238+'STA 04-2018'!C238+'STA 05-2018'!C238+'STA 06-2018'!C238+'STA 07-2018'!C238+'STA 08-2018'!C238+'STA 09-2018'!C238+'STA 10-2018'!C238+'STA 11-2018'!C238+'STA 12-2018'!C238</f>
        <v>-9932.0800000000017</v>
      </c>
      <c r="D238" s="37">
        <f t="shared" si="26"/>
        <v>-9932.0800000000017</v>
      </c>
      <c r="F238" s="37">
        <f>'STA 01-2018'!F238+'STA 02-2018'!F238+'STA 03-2018'!F238+'STA 04-2018'!F238+'STA 05-2018'!F238+'STA 06-2018'!F238+'STA 07-2018'!F238+'STA 08-2018'!F238+'STA 09-2018'!F238+'STA 10-2018'!F238+'STA 11-2018'!F238+'STA 12-2018'!F238</f>
        <v>0</v>
      </c>
      <c r="G238" s="37"/>
      <c r="H238" s="37">
        <f>'STA 01-2018'!H238+'STA 02-2018'!H238+'STA 03-2018'!H238+'STA 04-2018'!H238+'STA 05-2018'!H238+'STA 06-2018'!H238+'STA 07-2018'!H238+'STA 08-2018'!H238+'STA 09-2018'!H238+'STA 10-2018'!H238+'STA 11-2018'!H238+'STA 12-2018'!H238</f>
        <v>0</v>
      </c>
    </row>
    <row r="239" spans="1:8" outlineLevel="1">
      <c r="A239" s="27" t="s">
        <v>273</v>
      </c>
      <c r="B239" s="36">
        <f>'STA 01-2018'!B239+'STA 02-2018'!B239+'STA 03-2018'!B239+'STA 04-2018'!B239+'STA 05-2018'!B239+'STA 06-2018'!B239+'STA 07-2018'!B239+'STA 08-2018'!B239+'STA 09-2018'!B239+'STA 10-2018'!B239+'STA 11-2018'!B239+'STA 12-2018'!B239</f>
        <v>0</v>
      </c>
      <c r="C239" s="36">
        <f>'STA 01-2018'!C239+'STA 02-2018'!C239+'STA 03-2018'!C239+'STA 04-2018'!C239+'STA 05-2018'!C239+'STA 06-2018'!C239+'STA 07-2018'!C239+'STA 08-2018'!C239+'STA 09-2018'!C239+'STA 10-2018'!C239+'STA 11-2018'!C239+'STA 12-2018'!C239</f>
        <v>-1435.355</v>
      </c>
      <c r="D239" s="37">
        <f t="shared" si="26"/>
        <v>-1435.355</v>
      </c>
      <c r="F239" s="37">
        <f>'STA 01-2018'!F239+'STA 02-2018'!F239+'STA 03-2018'!F239+'STA 04-2018'!F239+'STA 05-2018'!F239+'STA 06-2018'!F239+'STA 07-2018'!F239+'STA 08-2018'!F239+'STA 09-2018'!F239+'STA 10-2018'!F239+'STA 11-2018'!F239+'STA 12-2018'!F239</f>
        <v>0</v>
      </c>
      <c r="G239" s="37"/>
      <c r="H239" s="37">
        <f>'STA 01-2018'!H239+'STA 02-2018'!H239+'STA 03-2018'!H239+'STA 04-2018'!H239+'STA 05-2018'!H239+'STA 06-2018'!H239+'STA 07-2018'!H239+'STA 08-2018'!H239+'STA 09-2018'!H239+'STA 10-2018'!H239+'STA 11-2018'!H239+'STA 12-2018'!H239</f>
        <v>0</v>
      </c>
    </row>
    <row r="240" spans="1:8" outlineLevel="1">
      <c r="A240" s="27" t="s">
        <v>204</v>
      </c>
      <c r="B240" s="36">
        <f>'STA 01-2018'!B240+'STA 02-2018'!B240+'STA 03-2018'!B240+'STA 04-2018'!B240+'STA 05-2018'!B240+'STA 06-2018'!B240+'STA 07-2018'!B240+'STA 08-2018'!B240+'STA 09-2018'!B240+'STA 10-2018'!B240+'STA 11-2018'!B240+'STA 12-2018'!B240</f>
        <v>0</v>
      </c>
      <c r="C240" s="36">
        <f>'STA 01-2018'!C240+'STA 02-2018'!C240+'STA 03-2018'!C240+'STA 04-2018'!C240+'STA 05-2018'!C240+'STA 06-2018'!C240+'STA 07-2018'!C240+'STA 08-2018'!C240+'STA 09-2018'!C240+'STA 10-2018'!C240+'STA 11-2018'!C240+'STA 12-2018'!C240</f>
        <v>-2566.0039999999999</v>
      </c>
      <c r="D240" s="37">
        <f t="shared" si="26"/>
        <v>-2566.0039999999999</v>
      </c>
      <c r="F240" s="37">
        <f>'STA 01-2018'!F240+'STA 02-2018'!F240+'STA 03-2018'!F240+'STA 04-2018'!F240+'STA 05-2018'!F240+'STA 06-2018'!F240+'STA 07-2018'!F240+'STA 08-2018'!F240+'STA 09-2018'!F240+'STA 10-2018'!F240+'STA 11-2018'!F240+'STA 12-2018'!F240</f>
        <v>0</v>
      </c>
      <c r="G240" s="37"/>
      <c r="H240" s="37">
        <f>'STA 01-2018'!H240+'STA 02-2018'!H240+'STA 03-2018'!H240+'STA 04-2018'!H240+'STA 05-2018'!H240+'STA 06-2018'!H240+'STA 07-2018'!H240+'STA 08-2018'!H240+'STA 09-2018'!H240+'STA 10-2018'!H240+'STA 11-2018'!H240+'STA 12-2018'!H240</f>
        <v>0</v>
      </c>
    </row>
    <row r="241" spans="1:9" outlineLevel="1">
      <c r="A241" s="27" t="s">
        <v>39</v>
      </c>
      <c r="B241" s="36">
        <f>'STA 01-2018'!B241+'STA 02-2018'!B241+'STA 03-2018'!B241+'STA 04-2018'!B241+'STA 05-2018'!B241+'STA 06-2018'!B241+'STA 07-2018'!B241+'STA 08-2018'!B241+'STA 09-2018'!B241+'STA 10-2018'!B241+'STA 11-2018'!B241+'STA 12-2018'!B241</f>
        <v>0</v>
      </c>
      <c r="C241" s="36">
        <f>'STA 01-2018'!C241+'STA 02-2018'!C241+'STA 03-2018'!C241+'STA 04-2018'!C241+'STA 05-2018'!C241+'STA 06-2018'!C241+'STA 07-2018'!C241+'STA 08-2018'!C241+'STA 09-2018'!C241+'STA 10-2018'!C241+'STA 11-2018'!C241+'STA 12-2018'!C241</f>
        <v>-100.8</v>
      </c>
      <c r="D241" s="37">
        <f t="shared" si="26"/>
        <v>-100.8</v>
      </c>
      <c r="F241" s="37">
        <f>'STA 01-2018'!F241+'STA 02-2018'!F241+'STA 03-2018'!F241+'STA 04-2018'!F241+'STA 05-2018'!F241+'STA 06-2018'!F241+'STA 07-2018'!F241+'STA 08-2018'!F241+'STA 09-2018'!F241+'STA 10-2018'!F241+'STA 11-2018'!F241+'STA 12-2018'!F241</f>
        <v>0</v>
      </c>
      <c r="G241" s="37"/>
      <c r="H241" s="37">
        <f>'STA 01-2018'!H241+'STA 02-2018'!H241+'STA 03-2018'!H241+'STA 04-2018'!H241+'STA 05-2018'!H241+'STA 06-2018'!H241+'STA 07-2018'!H241+'STA 08-2018'!H241+'STA 09-2018'!H241+'STA 10-2018'!H241+'STA 11-2018'!H241+'STA 12-2018'!H241</f>
        <v>0</v>
      </c>
    </row>
    <row r="242" spans="1:9" outlineLevel="1">
      <c r="A242" s="27" t="s">
        <v>289</v>
      </c>
      <c r="B242" s="36">
        <f>'STA 01-2018'!B242+'STA 02-2018'!B242+'STA 03-2018'!B242+'STA 04-2018'!B242+'STA 05-2018'!B242+'STA 06-2018'!B242+'STA 07-2018'!B242+'STA 08-2018'!B242+'STA 09-2018'!B242+'STA 10-2018'!B242+'STA 11-2018'!B242+'STA 12-2018'!B242</f>
        <v>0</v>
      </c>
      <c r="C242" s="36">
        <f>'STA 01-2018'!C242+'STA 02-2018'!C242+'STA 03-2018'!C242+'STA 04-2018'!C242+'STA 05-2018'!C242+'STA 06-2018'!C242+'STA 07-2018'!C242+'STA 08-2018'!C242+'STA 09-2018'!C242+'STA 10-2018'!C242+'STA 11-2018'!C242+'STA 12-2018'!C242</f>
        <v>-893.1</v>
      </c>
      <c r="D242" s="37">
        <f t="shared" si="26"/>
        <v>-893.1</v>
      </c>
      <c r="F242" s="37">
        <f>'STA 01-2018'!F242+'STA 02-2018'!F242+'STA 03-2018'!F242+'STA 04-2018'!F242+'STA 05-2018'!F242+'STA 06-2018'!F242+'STA 07-2018'!F242+'STA 08-2018'!F242+'STA 09-2018'!F242+'STA 10-2018'!F242+'STA 11-2018'!F242+'STA 12-2018'!F242</f>
        <v>0</v>
      </c>
      <c r="G242" s="37"/>
      <c r="H242" s="37">
        <f>'STA 01-2018'!H242+'STA 02-2018'!H242+'STA 03-2018'!H242+'STA 04-2018'!H242+'STA 05-2018'!H242+'STA 06-2018'!H242+'STA 07-2018'!H242+'STA 08-2018'!H242+'STA 09-2018'!H242+'STA 10-2018'!H242+'STA 11-2018'!H242+'STA 12-2018'!H242</f>
        <v>0</v>
      </c>
    </row>
    <row r="243" spans="1:9" outlineLevel="1">
      <c r="A243" s="27" t="s">
        <v>228</v>
      </c>
      <c r="B243" s="36">
        <f>'STA 01-2018'!B243+'STA 02-2018'!B243+'STA 03-2018'!B243+'STA 04-2018'!B243+'STA 05-2018'!B243+'STA 06-2018'!B243+'STA 07-2018'!B243+'STA 08-2018'!B243+'STA 09-2018'!B243+'STA 10-2018'!B243+'STA 11-2018'!B243+'STA 12-2018'!B243</f>
        <v>0</v>
      </c>
      <c r="C243" s="36">
        <f>'STA 01-2018'!C243+'STA 02-2018'!C243+'STA 03-2018'!C243+'STA 04-2018'!C243+'STA 05-2018'!C243+'STA 06-2018'!C243+'STA 07-2018'!C243+'STA 08-2018'!C243+'STA 09-2018'!C243+'STA 10-2018'!C243+'STA 11-2018'!C243+'STA 12-2018'!C243</f>
        <v>-3215.5789999999997</v>
      </c>
      <c r="D243" s="37">
        <f t="shared" si="26"/>
        <v>-3215.5789999999997</v>
      </c>
      <c r="F243" s="37">
        <f>'STA 01-2018'!F243+'STA 02-2018'!F243+'STA 03-2018'!F243+'STA 04-2018'!F243+'STA 05-2018'!F243+'STA 06-2018'!F243+'STA 07-2018'!F243+'STA 08-2018'!F243+'STA 09-2018'!F243+'STA 10-2018'!F243+'STA 11-2018'!F243+'STA 12-2018'!F243</f>
        <v>0</v>
      </c>
      <c r="G243" s="37"/>
      <c r="H243" s="37">
        <f>'STA 01-2018'!H243+'STA 02-2018'!H243+'STA 03-2018'!H243+'STA 04-2018'!H243+'STA 05-2018'!H243+'STA 06-2018'!H243+'STA 07-2018'!H243+'STA 08-2018'!H243+'STA 09-2018'!H243+'STA 10-2018'!H243+'STA 11-2018'!H243+'STA 12-2018'!H243</f>
        <v>0</v>
      </c>
    </row>
    <row r="244" spans="1:9">
      <c r="A244" s="25" t="s">
        <v>240</v>
      </c>
      <c r="B244" s="35">
        <f t="shared" ref="B244:C244" si="27">SUM(B245:B278)</f>
        <v>0</v>
      </c>
      <c r="C244" s="35">
        <f t="shared" si="27"/>
        <v>-46023.082999999999</v>
      </c>
      <c r="D244" s="35">
        <f t="shared" si="26"/>
        <v>-46023.082999999999</v>
      </c>
      <c r="E244" s="34"/>
      <c r="F244" s="35">
        <f>SUM(F245:F278)</f>
        <v>0</v>
      </c>
      <c r="G244" s="34"/>
      <c r="H244" s="35">
        <f>SUM(H245:H278)</f>
        <v>0</v>
      </c>
    </row>
    <row r="245" spans="1:9" outlineLevel="1">
      <c r="A245" s="27" t="s">
        <v>243</v>
      </c>
      <c r="B245" s="36">
        <f>'STA 01-2018'!B245+'STA 02-2018'!B245+'STA 03-2018'!B245+'STA 04-2018'!B245+'STA 05-2018'!B245+'STA 06-2018'!B245+'STA 07-2018'!B245+'STA 08-2018'!B245+'STA 09-2018'!B245+'STA 10-2018'!B245+'STA 11-2018'!B245+'STA 12-2018'!B245</f>
        <v>0</v>
      </c>
      <c r="C245" s="36">
        <f>'STA 01-2018'!C245+'STA 02-2018'!C245+'STA 03-2018'!C245+'STA 04-2018'!C245+'STA 05-2018'!C245+'STA 06-2018'!C245+'STA 07-2018'!C245+'STA 08-2018'!C245+'STA 09-2018'!C245+'STA 10-2018'!C245+'STA 11-2018'!C245+'STA 12-2018'!C245</f>
        <v>-1103.3699999999999</v>
      </c>
      <c r="D245" s="37">
        <f t="shared" si="26"/>
        <v>-1103.3699999999999</v>
      </c>
      <c r="E245" s="37"/>
      <c r="F245" s="37">
        <f>'STA 01-2018'!F245+'STA 02-2018'!F245+'STA 03-2018'!F245+'STA 04-2018'!F245+'STA 05-2018'!F245+'STA 06-2018'!F245+'STA 07-2018'!F245+'STA 08-2018'!F245+'STA 09-2018'!F245+'STA 10-2018'!F245+'STA 11-2018'!F245+'STA 12-2018'!F245</f>
        <v>0</v>
      </c>
      <c r="G245" s="37"/>
      <c r="H245" s="37">
        <f>'STA 01-2018'!H245+'STA 02-2018'!H245+'STA 03-2018'!H245+'STA 04-2018'!H245+'STA 05-2018'!H245+'STA 06-2018'!H245+'STA 07-2018'!H245+'STA 08-2018'!H245+'STA 09-2018'!H245+'STA 10-2018'!H245+'STA 11-2018'!H245+'STA 12-2018'!H245</f>
        <v>0</v>
      </c>
      <c r="I245" s="28"/>
    </row>
    <row r="246" spans="1:9" outlineLevel="1">
      <c r="A246" s="27" t="s">
        <v>177</v>
      </c>
      <c r="B246" s="36">
        <f>'STA 01-2018'!B246+'STA 02-2018'!B246+'STA 03-2018'!B246+'STA 04-2018'!B246+'STA 05-2018'!B246+'STA 06-2018'!B246+'STA 07-2018'!B246+'STA 08-2018'!B246+'STA 09-2018'!B246+'STA 10-2018'!B246+'STA 11-2018'!B246+'STA 12-2018'!B246</f>
        <v>0</v>
      </c>
      <c r="C246" s="36">
        <f>'STA 01-2018'!C246+'STA 02-2018'!C246+'STA 03-2018'!C246+'STA 04-2018'!C246+'STA 05-2018'!C246+'STA 06-2018'!C246+'STA 07-2018'!C246+'STA 08-2018'!C246+'STA 09-2018'!C246+'STA 10-2018'!C246+'STA 11-2018'!C246+'STA 12-2018'!C246</f>
        <v>-12495.099999999999</v>
      </c>
      <c r="D246" s="37">
        <f t="shared" si="26"/>
        <v>-12495.099999999999</v>
      </c>
      <c r="E246" s="37"/>
      <c r="F246" s="37">
        <f>'STA 01-2018'!F246+'STA 02-2018'!F246+'STA 03-2018'!F246+'STA 04-2018'!F246+'STA 05-2018'!F246+'STA 06-2018'!F246+'STA 07-2018'!F246+'STA 08-2018'!F246+'STA 09-2018'!F246+'STA 10-2018'!F246+'STA 11-2018'!F246+'STA 12-2018'!F246</f>
        <v>0</v>
      </c>
      <c r="G246" s="37"/>
      <c r="H246" s="37">
        <f>'STA 01-2018'!H246+'STA 02-2018'!H246+'STA 03-2018'!H246+'STA 04-2018'!H246+'STA 05-2018'!H246+'STA 06-2018'!H246+'STA 07-2018'!H246+'STA 08-2018'!H246+'STA 09-2018'!H246+'STA 10-2018'!H246+'STA 11-2018'!H246+'STA 12-2018'!H246</f>
        <v>0</v>
      </c>
      <c r="I246" s="28"/>
    </row>
    <row r="247" spans="1:9" outlineLevel="1">
      <c r="A247" s="27" t="s">
        <v>215</v>
      </c>
      <c r="B247" s="36">
        <f>'STA 01-2018'!B247+'STA 02-2018'!B247+'STA 03-2018'!B247+'STA 04-2018'!B247+'STA 05-2018'!B247+'STA 06-2018'!B247+'STA 07-2018'!B247+'STA 08-2018'!B247+'STA 09-2018'!B247+'STA 10-2018'!B247+'STA 11-2018'!B247+'STA 12-2018'!B247</f>
        <v>0</v>
      </c>
      <c r="C247" s="36">
        <f>'STA 01-2018'!C247+'STA 02-2018'!C247+'STA 03-2018'!C247+'STA 04-2018'!C247+'STA 05-2018'!C247+'STA 06-2018'!C247+'STA 07-2018'!C247+'STA 08-2018'!C247+'STA 09-2018'!C247+'STA 10-2018'!C247+'STA 11-2018'!C247+'STA 12-2018'!C247</f>
        <v>-740</v>
      </c>
      <c r="D247" s="37">
        <f t="shared" si="26"/>
        <v>-740</v>
      </c>
      <c r="E247" s="37"/>
      <c r="F247" s="37">
        <f>'STA 01-2018'!F247+'STA 02-2018'!F247+'STA 03-2018'!F247+'STA 04-2018'!F247+'STA 05-2018'!F247+'STA 06-2018'!F247+'STA 07-2018'!F247+'STA 08-2018'!F247+'STA 09-2018'!F247+'STA 10-2018'!F247+'STA 11-2018'!F247+'STA 12-2018'!F247</f>
        <v>0</v>
      </c>
      <c r="G247" s="37"/>
      <c r="H247" s="37">
        <f>'STA 01-2018'!H247+'STA 02-2018'!H247+'STA 03-2018'!H247+'STA 04-2018'!H247+'STA 05-2018'!H247+'STA 06-2018'!H247+'STA 07-2018'!H247+'STA 08-2018'!H247+'STA 09-2018'!H247+'STA 10-2018'!H247+'STA 11-2018'!H247+'STA 12-2018'!H247</f>
        <v>0</v>
      </c>
      <c r="I247" s="28"/>
    </row>
    <row r="248" spans="1:9" outlineLevel="1">
      <c r="A248" s="27" t="s">
        <v>267</v>
      </c>
      <c r="B248" s="36">
        <f>'STA 01-2018'!B248+'STA 02-2018'!B248+'STA 03-2018'!B248+'STA 04-2018'!B248+'STA 05-2018'!B248+'STA 06-2018'!B248+'STA 07-2018'!B248+'STA 08-2018'!B248+'STA 09-2018'!B248+'STA 10-2018'!B248+'STA 11-2018'!B248+'STA 12-2018'!B248</f>
        <v>0</v>
      </c>
      <c r="C248" s="36">
        <f>'STA 01-2018'!C248+'STA 02-2018'!C248+'STA 03-2018'!C248+'STA 04-2018'!C248+'STA 05-2018'!C248+'STA 06-2018'!C248+'STA 07-2018'!C248+'STA 08-2018'!C248+'STA 09-2018'!C248+'STA 10-2018'!C248+'STA 11-2018'!C248+'STA 12-2018'!C248</f>
        <v>0</v>
      </c>
      <c r="D248" s="37">
        <f t="shared" si="26"/>
        <v>0</v>
      </c>
      <c r="E248" s="37"/>
      <c r="F248" s="37">
        <f>'STA 01-2018'!F248+'STA 02-2018'!F248+'STA 03-2018'!F248+'STA 04-2018'!F248+'STA 05-2018'!F248+'STA 06-2018'!F248+'STA 07-2018'!F248+'STA 08-2018'!F248+'STA 09-2018'!F248+'STA 10-2018'!F248+'STA 11-2018'!F248+'STA 12-2018'!F248</f>
        <v>0</v>
      </c>
      <c r="G248" s="37"/>
      <c r="H248" s="37">
        <f>'STA 01-2018'!H248+'STA 02-2018'!H248+'STA 03-2018'!H248+'STA 04-2018'!H248+'STA 05-2018'!H248+'STA 06-2018'!H248+'STA 07-2018'!H248+'STA 08-2018'!H248+'STA 09-2018'!H248+'STA 10-2018'!H248+'STA 11-2018'!H248+'STA 12-2018'!H248</f>
        <v>0</v>
      </c>
      <c r="I248" s="28"/>
    </row>
    <row r="249" spans="1:9" outlineLevel="1">
      <c r="A249" s="27" t="s">
        <v>88</v>
      </c>
      <c r="B249" s="36">
        <f>'STA 01-2018'!B249+'STA 02-2018'!B249+'STA 03-2018'!B249+'STA 04-2018'!B249+'STA 05-2018'!B249+'STA 06-2018'!B249+'STA 07-2018'!B249+'STA 08-2018'!B249+'STA 09-2018'!B249+'STA 10-2018'!B249+'STA 11-2018'!B249+'STA 12-2018'!B249</f>
        <v>0</v>
      </c>
      <c r="C249" s="36">
        <f>'STA 01-2018'!C249+'STA 02-2018'!C249+'STA 03-2018'!C249+'STA 04-2018'!C249+'STA 05-2018'!C249+'STA 06-2018'!C249+'STA 07-2018'!C249+'STA 08-2018'!C249+'STA 09-2018'!C249+'STA 10-2018'!C249+'STA 11-2018'!C249+'STA 12-2018'!C249</f>
        <v>-10055.495000000001</v>
      </c>
      <c r="D249" s="36">
        <f t="shared" si="26"/>
        <v>-10055.495000000001</v>
      </c>
      <c r="E249" s="37"/>
      <c r="F249" s="37">
        <f>'STA 01-2018'!F249+'STA 02-2018'!F249+'STA 03-2018'!F249+'STA 04-2018'!F249+'STA 05-2018'!F249+'STA 06-2018'!F249+'STA 07-2018'!F249+'STA 08-2018'!F249+'STA 09-2018'!F249+'STA 10-2018'!F249+'STA 11-2018'!F249+'STA 12-2018'!F249</f>
        <v>0</v>
      </c>
      <c r="G249" s="37"/>
      <c r="H249" s="37">
        <f>'STA 01-2018'!H249+'STA 02-2018'!H249+'STA 03-2018'!H249+'STA 04-2018'!H249+'STA 05-2018'!H249+'STA 06-2018'!H249+'STA 07-2018'!H249+'STA 08-2018'!H249+'STA 09-2018'!H249+'STA 10-2018'!H249+'STA 11-2018'!H249+'STA 12-2018'!H249</f>
        <v>0</v>
      </c>
    </row>
    <row r="250" spans="1:9" outlineLevel="1">
      <c r="A250" s="27" t="s">
        <v>224</v>
      </c>
      <c r="B250" s="36">
        <f>'STA 01-2018'!B250+'STA 02-2018'!B250+'STA 03-2018'!B250+'STA 04-2018'!B250+'STA 05-2018'!B250+'STA 06-2018'!B250+'STA 07-2018'!B250+'STA 08-2018'!B250+'STA 09-2018'!B250+'STA 10-2018'!B250+'STA 11-2018'!B250+'STA 12-2018'!B250</f>
        <v>0</v>
      </c>
      <c r="C250" s="36">
        <f>'STA 01-2018'!C250+'STA 02-2018'!C250+'STA 03-2018'!C250+'STA 04-2018'!C250+'STA 05-2018'!C250+'STA 06-2018'!C250+'STA 07-2018'!C250+'STA 08-2018'!C250+'STA 09-2018'!C250+'STA 10-2018'!C250+'STA 11-2018'!C250+'STA 12-2018'!C250</f>
        <v>949</v>
      </c>
      <c r="D250" s="36">
        <f t="shared" si="26"/>
        <v>949</v>
      </c>
      <c r="E250" s="37"/>
      <c r="F250" s="37">
        <f>'STA 01-2018'!F250+'STA 02-2018'!F250+'STA 03-2018'!F250+'STA 04-2018'!F250+'STA 05-2018'!F250+'STA 06-2018'!F250+'STA 07-2018'!F250+'STA 08-2018'!F250+'STA 09-2018'!F250+'STA 10-2018'!F250+'STA 11-2018'!F250+'STA 12-2018'!F250</f>
        <v>0</v>
      </c>
      <c r="G250" s="37"/>
      <c r="H250" s="37">
        <f>'STA 01-2018'!H250+'STA 02-2018'!H250+'STA 03-2018'!H250+'STA 04-2018'!H250+'STA 05-2018'!H250+'STA 06-2018'!H250+'STA 07-2018'!H250+'STA 08-2018'!H250+'STA 09-2018'!H250+'STA 10-2018'!H250+'STA 11-2018'!H250+'STA 12-2018'!H250</f>
        <v>0</v>
      </c>
    </row>
    <row r="251" spans="1:9" outlineLevel="1">
      <c r="A251" s="27" t="s">
        <v>279</v>
      </c>
      <c r="B251" s="36">
        <f>'STA 01-2018'!B251+'STA 02-2018'!B251+'STA 03-2018'!B251+'STA 04-2018'!B251+'STA 05-2018'!B251+'STA 06-2018'!B251+'STA 07-2018'!B251+'STA 08-2018'!B251+'STA 09-2018'!B251+'STA 10-2018'!B251+'STA 11-2018'!B251+'STA 12-2018'!B251</f>
        <v>0</v>
      </c>
      <c r="C251" s="36">
        <f>'STA 01-2018'!C251+'STA 02-2018'!C251+'STA 03-2018'!C251+'STA 04-2018'!C251+'STA 05-2018'!C251+'STA 06-2018'!C251+'STA 07-2018'!C251+'STA 08-2018'!C251+'STA 09-2018'!C251+'STA 10-2018'!C251+'STA 11-2018'!C251+'STA 12-2018'!C251</f>
        <v>-245.6</v>
      </c>
      <c r="D251" s="36">
        <f t="shared" si="26"/>
        <v>-245.6</v>
      </c>
      <c r="E251" s="37"/>
      <c r="F251" s="37">
        <f>'STA 01-2018'!F251+'STA 02-2018'!F251+'STA 03-2018'!F251+'STA 04-2018'!F251+'STA 05-2018'!F251+'STA 06-2018'!F251+'STA 07-2018'!F251+'STA 08-2018'!F251+'STA 09-2018'!F251+'STA 10-2018'!F251+'STA 11-2018'!F251+'STA 12-2018'!F251</f>
        <v>0</v>
      </c>
      <c r="G251" s="37"/>
      <c r="H251" s="37">
        <f>'STA 01-2018'!H251+'STA 02-2018'!H251+'STA 03-2018'!H251+'STA 04-2018'!H251+'STA 05-2018'!H251+'STA 06-2018'!H251+'STA 07-2018'!H251+'STA 08-2018'!H251+'STA 09-2018'!H251+'STA 10-2018'!H251+'STA 11-2018'!H251+'STA 12-2018'!H251</f>
        <v>0</v>
      </c>
    </row>
    <row r="252" spans="1:9" outlineLevel="1">
      <c r="A252" s="27" t="s">
        <v>280</v>
      </c>
      <c r="B252" s="36">
        <f>'STA 01-2018'!B252+'STA 02-2018'!B252+'STA 03-2018'!B252+'STA 04-2018'!B252+'STA 05-2018'!B252+'STA 06-2018'!B252+'STA 07-2018'!B252+'STA 08-2018'!B252+'STA 09-2018'!B252+'STA 10-2018'!B252+'STA 11-2018'!B252+'STA 12-2018'!B252</f>
        <v>0</v>
      </c>
      <c r="C252" s="36">
        <f>'STA 01-2018'!C252+'STA 02-2018'!C252+'STA 03-2018'!C252+'STA 04-2018'!C252+'STA 05-2018'!C252+'STA 06-2018'!C252+'STA 07-2018'!C252+'STA 08-2018'!C252+'STA 09-2018'!C252+'STA 10-2018'!C252+'STA 11-2018'!C252+'STA 12-2018'!C252</f>
        <v>-3521.14</v>
      </c>
      <c r="D252" s="36">
        <f t="shared" si="26"/>
        <v>-3521.14</v>
      </c>
      <c r="E252" s="37"/>
      <c r="F252" s="37">
        <f>'STA 01-2018'!F252+'STA 02-2018'!F252+'STA 03-2018'!F252+'STA 04-2018'!F252+'STA 05-2018'!F252+'STA 06-2018'!F252+'STA 07-2018'!F252+'STA 08-2018'!F252+'STA 09-2018'!F252+'STA 10-2018'!F252+'STA 11-2018'!F252+'STA 12-2018'!F252</f>
        <v>0</v>
      </c>
      <c r="G252" s="37"/>
      <c r="H252" s="37">
        <f>'STA 01-2018'!H252+'STA 02-2018'!H252+'STA 03-2018'!H252+'STA 04-2018'!H252+'STA 05-2018'!H252+'STA 06-2018'!H252+'STA 07-2018'!H252+'STA 08-2018'!H252+'STA 09-2018'!H252+'STA 10-2018'!H252+'STA 11-2018'!H252+'STA 12-2018'!H252</f>
        <v>0</v>
      </c>
    </row>
    <row r="253" spans="1:9" outlineLevel="1">
      <c r="A253" s="27" t="s">
        <v>131</v>
      </c>
      <c r="B253" s="36">
        <f>'STA 01-2018'!B253+'STA 02-2018'!B253+'STA 03-2018'!B253+'STA 04-2018'!B253+'STA 05-2018'!B253+'STA 06-2018'!B253+'STA 07-2018'!B253+'STA 08-2018'!B253+'STA 09-2018'!B253+'STA 10-2018'!B253+'STA 11-2018'!B253+'STA 12-2018'!B253</f>
        <v>0</v>
      </c>
      <c r="C253" s="36">
        <f>'STA 01-2018'!C253+'STA 02-2018'!C253+'STA 03-2018'!C253+'STA 04-2018'!C253+'STA 05-2018'!C253+'STA 06-2018'!C253+'STA 07-2018'!C253+'STA 08-2018'!C253+'STA 09-2018'!C253+'STA 10-2018'!C253+'STA 11-2018'!C253+'STA 12-2018'!C253</f>
        <v>-161.25</v>
      </c>
      <c r="D253" s="36">
        <f t="shared" si="26"/>
        <v>-161.25</v>
      </c>
      <c r="E253" s="37"/>
      <c r="F253" s="37">
        <f>'STA 01-2018'!F253+'STA 02-2018'!F253+'STA 03-2018'!F253+'STA 04-2018'!F253+'STA 05-2018'!F253+'STA 06-2018'!F253+'STA 07-2018'!F253+'STA 08-2018'!F253+'STA 09-2018'!F253+'STA 10-2018'!F253+'STA 11-2018'!F253+'STA 12-2018'!F253</f>
        <v>0</v>
      </c>
      <c r="G253" s="37"/>
      <c r="H253" s="37">
        <f>'STA 01-2018'!H253+'STA 02-2018'!H253+'STA 03-2018'!H253+'STA 04-2018'!H253+'STA 05-2018'!H253+'STA 06-2018'!H253+'STA 07-2018'!H253+'STA 08-2018'!H253+'STA 09-2018'!H253+'STA 10-2018'!H253+'STA 11-2018'!H253+'STA 12-2018'!H253</f>
        <v>0</v>
      </c>
    </row>
    <row r="254" spans="1:9" outlineLevel="1">
      <c r="A254" s="27" t="s">
        <v>281</v>
      </c>
      <c r="B254" s="36">
        <f>'STA 01-2018'!B254+'STA 02-2018'!B254+'STA 03-2018'!B254+'STA 04-2018'!B254+'STA 05-2018'!B254+'STA 06-2018'!B254+'STA 07-2018'!B254+'STA 08-2018'!B254+'STA 09-2018'!B254+'STA 10-2018'!B254+'STA 11-2018'!B254+'STA 12-2018'!B254</f>
        <v>0</v>
      </c>
      <c r="C254" s="36">
        <f>'STA 01-2018'!C254+'STA 02-2018'!C254+'STA 03-2018'!C254+'STA 04-2018'!C254+'STA 05-2018'!C254+'STA 06-2018'!C254+'STA 07-2018'!C254+'STA 08-2018'!C254+'STA 09-2018'!C254+'STA 10-2018'!C254+'STA 11-2018'!C254+'STA 12-2018'!C254</f>
        <v>-960.05799999999999</v>
      </c>
      <c r="D254" s="36">
        <f t="shared" si="26"/>
        <v>-960.05799999999999</v>
      </c>
      <c r="E254" s="37"/>
      <c r="F254" s="37">
        <f>'STA 01-2018'!F254+'STA 02-2018'!F254+'STA 03-2018'!F254+'STA 04-2018'!F254+'STA 05-2018'!F254+'STA 06-2018'!F254+'STA 07-2018'!F254+'STA 08-2018'!F254+'STA 09-2018'!F254+'STA 10-2018'!F254+'STA 11-2018'!F254+'STA 12-2018'!F254</f>
        <v>0</v>
      </c>
      <c r="G254" s="37"/>
      <c r="H254" s="37">
        <f>'STA 01-2018'!H254+'STA 02-2018'!H254+'STA 03-2018'!H254+'STA 04-2018'!H254+'STA 05-2018'!H254+'STA 06-2018'!H254+'STA 07-2018'!H254+'STA 08-2018'!H254+'STA 09-2018'!H254+'STA 10-2018'!H254+'STA 11-2018'!H254+'STA 12-2018'!H254</f>
        <v>0</v>
      </c>
    </row>
    <row r="255" spans="1:9" outlineLevel="1">
      <c r="A255" s="27" t="s">
        <v>133</v>
      </c>
      <c r="B255" s="36">
        <f>'STA 01-2018'!B255+'STA 02-2018'!B255+'STA 03-2018'!B255+'STA 04-2018'!B255+'STA 05-2018'!B255+'STA 06-2018'!B255+'STA 07-2018'!B255+'STA 08-2018'!B255+'STA 09-2018'!B255+'STA 10-2018'!B255+'STA 11-2018'!B255+'STA 12-2018'!B255</f>
        <v>0</v>
      </c>
      <c r="C255" s="36">
        <f>'STA 01-2018'!C255+'STA 02-2018'!C255+'STA 03-2018'!C255+'STA 04-2018'!C255+'STA 05-2018'!C255+'STA 06-2018'!C255+'STA 07-2018'!C255+'STA 08-2018'!C255+'STA 09-2018'!C255+'STA 10-2018'!C255+'STA 11-2018'!C255+'STA 12-2018'!C255</f>
        <v>-2693.9640000000004</v>
      </c>
      <c r="D255" s="36">
        <f t="shared" si="26"/>
        <v>-2693.9640000000004</v>
      </c>
      <c r="E255" s="37"/>
      <c r="F255" s="37">
        <f>'STA 01-2018'!F255+'STA 02-2018'!F255+'STA 03-2018'!F255+'STA 04-2018'!F255+'STA 05-2018'!F255+'STA 06-2018'!F255+'STA 07-2018'!F255+'STA 08-2018'!F255+'STA 09-2018'!F255+'STA 10-2018'!F255+'STA 11-2018'!F255+'STA 12-2018'!F255</f>
        <v>0</v>
      </c>
      <c r="G255" s="37"/>
      <c r="H255" s="37">
        <f>'STA 01-2018'!H255+'STA 02-2018'!H255+'STA 03-2018'!H255+'STA 04-2018'!H255+'STA 05-2018'!H255+'STA 06-2018'!H255+'STA 07-2018'!H255+'STA 08-2018'!H255+'STA 09-2018'!H255+'STA 10-2018'!H255+'STA 11-2018'!H255+'STA 12-2018'!H255</f>
        <v>0</v>
      </c>
      <c r="I255" s="3"/>
    </row>
    <row r="256" spans="1:9" outlineLevel="1">
      <c r="A256" s="27" t="s">
        <v>274</v>
      </c>
      <c r="B256" s="36">
        <f>'STA 01-2018'!B256+'STA 02-2018'!B256+'STA 03-2018'!B256+'STA 04-2018'!B256+'STA 05-2018'!B256+'STA 06-2018'!B256+'STA 07-2018'!B256+'STA 08-2018'!B256+'STA 09-2018'!B256+'STA 10-2018'!B256+'STA 11-2018'!B256+'STA 12-2018'!B256</f>
        <v>0</v>
      </c>
      <c r="C256" s="36">
        <f>'STA 01-2018'!C256+'STA 02-2018'!C256+'STA 03-2018'!C256+'STA 04-2018'!C256+'STA 05-2018'!C256+'STA 06-2018'!C256+'STA 07-2018'!C256+'STA 08-2018'!C256+'STA 09-2018'!C256+'STA 10-2018'!C256+'STA 11-2018'!C256+'STA 12-2018'!C256</f>
        <v>-1195.069</v>
      </c>
      <c r="D256" s="37">
        <f t="shared" si="26"/>
        <v>-1195.069</v>
      </c>
      <c r="F256" s="37">
        <f>'STA 01-2018'!F256+'STA 02-2018'!F256+'STA 03-2018'!F256+'STA 04-2018'!F256+'STA 05-2018'!F256+'STA 06-2018'!F256+'STA 07-2018'!F256+'STA 08-2018'!F256+'STA 09-2018'!F256+'STA 10-2018'!F256+'STA 11-2018'!F256+'STA 12-2018'!F256</f>
        <v>0</v>
      </c>
      <c r="G256" s="37"/>
      <c r="H256" s="37">
        <f>'STA 01-2018'!H256+'STA 02-2018'!H256+'STA 03-2018'!H256+'STA 04-2018'!H256+'STA 05-2018'!H256+'STA 06-2018'!H256+'STA 07-2018'!H256+'STA 08-2018'!H256+'STA 09-2018'!H256+'STA 10-2018'!H256+'STA 11-2018'!H256+'STA 12-2018'!H256</f>
        <v>0</v>
      </c>
    </row>
    <row r="257" spans="1:8" outlineLevel="1">
      <c r="A257" s="27" t="s">
        <v>282</v>
      </c>
      <c r="B257" s="36">
        <f>'STA 01-2018'!B257+'STA 02-2018'!B257+'STA 03-2018'!B257+'STA 04-2018'!B257+'STA 05-2018'!B257+'STA 06-2018'!B257+'STA 07-2018'!B257+'STA 08-2018'!B257+'STA 09-2018'!B257+'STA 10-2018'!B257+'STA 11-2018'!B257+'STA 12-2018'!B257</f>
        <v>0</v>
      </c>
      <c r="C257" s="36">
        <f>'STA 01-2018'!C257+'STA 02-2018'!C257+'STA 03-2018'!C257+'STA 04-2018'!C257+'STA 05-2018'!C257+'STA 06-2018'!C257+'STA 07-2018'!C257+'STA 08-2018'!C257+'STA 09-2018'!C257+'STA 10-2018'!C257+'STA 11-2018'!C257+'STA 12-2018'!C257</f>
        <v>-403.10599999999999</v>
      </c>
      <c r="D257" s="36">
        <f t="shared" si="26"/>
        <v>-403.10599999999999</v>
      </c>
      <c r="F257" s="37">
        <f>'STA 01-2018'!F257+'STA 02-2018'!F257+'STA 03-2018'!F257+'STA 04-2018'!F257+'STA 05-2018'!F257+'STA 06-2018'!F257+'STA 07-2018'!F257+'STA 08-2018'!F257+'STA 09-2018'!F257+'STA 10-2018'!F257+'STA 11-2018'!F257+'STA 12-2018'!F257</f>
        <v>0</v>
      </c>
      <c r="G257" s="37"/>
      <c r="H257" s="37">
        <f>'STA 01-2018'!H257+'STA 02-2018'!H257+'STA 03-2018'!H257+'STA 04-2018'!H257+'STA 05-2018'!H257+'STA 06-2018'!H257+'STA 07-2018'!H257+'STA 08-2018'!H257+'STA 09-2018'!H257+'STA 10-2018'!H257+'STA 11-2018'!H257+'STA 12-2018'!H257</f>
        <v>0</v>
      </c>
    </row>
    <row r="258" spans="1:8" outlineLevel="1">
      <c r="A258" s="27" t="s">
        <v>283</v>
      </c>
      <c r="B258" s="36">
        <f>'STA 01-2018'!B258+'STA 02-2018'!B258+'STA 03-2018'!B258+'STA 04-2018'!B258+'STA 05-2018'!B258+'STA 06-2018'!B258+'STA 07-2018'!B258+'STA 08-2018'!B258+'STA 09-2018'!B258+'STA 10-2018'!B258+'STA 11-2018'!B258+'STA 12-2018'!B258</f>
        <v>0</v>
      </c>
      <c r="C258" s="36">
        <f>'STA 01-2018'!C258+'STA 02-2018'!C258+'STA 03-2018'!C258+'STA 04-2018'!C258+'STA 05-2018'!C258+'STA 06-2018'!C258+'STA 07-2018'!C258+'STA 08-2018'!C258+'STA 09-2018'!C258+'STA 10-2018'!C258+'STA 11-2018'!C258+'STA 12-2018'!C258</f>
        <v>-1125.855</v>
      </c>
      <c r="D258" s="36">
        <f t="shared" si="26"/>
        <v>-1125.855</v>
      </c>
      <c r="F258" s="37">
        <f>'STA 01-2018'!F258+'STA 02-2018'!F258+'STA 03-2018'!F258+'STA 04-2018'!F258+'STA 05-2018'!F258+'STA 06-2018'!F258+'STA 07-2018'!F258+'STA 08-2018'!F258+'STA 09-2018'!F258+'STA 10-2018'!F258+'STA 11-2018'!F258+'STA 12-2018'!F258</f>
        <v>0</v>
      </c>
      <c r="G258" s="37"/>
      <c r="H258" s="37">
        <f>'STA 01-2018'!H258+'STA 02-2018'!H258+'STA 03-2018'!H258+'STA 04-2018'!H258+'STA 05-2018'!H258+'STA 06-2018'!H258+'STA 07-2018'!H258+'STA 08-2018'!H258+'STA 09-2018'!H258+'STA 10-2018'!H258+'STA 11-2018'!H258+'STA 12-2018'!H258</f>
        <v>0</v>
      </c>
    </row>
    <row r="259" spans="1:8" outlineLevel="1">
      <c r="A259" s="27" t="s">
        <v>288</v>
      </c>
      <c r="B259" s="36">
        <f>'STA 01-2018'!B259+'STA 02-2018'!B259+'STA 03-2018'!B259+'STA 04-2018'!B259+'STA 05-2018'!B259+'STA 06-2018'!B259+'STA 07-2018'!B259+'STA 08-2018'!B259+'STA 09-2018'!B259+'STA 10-2018'!B259+'STA 11-2018'!B259+'STA 12-2018'!B259</f>
        <v>0</v>
      </c>
      <c r="C259" s="36">
        <f>'STA 01-2018'!C259+'STA 02-2018'!C259+'STA 03-2018'!C259+'STA 04-2018'!C259+'STA 05-2018'!C259+'STA 06-2018'!C259+'STA 07-2018'!C259+'STA 08-2018'!C259+'STA 09-2018'!C259+'STA 10-2018'!C259+'STA 11-2018'!C259+'STA 12-2018'!C259</f>
        <v>-2178.915</v>
      </c>
      <c r="D259" s="37">
        <f t="shared" si="26"/>
        <v>-2178.915</v>
      </c>
      <c r="F259" s="37">
        <f>'STA 01-2018'!F259+'STA 02-2018'!F259+'STA 03-2018'!F259+'STA 04-2018'!F259+'STA 05-2018'!F259+'STA 06-2018'!F259+'STA 07-2018'!F259+'STA 08-2018'!F259+'STA 09-2018'!F259+'STA 10-2018'!F259+'STA 11-2018'!F259+'STA 12-2018'!F259</f>
        <v>0</v>
      </c>
      <c r="G259" s="37"/>
      <c r="H259" s="37">
        <f>'STA 01-2018'!H259+'STA 02-2018'!H259+'STA 03-2018'!H259+'STA 04-2018'!H259+'STA 05-2018'!H259+'STA 06-2018'!H259+'STA 07-2018'!H259+'STA 08-2018'!H259+'STA 09-2018'!H259+'STA 10-2018'!H259+'STA 11-2018'!H259+'STA 12-2018'!H259</f>
        <v>0</v>
      </c>
    </row>
    <row r="260" spans="1:8" outlineLevel="1">
      <c r="A260" s="27" t="s">
        <v>295</v>
      </c>
      <c r="B260" s="36">
        <f>'STA 01-2018'!B260+'STA 02-2018'!B260+'STA 03-2018'!B260+'STA 04-2018'!B260+'STA 05-2018'!B260+'STA 06-2018'!B260+'STA 07-2018'!B260+'STA 08-2018'!B260+'STA 09-2018'!B260+'STA 10-2018'!B260+'STA 11-2018'!B260+'STA 12-2018'!B260</f>
        <v>0</v>
      </c>
      <c r="C260" s="36">
        <f>'STA 01-2018'!C260+'STA 02-2018'!C260+'STA 03-2018'!C260+'STA 04-2018'!C260+'STA 05-2018'!C260+'STA 06-2018'!C260+'STA 07-2018'!C260+'STA 08-2018'!C260+'STA 09-2018'!C260+'STA 10-2018'!C260+'STA 11-2018'!C260+'STA 12-2018'!C260</f>
        <v>-1257.8399999999999</v>
      </c>
      <c r="D260" s="36">
        <f t="shared" si="26"/>
        <v>-1257.8399999999999</v>
      </c>
      <c r="F260" s="37">
        <f>'STA 01-2018'!F260+'STA 02-2018'!F260+'STA 03-2018'!F260+'STA 04-2018'!F260+'STA 05-2018'!F260+'STA 06-2018'!F260+'STA 07-2018'!F260+'STA 08-2018'!F260+'STA 09-2018'!F260+'STA 10-2018'!F260+'STA 11-2018'!F260+'STA 12-2018'!F260</f>
        <v>0</v>
      </c>
      <c r="G260" s="37"/>
      <c r="H260" s="37">
        <f>'STA 01-2018'!H260+'STA 02-2018'!H260+'STA 03-2018'!H260+'STA 04-2018'!H260+'STA 05-2018'!H260+'STA 06-2018'!H260+'STA 07-2018'!H260+'STA 08-2018'!H260+'STA 09-2018'!H260+'STA 10-2018'!H260+'STA 11-2018'!H260+'STA 12-2018'!H260</f>
        <v>0</v>
      </c>
    </row>
    <row r="261" spans="1:8" outlineLevel="1">
      <c r="A261" s="27" t="s">
        <v>158</v>
      </c>
      <c r="B261" s="36">
        <f>'STA 01-2018'!B261+'STA 02-2018'!B261+'STA 03-2018'!B261+'STA 04-2018'!B261+'STA 05-2018'!B261+'STA 06-2018'!B261+'STA 07-2018'!B261+'STA 08-2018'!B261+'STA 09-2018'!B261+'STA 10-2018'!B261+'STA 11-2018'!B261+'STA 12-2018'!B261</f>
        <v>0</v>
      </c>
      <c r="C261" s="36">
        <f>'STA 01-2018'!C261+'STA 02-2018'!C261+'STA 03-2018'!C261+'STA 04-2018'!C261+'STA 05-2018'!C261+'STA 06-2018'!C261+'STA 07-2018'!C261+'STA 08-2018'!C261+'STA 09-2018'!C261+'STA 10-2018'!C261+'STA 11-2018'!C261+'STA 12-2018'!C261</f>
        <v>0</v>
      </c>
      <c r="D261" s="37">
        <f t="shared" si="26"/>
        <v>0</v>
      </c>
      <c r="F261" s="37">
        <f>'STA 01-2018'!F261+'STA 02-2018'!F261+'STA 03-2018'!F261+'STA 04-2018'!F261+'STA 05-2018'!F261+'STA 06-2018'!F261+'STA 07-2018'!F261+'STA 08-2018'!F261+'STA 09-2018'!F261+'STA 10-2018'!F261+'STA 11-2018'!F261+'STA 12-2018'!F261</f>
        <v>0</v>
      </c>
      <c r="G261" s="37"/>
      <c r="H261" s="37">
        <f>'STA 01-2018'!H261+'STA 02-2018'!H261+'STA 03-2018'!H261+'STA 04-2018'!H261+'STA 05-2018'!H261+'STA 06-2018'!H261+'STA 07-2018'!H261+'STA 08-2018'!H261+'STA 09-2018'!H261+'STA 10-2018'!H261+'STA 11-2018'!H261+'STA 12-2018'!H261</f>
        <v>0</v>
      </c>
    </row>
    <row r="262" spans="1:8" outlineLevel="1">
      <c r="A262" s="27" t="s">
        <v>169</v>
      </c>
      <c r="B262" s="36">
        <f>'STA 01-2018'!B262+'STA 02-2018'!B262+'STA 03-2018'!B262+'STA 04-2018'!B262+'STA 05-2018'!B262+'STA 06-2018'!B262+'STA 07-2018'!B262+'STA 08-2018'!B262+'STA 09-2018'!B262+'STA 10-2018'!B262+'STA 11-2018'!B262+'STA 12-2018'!B262</f>
        <v>0</v>
      </c>
      <c r="C262" s="36">
        <f>'STA 01-2018'!C262+'STA 02-2018'!C262+'STA 03-2018'!C262+'STA 04-2018'!C262+'STA 05-2018'!C262+'STA 06-2018'!C262+'STA 07-2018'!C262+'STA 08-2018'!C262+'STA 09-2018'!C262+'STA 10-2018'!C262+'STA 11-2018'!C262+'STA 12-2018'!C262</f>
        <v>-154.12899999999999</v>
      </c>
      <c r="D262" s="36">
        <f t="shared" si="26"/>
        <v>-154.12899999999999</v>
      </c>
      <c r="F262" s="37">
        <f>'STA 01-2018'!F262+'STA 02-2018'!F262+'STA 03-2018'!F262+'STA 04-2018'!F262+'STA 05-2018'!F262+'STA 06-2018'!F262+'STA 07-2018'!F262+'STA 08-2018'!F262+'STA 09-2018'!F262+'STA 10-2018'!F262+'STA 11-2018'!F262+'STA 12-2018'!F262</f>
        <v>0</v>
      </c>
      <c r="G262" s="37"/>
      <c r="H262" s="37">
        <f>'STA 01-2018'!H262+'STA 02-2018'!H262+'STA 03-2018'!H262+'STA 04-2018'!H262+'STA 05-2018'!H262+'STA 06-2018'!H262+'STA 07-2018'!H262+'STA 08-2018'!H262+'STA 09-2018'!H262+'STA 10-2018'!H262+'STA 11-2018'!H262+'STA 12-2018'!H262</f>
        <v>0</v>
      </c>
    </row>
    <row r="263" spans="1:8" outlineLevel="1">
      <c r="A263" s="27" t="s">
        <v>174</v>
      </c>
      <c r="B263" s="36">
        <f>'STA 01-2018'!B263+'STA 02-2018'!B263+'STA 03-2018'!B263+'STA 04-2018'!B263+'STA 05-2018'!B263+'STA 06-2018'!B263+'STA 07-2018'!B263+'STA 08-2018'!B263+'STA 09-2018'!B263+'STA 10-2018'!B263+'STA 11-2018'!B263+'STA 12-2018'!B263</f>
        <v>0</v>
      </c>
      <c r="C263" s="36">
        <f>'STA 01-2018'!C263+'STA 02-2018'!C263+'STA 03-2018'!C263+'STA 04-2018'!C263+'STA 05-2018'!C263+'STA 06-2018'!C263+'STA 07-2018'!C263+'STA 08-2018'!C263+'STA 09-2018'!C263+'STA 10-2018'!C263+'STA 11-2018'!C263+'STA 12-2018'!C263</f>
        <v>0</v>
      </c>
      <c r="D263" s="36">
        <f t="shared" si="26"/>
        <v>0</v>
      </c>
      <c r="F263" s="37">
        <f>'STA 01-2018'!F263+'STA 02-2018'!F263+'STA 03-2018'!F263+'STA 04-2018'!F263+'STA 05-2018'!F263+'STA 06-2018'!F263+'STA 07-2018'!F263+'STA 08-2018'!F263+'STA 09-2018'!F263+'STA 10-2018'!F263+'STA 11-2018'!F263+'STA 12-2018'!F263</f>
        <v>0</v>
      </c>
      <c r="G263" s="37"/>
      <c r="H263" s="37">
        <f>'STA 01-2018'!H263+'STA 02-2018'!H263+'STA 03-2018'!H263+'STA 04-2018'!H263+'STA 05-2018'!H263+'STA 06-2018'!H263+'STA 07-2018'!H263+'STA 08-2018'!H263+'STA 09-2018'!H263+'STA 10-2018'!H263+'STA 11-2018'!H263+'STA 12-2018'!H263</f>
        <v>0</v>
      </c>
    </row>
    <row r="264" spans="1:8" outlineLevel="1">
      <c r="A264" s="27" t="s">
        <v>181</v>
      </c>
      <c r="B264" s="36">
        <f>'STA 01-2018'!B264+'STA 02-2018'!B264+'STA 03-2018'!B264+'STA 04-2018'!B264+'STA 05-2018'!B264+'STA 06-2018'!B264+'STA 07-2018'!B264+'STA 08-2018'!B264+'STA 09-2018'!B264+'STA 10-2018'!B264+'STA 11-2018'!B264+'STA 12-2018'!B264</f>
        <v>0</v>
      </c>
      <c r="C264" s="36">
        <f>'STA 01-2018'!C264+'STA 02-2018'!C264+'STA 03-2018'!C264+'STA 04-2018'!C264+'STA 05-2018'!C264+'STA 06-2018'!C264+'STA 07-2018'!C264+'STA 08-2018'!C264+'STA 09-2018'!C264+'STA 10-2018'!C264+'STA 11-2018'!C264+'STA 12-2018'!C264</f>
        <v>-850.01199999999994</v>
      </c>
      <c r="D264" s="37">
        <f t="shared" si="26"/>
        <v>-850.01199999999994</v>
      </c>
      <c r="F264" s="37">
        <f>'STA 01-2018'!F264+'STA 02-2018'!F264+'STA 03-2018'!F264+'STA 04-2018'!F264+'STA 05-2018'!F264+'STA 06-2018'!F264+'STA 07-2018'!F264+'STA 08-2018'!F264+'STA 09-2018'!F264+'STA 10-2018'!F264+'STA 11-2018'!F264+'STA 12-2018'!F264</f>
        <v>0</v>
      </c>
      <c r="G264" s="37"/>
      <c r="H264" s="37">
        <f>'STA 01-2018'!H264+'STA 02-2018'!H264+'STA 03-2018'!H264+'STA 04-2018'!H264+'STA 05-2018'!H264+'STA 06-2018'!H264+'STA 07-2018'!H264+'STA 08-2018'!H264+'STA 09-2018'!H264+'STA 10-2018'!H264+'STA 11-2018'!H264+'STA 12-2018'!H264</f>
        <v>0</v>
      </c>
    </row>
    <row r="265" spans="1:8" outlineLevel="1">
      <c r="A265" s="27" t="s">
        <v>182</v>
      </c>
      <c r="B265" s="36">
        <f>'STA 01-2018'!B265+'STA 02-2018'!B265+'STA 03-2018'!B265+'STA 04-2018'!B265+'STA 05-2018'!B265+'STA 06-2018'!B265+'STA 07-2018'!B265+'STA 08-2018'!B265+'STA 09-2018'!B265+'STA 10-2018'!B265+'STA 11-2018'!B265+'STA 12-2018'!B265</f>
        <v>0</v>
      </c>
      <c r="C265" s="36">
        <f>'STA 01-2018'!C265+'STA 02-2018'!C265+'STA 03-2018'!C265+'STA 04-2018'!C265+'STA 05-2018'!C265+'STA 06-2018'!C265+'STA 07-2018'!C265+'STA 08-2018'!C265+'STA 09-2018'!C265+'STA 10-2018'!C265+'STA 11-2018'!C265+'STA 12-2018'!C265</f>
        <v>0</v>
      </c>
      <c r="D265" s="36">
        <f t="shared" si="26"/>
        <v>0</v>
      </c>
      <c r="F265" s="37">
        <f>'STA 01-2018'!F265+'STA 02-2018'!F265+'STA 03-2018'!F265+'STA 04-2018'!F265+'STA 05-2018'!F265+'STA 06-2018'!F265+'STA 07-2018'!F265+'STA 08-2018'!F265+'STA 09-2018'!F265+'STA 10-2018'!F265+'STA 11-2018'!F265+'STA 12-2018'!F265</f>
        <v>0</v>
      </c>
      <c r="G265" s="37"/>
      <c r="H265" s="37">
        <f>'STA 01-2018'!H265+'STA 02-2018'!H265+'STA 03-2018'!H265+'STA 04-2018'!H265+'STA 05-2018'!H265+'STA 06-2018'!H265+'STA 07-2018'!H265+'STA 08-2018'!H265+'STA 09-2018'!H265+'STA 10-2018'!H265+'STA 11-2018'!H265+'STA 12-2018'!H265</f>
        <v>0</v>
      </c>
    </row>
    <row r="266" spans="1:8" outlineLevel="1">
      <c r="A266" s="27" t="s">
        <v>35</v>
      </c>
      <c r="B266" s="36">
        <f>'STA 01-2018'!B266+'STA 02-2018'!B266+'STA 03-2018'!B266+'STA 04-2018'!B266+'STA 05-2018'!B266+'STA 06-2018'!B266+'STA 07-2018'!B266+'STA 08-2018'!B266+'STA 09-2018'!B266+'STA 10-2018'!B266+'STA 11-2018'!B266+'STA 12-2018'!B266</f>
        <v>0</v>
      </c>
      <c r="C266" s="36">
        <f>'STA 01-2018'!C266+'STA 02-2018'!C266+'STA 03-2018'!C266+'STA 04-2018'!C266+'STA 05-2018'!C266+'STA 06-2018'!C266+'STA 07-2018'!C266+'STA 08-2018'!C266+'STA 09-2018'!C266+'STA 10-2018'!C266+'STA 11-2018'!C266+'STA 12-2018'!C266</f>
        <v>0</v>
      </c>
      <c r="D266" s="36">
        <f t="shared" si="26"/>
        <v>0</v>
      </c>
      <c r="F266" s="37">
        <f>'STA 01-2018'!F266+'STA 02-2018'!F266+'STA 03-2018'!F266+'STA 04-2018'!F266+'STA 05-2018'!F266+'STA 06-2018'!F266+'STA 07-2018'!F266+'STA 08-2018'!F266+'STA 09-2018'!F266+'STA 10-2018'!F266+'STA 11-2018'!F266+'STA 12-2018'!F266</f>
        <v>0</v>
      </c>
      <c r="G266" s="37"/>
      <c r="H266" s="37">
        <f>'STA 01-2018'!H266+'STA 02-2018'!H266+'STA 03-2018'!H266+'STA 04-2018'!H266+'STA 05-2018'!H266+'STA 06-2018'!H266+'STA 07-2018'!H266+'STA 08-2018'!H266+'STA 09-2018'!H266+'STA 10-2018'!H266+'STA 11-2018'!H266+'STA 12-2018'!H266</f>
        <v>0</v>
      </c>
    </row>
    <row r="267" spans="1:8" outlineLevel="1">
      <c r="A267" s="27" t="s">
        <v>184</v>
      </c>
      <c r="B267" s="36">
        <f>'STA 01-2018'!B267+'STA 02-2018'!B267+'STA 03-2018'!B267+'STA 04-2018'!B267+'STA 05-2018'!B267+'STA 06-2018'!B267+'STA 07-2018'!B267+'STA 08-2018'!B267+'STA 09-2018'!B267+'STA 10-2018'!B267+'STA 11-2018'!B267+'STA 12-2018'!B267</f>
        <v>0</v>
      </c>
      <c r="C267" s="36">
        <f>'STA 01-2018'!C267+'STA 02-2018'!C267+'STA 03-2018'!C267+'STA 04-2018'!C267+'STA 05-2018'!C267+'STA 06-2018'!C267+'STA 07-2018'!C267+'STA 08-2018'!C267+'STA 09-2018'!C267+'STA 10-2018'!C267+'STA 11-2018'!C267+'STA 12-2018'!C267</f>
        <v>-658.08</v>
      </c>
      <c r="D267" s="37">
        <f t="shared" si="26"/>
        <v>-658.08</v>
      </c>
      <c r="F267" s="37">
        <f>'STA 01-2018'!F267+'STA 02-2018'!F267+'STA 03-2018'!F267+'STA 04-2018'!F267+'STA 05-2018'!F267+'STA 06-2018'!F267+'STA 07-2018'!F267+'STA 08-2018'!F267+'STA 09-2018'!F267+'STA 10-2018'!F267+'STA 11-2018'!F267+'STA 12-2018'!F267</f>
        <v>0</v>
      </c>
      <c r="G267" s="37"/>
      <c r="H267" s="37">
        <f>'STA 01-2018'!H267+'STA 02-2018'!H267+'STA 03-2018'!H267+'STA 04-2018'!H267+'STA 05-2018'!H267+'STA 06-2018'!H267+'STA 07-2018'!H267+'STA 08-2018'!H267+'STA 09-2018'!H267+'STA 10-2018'!H267+'STA 11-2018'!H267+'STA 12-2018'!H267</f>
        <v>0</v>
      </c>
    </row>
    <row r="268" spans="1:8" outlineLevel="1">
      <c r="A268" s="27" t="s">
        <v>188</v>
      </c>
      <c r="B268" s="36">
        <f>'STA 01-2018'!B268+'STA 02-2018'!B268+'STA 03-2018'!B268+'STA 04-2018'!B268+'STA 05-2018'!B268+'STA 06-2018'!B268+'STA 07-2018'!B268+'STA 08-2018'!B268+'STA 09-2018'!B268+'STA 10-2018'!B268+'STA 11-2018'!B268+'STA 12-2018'!B268</f>
        <v>0</v>
      </c>
      <c r="C268" s="36">
        <f>'STA 01-2018'!C268+'STA 02-2018'!C268+'STA 03-2018'!C268+'STA 04-2018'!C268+'STA 05-2018'!C268+'STA 06-2018'!C268+'STA 07-2018'!C268+'STA 08-2018'!C268+'STA 09-2018'!C268+'STA 10-2018'!C268+'STA 11-2018'!C268+'STA 12-2018'!C268</f>
        <v>0</v>
      </c>
      <c r="D268" s="36">
        <f t="shared" si="26"/>
        <v>0</v>
      </c>
      <c r="F268" s="37">
        <f>'STA 01-2018'!F268+'STA 02-2018'!F268+'STA 03-2018'!F268+'STA 04-2018'!F268+'STA 05-2018'!F268+'STA 06-2018'!F268+'STA 07-2018'!F268+'STA 08-2018'!F268+'STA 09-2018'!F268+'STA 10-2018'!F268+'STA 11-2018'!F268+'STA 12-2018'!F268</f>
        <v>0</v>
      </c>
      <c r="G268" s="37"/>
      <c r="H268" s="37">
        <f>'STA 01-2018'!H268+'STA 02-2018'!H268+'STA 03-2018'!H268+'STA 04-2018'!H268+'STA 05-2018'!H268+'STA 06-2018'!H268+'STA 07-2018'!H268+'STA 08-2018'!H268+'STA 09-2018'!H268+'STA 10-2018'!H268+'STA 11-2018'!H268+'STA 12-2018'!H268</f>
        <v>0</v>
      </c>
    </row>
    <row r="269" spans="1:8" outlineLevel="1">
      <c r="A269" s="27" t="s">
        <v>194</v>
      </c>
      <c r="B269" s="36">
        <f>'STA 01-2018'!B269+'STA 02-2018'!B269+'STA 03-2018'!B269+'STA 04-2018'!B269+'STA 05-2018'!B269+'STA 06-2018'!B269+'STA 07-2018'!B269+'STA 08-2018'!B269+'STA 09-2018'!B269+'STA 10-2018'!B269+'STA 11-2018'!B269+'STA 12-2018'!B269</f>
        <v>0</v>
      </c>
      <c r="C269" s="36">
        <f>'STA 01-2018'!C269+'STA 02-2018'!C269+'STA 03-2018'!C269+'STA 04-2018'!C269+'STA 05-2018'!C269+'STA 06-2018'!C269+'STA 07-2018'!C269+'STA 08-2018'!C269+'STA 09-2018'!C269+'STA 10-2018'!C269+'STA 11-2018'!C269+'STA 12-2018'!C269</f>
        <v>0</v>
      </c>
      <c r="D269" s="36">
        <f t="shared" si="26"/>
        <v>0</v>
      </c>
      <c r="F269" s="37">
        <f>'STA 01-2018'!F269+'STA 02-2018'!F269+'STA 03-2018'!F269+'STA 04-2018'!F269+'STA 05-2018'!F269+'STA 06-2018'!F269+'STA 07-2018'!F269+'STA 08-2018'!F269+'STA 09-2018'!F269+'STA 10-2018'!F269+'STA 11-2018'!F269+'STA 12-2018'!F269</f>
        <v>0</v>
      </c>
      <c r="G269" s="37"/>
      <c r="H269" s="37">
        <f>'STA 01-2018'!H269+'STA 02-2018'!H269+'STA 03-2018'!H269+'STA 04-2018'!H269+'STA 05-2018'!H269+'STA 06-2018'!H269+'STA 07-2018'!H269+'STA 08-2018'!H269+'STA 09-2018'!H269+'STA 10-2018'!H269+'STA 11-2018'!H269+'STA 12-2018'!H269</f>
        <v>0</v>
      </c>
    </row>
    <row r="270" spans="1:8" outlineLevel="1">
      <c r="A270" s="27" t="s">
        <v>210</v>
      </c>
      <c r="B270" s="36">
        <f>'STA 01-2018'!B270+'STA 02-2018'!B270+'STA 03-2018'!B270+'STA 04-2018'!B270+'STA 05-2018'!B270+'STA 06-2018'!B270+'STA 07-2018'!B270+'STA 08-2018'!B270+'STA 09-2018'!B270+'STA 10-2018'!B270+'STA 11-2018'!B270+'STA 12-2018'!B270</f>
        <v>0</v>
      </c>
      <c r="C270" s="36">
        <f>'STA 01-2018'!C270+'STA 02-2018'!C270+'STA 03-2018'!C270+'STA 04-2018'!C270+'STA 05-2018'!C270+'STA 06-2018'!C270+'STA 07-2018'!C270+'STA 08-2018'!C270+'STA 09-2018'!C270+'STA 10-2018'!C270+'STA 11-2018'!C270+'STA 12-2018'!C270</f>
        <v>0</v>
      </c>
      <c r="D270" s="37">
        <f t="shared" si="26"/>
        <v>0</v>
      </c>
      <c r="F270" s="37">
        <f>'STA 01-2018'!F270+'STA 02-2018'!F270+'STA 03-2018'!F270+'STA 04-2018'!F270+'STA 05-2018'!F270+'STA 06-2018'!F270+'STA 07-2018'!F270+'STA 08-2018'!F270+'STA 09-2018'!F270+'STA 10-2018'!F270+'STA 11-2018'!F270+'STA 12-2018'!F270</f>
        <v>0</v>
      </c>
      <c r="G270" s="37"/>
      <c r="H270" s="37">
        <f>'STA 01-2018'!H270+'STA 02-2018'!H270+'STA 03-2018'!H270+'STA 04-2018'!H270+'STA 05-2018'!H270+'STA 06-2018'!H270+'STA 07-2018'!H270+'STA 08-2018'!H270+'STA 09-2018'!H270+'STA 10-2018'!H270+'STA 11-2018'!H270+'STA 12-2018'!H270</f>
        <v>0</v>
      </c>
    </row>
    <row r="271" spans="1:8" outlineLevel="1">
      <c r="A271" s="27" t="s">
        <v>222</v>
      </c>
      <c r="B271" s="36">
        <f>'STA 01-2018'!B271+'STA 02-2018'!B271+'STA 03-2018'!B271+'STA 04-2018'!B271+'STA 05-2018'!B271+'STA 06-2018'!B271+'STA 07-2018'!B271+'STA 08-2018'!B271+'STA 09-2018'!B271+'STA 10-2018'!B271+'STA 11-2018'!B271+'STA 12-2018'!B271</f>
        <v>0</v>
      </c>
      <c r="C271" s="36">
        <f>'STA 01-2018'!C271+'STA 02-2018'!C271+'STA 03-2018'!C271+'STA 04-2018'!C271+'STA 05-2018'!C271+'STA 06-2018'!C271+'STA 07-2018'!C271+'STA 08-2018'!C271+'STA 09-2018'!C271+'STA 10-2018'!C271+'STA 11-2018'!C271+'STA 12-2018'!C271</f>
        <v>-7173.1</v>
      </c>
      <c r="D271" s="36">
        <f t="shared" si="26"/>
        <v>-7173.1</v>
      </c>
      <c r="F271" s="37">
        <f>'STA 01-2018'!F271+'STA 02-2018'!F271+'STA 03-2018'!F271+'STA 04-2018'!F271+'STA 05-2018'!F271+'STA 06-2018'!F271+'STA 07-2018'!F271+'STA 08-2018'!F271+'STA 09-2018'!F271+'STA 10-2018'!F271+'STA 11-2018'!F271+'STA 12-2018'!F271</f>
        <v>0</v>
      </c>
      <c r="G271" s="37"/>
      <c r="H271" s="37">
        <f>'STA 01-2018'!H271+'STA 02-2018'!H271+'STA 03-2018'!H271+'STA 04-2018'!H271+'STA 05-2018'!H271+'STA 06-2018'!H271+'STA 07-2018'!H271+'STA 08-2018'!H271+'STA 09-2018'!H271+'STA 10-2018'!H271+'STA 11-2018'!H271+'STA 12-2018'!H271</f>
        <v>0</v>
      </c>
    </row>
    <row r="272" spans="1:8" outlineLevel="1">
      <c r="A272" s="27" t="s">
        <v>129</v>
      </c>
      <c r="B272" s="36">
        <f>'STA 01-2018'!B272+'STA 02-2018'!B272+'STA 03-2018'!B272+'STA 04-2018'!B272+'STA 05-2018'!B272+'STA 06-2018'!B272+'STA 07-2018'!B272+'STA 08-2018'!B272+'STA 09-2018'!B272+'STA 10-2018'!B272+'STA 11-2018'!B272+'STA 12-2018'!B272</f>
        <v>0</v>
      </c>
      <c r="C272" s="36">
        <f>'STA 01-2018'!C272+'STA 02-2018'!C272+'STA 03-2018'!C272+'STA 04-2018'!C272+'STA 05-2018'!C272+'STA 06-2018'!C272+'STA 07-2018'!C272+'STA 08-2018'!C272+'STA 09-2018'!C272+'STA 10-2018'!C272+'STA 11-2018'!C272+'STA 12-2018'!C272</f>
        <v>0</v>
      </c>
      <c r="D272" s="36">
        <f t="shared" si="26"/>
        <v>0</v>
      </c>
      <c r="F272" s="37">
        <f>'STA 01-2018'!F272+'STA 02-2018'!F272+'STA 03-2018'!F272+'STA 04-2018'!F272+'STA 05-2018'!F272+'STA 06-2018'!F272+'STA 07-2018'!F272+'STA 08-2018'!F272+'STA 09-2018'!F272+'STA 10-2018'!F272+'STA 11-2018'!F272+'STA 12-2018'!F272</f>
        <v>0</v>
      </c>
      <c r="G272" s="37"/>
      <c r="H272" s="37">
        <f>'STA 01-2018'!H272+'STA 02-2018'!H272+'STA 03-2018'!H272+'STA 04-2018'!H272+'STA 05-2018'!H272+'STA 06-2018'!H272+'STA 07-2018'!H272+'STA 08-2018'!H272+'STA 09-2018'!H272+'STA 10-2018'!H272+'STA 11-2018'!H272+'STA 12-2018'!H272</f>
        <v>0</v>
      </c>
    </row>
    <row r="273" spans="1:8" outlineLevel="1">
      <c r="A273" s="27" t="s">
        <v>79</v>
      </c>
      <c r="B273" s="36">
        <f>'STA 01-2018'!B273+'STA 02-2018'!B273+'STA 03-2018'!B273+'STA 04-2018'!B273+'STA 05-2018'!B273+'STA 06-2018'!B273+'STA 07-2018'!B273+'STA 08-2018'!B273+'STA 09-2018'!B273+'STA 10-2018'!B273+'STA 11-2018'!B273+'STA 12-2018'!B273</f>
        <v>0</v>
      </c>
      <c r="C273" s="36">
        <f>'STA 01-2018'!C273+'STA 02-2018'!C273+'STA 03-2018'!C273+'STA 04-2018'!C273+'STA 05-2018'!C273+'STA 06-2018'!C273+'STA 07-2018'!C273+'STA 08-2018'!C273+'STA 09-2018'!C273+'STA 10-2018'!C273+'STA 11-2018'!C273+'STA 12-2018'!C273</f>
        <v>0</v>
      </c>
      <c r="D273" s="37">
        <f t="shared" si="26"/>
        <v>0</v>
      </c>
      <c r="F273" s="37">
        <f>'STA 01-2018'!F273+'STA 02-2018'!F273+'STA 03-2018'!F273+'STA 04-2018'!F273+'STA 05-2018'!F273+'STA 06-2018'!F273+'STA 07-2018'!F273+'STA 08-2018'!F273+'STA 09-2018'!F273+'STA 10-2018'!F273+'STA 11-2018'!F273+'STA 12-2018'!F273</f>
        <v>0</v>
      </c>
      <c r="G273" s="37"/>
      <c r="H273" s="37">
        <f>'STA 01-2018'!H273+'STA 02-2018'!H273+'STA 03-2018'!H273+'STA 04-2018'!H273+'STA 05-2018'!H273+'STA 06-2018'!H273+'STA 07-2018'!H273+'STA 08-2018'!H273+'STA 09-2018'!H273+'STA 10-2018'!H273+'STA 11-2018'!H273+'STA 12-2018'!H273</f>
        <v>0</v>
      </c>
    </row>
    <row r="274" spans="1:8" outlineLevel="1">
      <c r="A274" s="27" t="s">
        <v>164</v>
      </c>
      <c r="B274" s="36">
        <f>'STA 01-2018'!B274+'STA 02-2018'!B274+'STA 03-2018'!B274+'STA 04-2018'!B274+'STA 05-2018'!B274+'STA 06-2018'!B274+'STA 07-2018'!B274+'STA 08-2018'!B274+'STA 09-2018'!B274+'STA 10-2018'!B274+'STA 11-2018'!B274+'STA 12-2018'!B274</f>
        <v>0</v>
      </c>
      <c r="C274" s="36">
        <f>'STA 01-2018'!C274+'STA 02-2018'!C274+'STA 03-2018'!C274+'STA 04-2018'!C274+'STA 05-2018'!C274+'STA 06-2018'!C274+'STA 07-2018'!C274+'STA 08-2018'!C274+'STA 09-2018'!C274+'STA 10-2018'!C274+'STA 11-2018'!C274+'STA 12-2018'!C274</f>
        <v>0</v>
      </c>
      <c r="D274" s="36">
        <f t="shared" si="26"/>
        <v>0</v>
      </c>
      <c r="F274" s="37">
        <f>'STA 01-2018'!F274+'STA 02-2018'!F274+'STA 03-2018'!F274+'STA 04-2018'!F274+'STA 05-2018'!F274+'STA 06-2018'!F274+'STA 07-2018'!F274+'STA 08-2018'!F274+'STA 09-2018'!F274+'STA 10-2018'!F274+'STA 11-2018'!F274+'STA 12-2018'!F274</f>
        <v>0</v>
      </c>
      <c r="G274" s="37"/>
      <c r="H274" s="37">
        <f>'STA 01-2018'!H274+'STA 02-2018'!H274+'STA 03-2018'!H274+'STA 04-2018'!H274+'STA 05-2018'!H274+'STA 06-2018'!H274+'STA 07-2018'!H274+'STA 08-2018'!H274+'STA 09-2018'!H274+'STA 10-2018'!H274+'STA 11-2018'!H274+'STA 12-2018'!H274</f>
        <v>0</v>
      </c>
    </row>
    <row r="275" spans="1:8" outlineLevel="1">
      <c r="A275" s="27" t="s">
        <v>171</v>
      </c>
      <c r="B275" s="36">
        <f>'STA 01-2018'!B275+'STA 02-2018'!B275+'STA 03-2018'!B275+'STA 04-2018'!B275+'STA 05-2018'!B275+'STA 06-2018'!B275+'STA 07-2018'!B275+'STA 08-2018'!B275+'STA 09-2018'!B275+'STA 10-2018'!B275+'STA 11-2018'!B275+'STA 12-2018'!B275</f>
        <v>0</v>
      </c>
      <c r="C275" s="36">
        <f>'STA 01-2018'!C275+'STA 02-2018'!C275+'STA 03-2018'!C275+'STA 04-2018'!C275+'STA 05-2018'!C275+'STA 06-2018'!C275+'STA 07-2018'!C275+'STA 08-2018'!C275+'STA 09-2018'!C275+'STA 10-2018'!C275+'STA 11-2018'!C275+'STA 12-2018'!C275</f>
        <v>0</v>
      </c>
      <c r="D275" s="36">
        <f t="shared" si="26"/>
        <v>0</v>
      </c>
      <c r="F275" s="37">
        <f>'STA 01-2018'!F275+'STA 02-2018'!F275+'STA 03-2018'!F275+'STA 04-2018'!F275+'STA 05-2018'!F275+'STA 06-2018'!F275+'STA 07-2018'!F275+'STA 08-2018'!F275+'STA 09-2018'!F275+'STA 10-2018'!F275+'STA 11-2018'!F275+'STA 12-2018'!F275</f>
        <v>0</v>
      </c>
      <c r="G275" s="37"/>
      <c r="H275" s="37">
        <f>'STA 01-2018'!H275+'STA 02-2018'!H275+'STA 03-2018'!H275+'STA 04-2018'!H275+'STA 05-2018'!H275+'STA 06-2018'!H275+'STA 07-2018'!H275+'STA 08-2018'!H275+'STA 09-2018'!H275+'STA 10-2018'!H275+'STA 11-2018'!H275+'STA 12-2018'!H275</f>
        <v>0</v>
      </c>
    </row>
    <row r="276" spans="1:8" outlineLevel="1">
      <c r="A276" s="27" t="s">
        <v>180</v>
      </c>
      <c r="B276" s="36">
        <f>'STA 01-2018'!B276+'STA 02-2018'!B276+'STA 03-2018'!B276+'STA 04-2018'!B276+'STA 05-2018'!B276+'STA 06-2018'!B276+'STA 07-2018'!B276+'STA 08-2018'!B276+'STA 09-2018'!B276+'STA 10-2018'!B276+'STA 11-2018'!B276+'STA 12-2018'!B276</f>
        <v>0</v>
      </c>
      <c r="C276" s="36">
        <f>'STA 01-2018'!C276+'STA 02-2018'!C276+'STA 03-2018'!C276+'STA 04-2018'!C276+'STA 05-2018'!C276+'STA 06-2018'!C276+'STA 07-2018'!C276+'STA 08-2018'!C276+'STA 09-2018'!C276+'STA 10-2018'!C276+'STA 11-2018'!C276+'STA 12-2018'!C276</f>
        <v>0</v>
      </c>
      <c r="D276" s="36">
        <f t="shared" si="26"/>
        <v>0</v>
      </c>
      <c r="F276" s="37">
        <f>'STA 01-2018'!F276+'STA 02-2018'!F276+'STA 03-2018'!F276+'STA 04-2018'!F276+'STA 05-2018'!F276+'STA 06-2018'!F276+'STA 07-2018'!F276+'STA 08-2018'!F276+'STA 09-2018'!F276+'STA 10-2018'!F276+'STA 11-2018'!F276+'STA 12-2018'!F276</f>
        <v>0</v>
      </c>
      <c r="G276" s="37"/>
      <c r="H276" s="37">
        <f>'STA 01-2018'!H276+'STA 02-2018'!H276+'STA 03-2018'!H276+'STA 04-2018'!H276+'STA 05-2018'!H276+'STA 06-2018'!H276+'STA 07-2018'!H276+'STA 08-2018'!H276+'STA 09-2018'!H276+'STA 10-2018'!H276+'STA 11-2018'!H276+'STA 12-2018'!H276</f>
        <v>0</v>
      </c>
    </row>
    <row r="277" spans="1:8" outlineLevel="1">
      <c r="A277" s="27" t="s">
        <v>212</v>
      </c>
      <c r="B277" s="36">
        <f>'STA 01-2018'!B277+'STA 02-2018'!B277+'STA 03-2018'!B277+'STA 04-2018'!B277+'STA 05-2018'!B277+'STA 06-2018'!B277+'STA 07-2018'!B277+'STA 08-2018'!B277+'STA 09-2018'!B277+'STA 10-2018'!B277+'STA 11-2018'!B277+'STA 12-2018'!B277</f>
        <v>0</v>
      </c>
      <c r="C277" s="36">
        <f>'STA 01-2018'!C277+'STA 02-2018'!C277+'STA 03-2018'!C277+'STA 04-2018'!C277+'STA 05-2018'!C277+'STA 06-2018'!C277+'STA 07-2018'!C277+'STA 08-2018'!C277+'STA 09-2018'!C277+'STA 10-2018'!C277+'STA 11-2018'!C277+'STA 12-2018'!C277</f>
        <v>0</v>
      </c>
      <c r="D277" s="36">
        <f t="shared" si="26"/>
        <v>0</v>
      </c>
      <c r="F277" s="37">
        <f>'STA 01-2018'!F277+'STA 02-2018'!F277+'STA 03-2018'!F277+'STA 04-2018'!F277+'STA 05-2018'!F277+'STA 06-2018'!F277+'STA 07-2018'!F277+'STA 08-2018'!F277+'STA 09-2018'!F277+'STA 10-2018'!F277+'STA 11-2018'!F277+'STA 12-2018'!F277</f>
        <v>0</v>
      </c>
      <c r="G277" s="37"/>
      <c r="H277" s="37">
        <f>'STA 01-2018'!H277+'STA 02-2018'!H277+'STA 03-2018'!H277+'STA 04-2018'!H277+'STA 05-2018'!H277+'STA 06-2018'!H277+'STA 07-2018'!H277+'STA 08-2018'!H277+'STA 09-2018'!H277+'STA 10-2018'!H277+'STA 11-2018'!H277+'STA 12-2018'!H277</f>
        <v>0</v>
      </c>
    </row>
    <row r="278" spans="1:8" outlineLevel="1">
      <c r="A278" s="27" t="s">
        <v>213</v>
      </c>
      <c r="B278" s="36">
        <f>'STA 01-2018'!B278+'STA 02-2018'!B278+'STA 03-2018'!B278+'STA 04-2018'!B278+'STA 05-2018'!B278+'STA 06-2018'!B278+'STA 07-2018'!B278+'STA 08-2018'!B278+'STA 09-2018'!B278+'STA 10-2018'!B278+'STA 11-2018'!B278+'STA 12-2018'!B278</f>
        <v>0</v>
      </c>
      <c r="C278" s="36">
        <f>'STA 01-2018'!C278+'STA 02-2018'!C278+'STA 03-2018'!C278+'STA 04-2018'!C278+'STA 05-2018'!C278+'STA 06-2018'!C278+'STA 07-2018'!C278+'STA 08-2018'!C278+'STA 09-2018'!C278+'STA 10-2018'!C278+'STA 11-2018'!C278+'STA 12-2018'!C278</f>
        <v>0</v>
      </c>
      <c r="D278" s="37">
        <f t="shared" si="26"/>
        <v>0</v>
      </c>
      <c r="F278" s="37">
        <f>'STA 01-2018'!F278+'STA 02-2018'!F278+'STA 03-2018'!F278+'STA 04-2018'!F278+'STA 05-2018'!F278+'STA 06-2018'!F278+'STA 07-2018'!F278+'STA 08-2018'!F278+'STA 09-2018'!F278+'STA 10-2018'!F278+'STA 11-2018'!F278+'STA 12-2018'!F278</f>
        <v>0</v>
      </c>
      <c r="G278" s="37"/>
      <c r="H278" s="37">
        <f>'STA 01-2018'!H278+'STA 02-2018'!H278+'STA 03-2018'!H278+'STA 04-2018'!H278+'STA 05-2018'!H278+'STA 06-2018'!H278+'STA 07-2018'!H278+'STA 08-2018'!H278+'STA 09-2018'!H278+'STA 10-2018'!H278+'STA 11-2018'!H278+'STA 12-2018'!H278</f>
        <v>0</v>
      </c>
    </row>
    <row r="279" spans="1:8">
      <c r="A279" s="24" t="s">
        <v>229</v>
      </c>
      <c r="B279" s="33">
        <f>B2+B3+B13+B22+B27+B65+B70+B78+B98+B104+B111+B117+B140+B156+B199+B244</f>
        <v>2378.144999999975</v>
      </c>
      <c r="C279" s="33">
        <f t="shared" ref="C279:D279" si="28">C2+C3+C13+C22+C27+C65+C70+C78+C98+C104+C111+C117+C140+C156+C199+C244</f>
        <v>-1054599.5839999996</v>
      </c>
      <c r="D279" s="33">
        <f t="shared" si="28"/>
        <v>-1052221.4389999998</v>
      </c>
      <c r="E279" s="34"/>
      <c r="F279" s="33">
        <f>F2+F3+F13+F22+F27+F65+F70+F78+F98+F104+F111+F117+F140+F156+F199+F244</f>
        <v>126.5</v>
      </c>
      <c r="G279" s="34"/>
      <c r="H279" s="33">
        <f>H2+H3+H13+H22+H27+H65+H70+H78+H98+H104+H111+H117+H140+H156+H199+H244</f>
        <v>48615.679999999993</v>
      </c>
    </row>
  </sheetData>
  <pageMargins left="0.17" right="0.17" top="0.74803149606299213" bottom="0.74803149606299213" header="0.31496062992125984" footer="0.31496062992125984"/>
  <pageSetup paperSize="9" scale="4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STA 01-2018</vt:lpstr>
      <vt:lpstr>STA 02-2018</vt:lpstr>
      <vt:lpstr>STA 03-2018</vt:lpstr>
      <vt:lpstr>STA 04-2018</vt:lpstr>
      <vt:lpstr>STA 05-2018</vt:lpstr>
      <vt:lpstr>STA 06-2018</vt:lpstr>
      <vt:lpstr>STA 07-2018</vt:lpstr>
      <vt:lpstr>STA 08-2018</vt:lpstr>
      <vt:lpstr>STA 09-2018</vt:lpstr>
      <vt:lpstr>STA 10-2018</vt:lpstr>
      <vt:lpstr>STA 11-2018</vt:lpstr>
      <vt:lpstr>STA 12-2018</vt:lpstr>
      <vt:lpstr>STA 2018</vt:lpstr>
      <vt:lpstr>'STA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2018-07-20T15:41:43Z</cp:lastPrinted>
  <dcterms:created xsi:type="dcterms:W3CDTF">2016-05-09T16:15:44Z</dcterms:created>
  <dcterms:modified xsi:type="dcterms:W3CDTF">2019-01-12T13:09:23Z</dcterms:modified>
</cp:coreProperties>
</file>