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Feuil1!$A$1:$X$1728</definedName>
  </definedNames>
  <calcPr calcId="125725"/>
  <pivotCaches>
    <pivotCache cacheId="456" r:id="rId5"/>
  </pivotCaches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30"/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2"/>
  <c r="L595" l="1"/>
  <c r="L591"/>
  <c r="L589"/>
  <c r="L561"/>
  <c r="L558"/>
  <c r="L556"/>
  <c r="L525"/>
  <c r="L522"/>
  <c r="L509"/>
  <c r="L508"/>
  <c r="L504"/>
  <c r="L500"/>
  <c r="L499"/>
  <c r="L505"/>
  <c r="G521"/>
  <c r="L521" s="1"/>
</calcChain>
</file>

<file path=xl/sharedStrings.xml><?xml version="1.0" encoding="utf-8"?>
<sst xmlns="http://schemas.openxmlformats.org/spreadsheetml/2006/main" count="4826" uniqueCount="677">
  <si>
    <t>N° COMMANDE</t>
  </si>
  <si>
    <t>ARTICLE</t>
  </si>
  <si>
    <t>ARTICLE REEL</t>
  </si>
  <si>
    <t>CODE FR</t>
  </si>
  <si>
    <t>DES FR</t>
  </si>
  <si>
    <t>QTE RECUE</t>
  </si>
  <si>
    <t>DATE RECEPTION</t>
  </si>
  <si>
    <t>N° RCEPT</t>
  </si>
  <si>
    <t>PRIX ACHAT</t>
  </si>
  <si>
    <t>CATEGORIE</t>
  </si>
  <si>
    <t>VALEUR</t>
  </si>
  <si>
    <t>PO190017</t>
  </si>
  <si>
    <t>400B9001</t>
  </si>
  <si>
    <t>BAC</t>
  </si>
  <si>
    <t>E10003</t>
  </si>
  <si>
    <t>BIASIN</t>
  </si>
  <si>
    <t>RC190342</t>
  </si>
  <si>
    <t>BACS ET COUVERCLES</t>
  </si>
  <si>
    <t>PO190105</t>
  </si>
  <si>
    <t>400D2302</t>
  </si>
  <si>
    <t>E10032</t>
  </si>
  <si>
    <t>AKÜMSAN</t>
  </si>
  <si>
    <t>RC190545</t>
  </si>
  <si>
    <t>PO191457</t>
  </si>
  <si>
    <t>RC192197</t>
  </si>
  <si>
    <t>PO181548</t>
  </si>
  <si>
    <t>400E0204</t>
  </si>
  <si>
    <t>E10001</t>
  </si>
  <si>
    <t>A C C U M A</t>
  </si>
  <si>
    <t>RC190085</t>
  </si>
  <si>
    <t>PO191414</t>
  </si>
  <si>
    <t>400L0115</t>
  </si>
  <si>
    <t>RC191874</t>
  </si>
  <si>
    <t>PO191880</t>
  </si>
  <si>
    <t>RC192572</t>
  </si>
  <si>
    <t>PO190006</t>
  </si>
  <si>
    <t>400L0120</t>
  </si>
  <si>
    <t>RC190334</t>
  </si>
  <si>
    <t>PO190419</t>
  </si>
  <si>
    <t>RC190828</t>
  </si>
  <si>
    <t>PO190742</t>
  </si>
  <si>
    <t>RC191215</t>
  </si>
  <si>
    <t>PO190871</t>
  </si>
  <si>
    <t>RC191415</t>
  </si>
  <si>
    <t>PO191683</t>
  </si>
  <si>
    <t>RC192323</t>
  </si>
  <si>
    <t>RC192329</t>
  </si>
  <si>
    <t>RC192337</t>
  </si>
  <si>
    <t>PO181650</t>
  </si>
  <si>
    <t>400L0116</t>
  </si>
  <si>
    <t>RC190083</t>
  </si>
  <si>
    <t>RC190086</t>
  </si>
  <si>
    <t>RC190301</t>
  </si>
  <si>
    <t>PO190296</t>
  </si>
  <si>
    <t>RC190688</t>
  </si>
  <si>
    <t>RC191211</t>
  </si>
  <si>
    <t>RC191382</t>
  </si>
  <si>
    <t>PO191139</t>
  </si>
  <si>
    <t>RC191593</t>
  </si>
  <si>
    <t>RC191595</t>
  </si>
  <si>
    <t>RC191836</t>
  </si>
  <si>
    <t>RC191838</t>
  </si>
  <si>
    <t>PO191538</t>
  </si>
  <si>
    <t>RC191980</t>
  </si>
  <si>
    <t>400L0121</t>
  </si>
  <si>
    <t>RC192484</t>
  </si>
  <si>
    <t>PO181407</t>
  </si>
  <si>
    <t>400L0118</t>
  </si>
  <si>
    <t>RC190303</t>
  </si>
  <si>
    <t>PO190101</t>
  </si>
  <si>
    <t>RC190591</t>
  </si>
  <si>
    <t>RC190959</t>
  </si>
  <si>
    <t>RC191627</t>
  </si>
  <si>
    <t>RC191977</t>
  </si>
  <si>
    <t>RC192053</t>
  </si>
  <si>
    <t>RC192341</t>
  </si>
  <si>
    <t>RC192569</t>
  </si>
  <si>
    <t>PO190235</t>
  </si>
  <si>
    <t>400L0117</t>
  </si>
  <si>
    <t>RC190588</t>
  </si>
  <si>
    <t>400L0111</t>
  </si>
  <si>
    <t>RC192339</t>
  </si>
  <si>
    <t>400L0207</t>
  </si>
  <si>
    <t>RC190165</t>
  </si>
  <si>
    <t>RC191819</t>
  </si>
  <si>
    <t>RC192571</t>
  </si>
  <si>
    <t>400L0212</t>
  </si>
  <si>
    <t>RC190594</t>
  </si>
  <si>
    <t>RC190835</t>
  </si>
  <si>
    <t>PO190392</t>
  </si>
  <si>
    <t>RC190827</t>
  </si>
  <si>
    <t>RC191623</t>
  </si>
  <si>
    <t>RC191872</t>
  </si>
  <si>
    <t>RC192319</t>
  </si>
  <si>
    <t>PO190671</t>
  </si>
  <si>
    <t>400L0219</t>
  </si>
  <si>
    <t>RC191217</t>
  </si>
  <si>
    <t>400L0218</t>
  </si>
  <si>
    <t>RC190525</t>
  </si>
  <si>
    <t>RC190832</t>
  </si>
  <si>
    <t>RC191213</t>
  </si>
  <si>
    <t>400L0213</t>
  </si>
  <si>
    <t>RC190958</t>
  </si>
  <si>
    <t>RC192054</t>
  </si>
  <si>
    <t>RC192340</t>
  </si>
  <si>
    <t>PO181776</t>
  </si>
  <si>
    <t>400L0313</t>
  </si>
  <si>
    <t>RC190306</t>
  </si>
  <si>
    <t>RC190596</t>
  </si>
  <si>
    <t>RC190593</t>
  </si>
  <si>
    <t>PO190647</t>
  </si>
  <si>
    <t>RC191092</t>
  </si>
  <si>
    <t>RC191218</t>
  </si>
  <si>
    <t>RC191877</t>
  </si>
  <si>
    <t>RC192335</t>
  </si>
  <si>
    <t>400L0316</t>
  </si>
  <si>
    <t>400L0319</t>
  </si>
  <si>
    <t>400L0314</t>
  </si>
  <si>
    <t>RC192548</t>
  </si>
  <si>
    <t>400L0318</t>
  </si>
  <si>
    <t>RC191379</t>
  </si>
  <si>
    <t>RC191591</t>
  </si>
  <si>
    <t>RC191976</t>
  </si>
  <si>
    <t>400L0306</t>
  </si>
  <si>
    <t>RC190335</t>
  </si>
  <si>
    <t>400L0509</t>
  </si>
  <si>
    <t>RC190956</t>
  </si>
  <si>
    <t>RC191419</t>
  </si>
  <si>
    <t>RC192205</t>
  </si>
  <si>
    <t>400L0518</t>
  </si>
  <si>
    <t>400L0511</t>
  </si>
  <si>
    <t>400M1008</t>
  </si>
  <si>
    <t>+</t>
  </si>
  <si>
    <t>RC190166</t>
  </si>
  <si>
    <t>RC190305</t>
  </si>
  <si>
    <t>RC190168</t>
  </si>
  <si>
    <t>RC190172</t>
  </si>
  <si>
    <t>PO190550</t>
  </si>
  <si>
    <t>RC190960</t>
  </si>
  <si>
    <t>RC190962</t>
  </si>
  <si>
    <t>RC191821</t>
  </si>
  <si>
    <t>RC192332</t>
  </si>
  <si>
    <t>PO191751</t>
  </si>
  <si>
    <t>RC192333</t>
  </si>
  <si>
    <t>400M1009</t>
  </si>
  <si>
    <t>RC190523</t>
  </si>
  <si>
    <t>RC190602</t>
  </si>
  <si>
    <t>RC191210</t>
  </si>
  <si>
    <t>400M1013</t>
  </si>
  <si>
    <t>400M1110</t>
  </si>
  <si>
    <t>RC190955</t>
  </si>
  <si>
    <t>RC191625</t>
  </si>
  <si>
    <t>RC191876</t>
  </si>
  <si>
    <t>RC192336</t>
  </si>
  <si>
    <t>400M1104</t>
  </si>
  <si>
    <t>RC192338</t>
  </si>
  <si>
    <t>RC192479</t>
  </si>
  <si>
    <t>RC192481</t>
  </si>
  <si>
    <t>400M1115</t>
  </si>
  <si>
    <t>RC190084</t>
  </si>
  <si>
    <t>400M1203</t>
  </si>
  <si>
    <t>RC191979</t>
  </si>
  <si>
    <t>RC192322</t>
  </si>
  <si>
    <t>400M1202</t>
  </si>
  <si>
    <t>RC192320</t>
  </si>
  <si>
    <t>400M1201</t>
  </si>
  <si>
    <t>400M1409</t>
  </si>
  <si>
    <t>RC190687</t>
  </si>
  <si>
    <t>RC191626</t>
  </si>
  <si>
    <t>400M1413</t>
  </si>
  <si>
    <t>400M1509</t>
  </si>
  <si>
    <t>RC191592</t>
  </si>
  <si>
    <t>400M1606</t>
  </si>
  <si>
    <t>RC192202</t>
  </si>
  <si>
    <t>RC192206</t>
  </si>
  <si>
    <t>PO190668</t>
  </si>
  <si>
    <t>400N5002</t>
  </si>
  <si>
    <t>RC191148</t>
  </si>
  <si>
    <t>PO191264</t>
  </si>
  <si>
    <t>RC191901</t>
  </si>
  <si>
    <t>400N7002</t>
  </si>
  <si>
    <t>PO190832</t>
  </si>
  <si>
    <t>400NAT003</t>
  </si>
  <si>
    <t>RC191380</t>
  </si>
  <si>
    <t>400NS4004</t>
  </si>
  <si>
    <t>400NS4003</t>
  </si>
  <si>
    <t>PO190126</t>
  </si>
  <si>
    <t>400NS6002</t>
  </si>
  <si>
    <t>RC190337</t>
  </si>
  <si>
    <t>RC190524</t>
  </si>
  <si>
    <t>PO191889</t>
  </si>
  <si>
    <t>BAC M14 MF NOIR</t>
  </si>
  <si>
    <t>RC192123</t>
  </si>
  <si>
    <t>BAC M14 NOIR C36MM</t>
  </si>
  <si>
    <t>BAC M15 MF NOIR C5</t>
  </si>
  <si>
    <t>BAC M15 NOIR MF</t>
  </si>
  <si>
    <t>BAC M16 MF C72</t>
  </si>
  <si>
    <t>BAC M16 MF NOIR</t>
  </si>
  <si>
    <t>BAC NATO MF NOIR</t>
  </si>
  <si>
    <t>RC192478</t>
  </si>
  <si>
    <t>420D2303</t>
  </si>
  <si>
    <t>COUVERCLE</t>
  </si>
  <si>
    <t>420E0210</t>
  </si>
  <si>
    <t>RC190304</t>
  </si>
  <si>
    <t>420E0211</t>
  </si>
  <si>
    <t>RC190302</t>
  </si>
  <si>
    <t>420L0131</t>
  </si>
  <si>
    <t>420L0140</t>
  </si>
  <si>
    <t>420L0113</t>
  </si>
  <si>
    <t>420L0109</t>
  </si>
  <si>
    <t>RC191875</t>
  </si>
  <si>
    <t>420L0211</t>
  </si>
  <si>
    <t>RC190837</t>
  </si>
  <si>
    <t>420L0241</t>
  </si>
  <si>
    <t>420L0231</t>
  </si>
  <si>
    <t>RC190598</t>
  </si>
  <si>
    <t>420L0240</t>
  </si>
  <si>
    <t>420L0228</t>
  </si>
  <si>
    <t>420L0216</t>
  </si>
  <si>
    <t>420L0233</t>
  </si>
  <si>
    <t>420L0341</t>
  </si>
  <si>
    <t>420L0331</t>
  </si>
  <si>
    <t>420L0340</t>
  </si>
  <si>
    <t>420L0321</t>
  </si>
  <si>
    <t>420L0531</t>
  </si>
  <si>
    <t>RC191418</t>
  </si>
  <si>
    <t>420L0540</t>
  </si>
  <si>
    <t>RC190170</t>
  </si>
  <si>
    <t>PO181547</t>
  </si>
  <si>
    <t>RC190171</t>
  </si>
  <si>
    <t>RC191420</t>
  </si>
  <si>
    <t>420L0521</t>
  </si>
  <si>
    <t>420M1017</t>
  </si>
  <si>
    <t>420M1041</t>
  </si>
  <si>
    <t>RC190521</t>
  </si>
  <si>
    <t>RC190520</t>
  </si>
  <si>
    <t>420M1013</t>
  </si>
  <si>
    <t>RC190836</t>
  </si>
  <si>
    <t>420M1014</t>
  </si>
  <si>
    <t>420M1040</t>
  </si>
  <si>
    <t>RC190830</t>
  </si>
  <si>
    <t>420M1126</t>
  </si>
  <si>
    <t>420M1141</t>
  </si>
  <si>
    <t>RC190595</t>
  </si>
  <si>
    <t>420M1124</t>
  </si>
  <si>
    <t>420M1125</t>
  </si>
  <si>
    <t>420M1140</t>
  </si>
  <si>
    <t>420M1213</t>
  </si>
  <si>
    <t>420M1415</t>
  </si>
  <si>
    <t>RC190603</t>
  </si>
  <si>
    <t>420M1413</t>
  </si>
  <si>
    <t>420M1517</t>
  </si>
  <si>
    <t>RC190834</t>
  </si>
  <si>
    <t>420M1515</t>
  </si>
  <si>
    <t>RC190336</t>
  </si>
  <si>
    <t>RC190589</t>
  </si>
  <si>
    <t>420M1613</t>
  </si>
  <si>
    <t>420M1611</t>
  </si>
  <si>
    <t>420N5003</t>
  </si>
  <si>
    <t>420N5004</t>
  </si>
  <si>
    <t>420N7003</t>
  </si>
  <si>
    <t>420N7004</t>
  </si>
  <si>
    <t>420NAT005</t>
  </si>
  <si>
    <t>420NS4002</t>
  </si>
  <si>
    <t>420NS6040</t>
  </si>
  <si>
    <t>420L0307</t>
  </si>
  <si>
    <t>420M1208</t>
  </si>
  <si>
    <t>420M1502</t>
  </si>
  <si>
    <t>420B9002</t>
  </si>
  <si>
    <t>420L0235</t>
  </si>
  <si>
    <t>420l0125</t>
  </si>
  <si>
    <t>420L0327</t>
  </si>
  <si>
    <t>COUVERCLE L2 MF</t>
  </si>
  <si>
    <t>COUVERCLE M14 MF</t>
  </si>
  <si>
    <t>COUVERCLE M15 MF N</t>
  </si>
  <si>
    <t>COUVERCLE M16 MF</t>
  </si>
  <si>
    <t>COUVERCLE NATO MF</t>
  </si>
  <si>
    <t>420L0234</t>
  </si>
  <si>
    <t>COUVRE COUVERCLE</t>
  </si>
  <si>
    <t>420L0124</t>
  </si>
  <si>
    <t>420L0325</t>
  </si>
  <si>
    <t>490T2301</t>
  </si>
  <si>
    <t>490T5001</t>
  </si>
  <si>
    <t>490T7001</t>
  </si>
  <si>
    <t>COUVRE COUVERC M15</t>
  </si>
  <si>
    <t>COUVRE COUVERC M16</t>
  </si>
  <si>
    <t>COUVRE COUVERCLE N</t>
  </si>
  <si>
    <t>PO190424</t>
  </si>
  <si>
    <t>610C0003</t>
  </si>
  <si>
    <t>CRASSE</t>
  </si>
  <si>
    <t>L10200</t>
  </si>
  <si>
    <t>RC190505</t>
  </si>
  <si>
    <t>PO190495</t>
  </si>
  <si>
    <t>RC190581</t>
  </si>
  <si>
    <t>PO190816</t>
  </si>
  <si>
    <t>RC190997</t>
  </si>
  <si>
    <t>PO191004</t>
  </si>
  <si>
    <t>RC191163</t>
  </si>
  <si>
    <t>PO191871</t>
  </si>
  <si>
    <t>RC192168</t>
  </si>
  <si>
    <t>PO192063</t>
  </si>
  <si>
    <t>RC192306</t>
  </si>
  <si>
    <t>L10190</t>
  </si>
  <si>
    <t>610C0002</t>
  </si>
  <si>
    <t>CRASSE FONDERIE STA</t>
  </si>
  <si>
    <t>L10138</t>
  </si>
  <si>
    <t>STA NOUR</t>
  </si>
  <si>
    <t>PO192387</t>
  </si>
  <si>
    <t>RC200055</t>
  </si>
  <si>
    <t>PO192388</t>
  </si>
  <si>
    <t>RC200056</t>
  </si>
  <si>
    <t>PO192389</t>
  </si>
  <si>
    <t>RC200057</t>
  </si>
  <si>
    <t>PO190423</t>
  </si>
  <si>
    <t>610D0009</t>
  </si>
  <si>
    <t>DECHET PLAQUE BATTERIE</t>
  </si>
  <si>
    <t>RC190506</t>
  </si>
  <si>
    <t>RC190507</t>
  </si>
  <si>
    <t>PO190818</t>
  </si>
  <si>
    <t>RC190999</t>
  </si>
  <si>
    <t>PO191003</t>
  </si>
  <si>
    <t>RC191162</t>
  </si>
  <si>
    <t>PO191155</t>
  </si>
  <si>
    <t>l10200</t>
  </si>
  <si>
    <t>RC191357</t>
  </si>
  <si>
    <t>PO191422</t>
  </si>
  <si>
    <t>RC191609</t>
  </si>
  <si>
    <t>PO191528</t>
  </si>
  <si>
    <t>RC191749</t>
  </si>
  <si>
    <t>PO191628</t>
  </si>
  <si>
    <t>RC191854</t>
  </si>
  <si>
    <t>PO191664</t>
  </si>
  <si>
    <t>RC191899</t>
  </si>
  <si>
    <t>PO191870</t>
  </si>
  <si>
    <t>RC192165</t>
  </si>
  <si>
    <t>PO192060</t>
  </si>
  <si>
    <t>RC192305</t>
  </si>
  <si>
    <t>PO192310</t>
  </si>
  <si>
    <t>610d0009</t>
  </si>
  <si>
    <t>RC192560</t>
  </si>
  <si>
    <t>PO190135</t>
  </si>
  <si>
    <t>L10193</t>
  </si>
  <si>
    <t>RC190221</t>
  </si>
  <si>
    <t>PO190180</t>
  </si>
  <si>
    <t>RC190257</t>
  </si>
  <si>
    <t>PO190260</t>
  </si>
  <si>
    <t>RC190370</t>
  </si>
  <si>
    <t>RC190371</t>
  </si>
  <si>
    <t>PO190413</t>
  </si>
  <si>
    <t>RC190529</t>
  </si>
  <si>
    <t>PO190476</t>
  </si>
  <si>
    <t>RC190554</t>
  </si>
  <si>
    <t>PO190520</t>
  </si>
  <si>
    <t>RC190607</t>
  </si>
  <si>
    <t>PO190560</t>
  </si>
  <si>
    <t>RC190723</t>
  </si>
  <si>
    <t>PO190584</t>
  </si>
  <si>
    <t>RC190736</t>
  </si>
  <si>
    <t>PO190240</t>
  </si>
  <si>
    <t>L10197</t>
  </si>
  <si>
    <t>SGT</t>
  </si>
  <si>
    <t>RC190368</t>
  </si>
  <si>
    <t>PO190730</t>
  </si>
  <si>
    <t>RC190915</t>
  </si>
  <si>
    <t>PO190983</t>
  </si>
  <si>
    <t>RC191152</t>
  </si>
  <si>
    <t>PO191419</t>
  </si>
  <si>
    <t>RC191606</t>
  </si>
  <si>
    <t>PO191580</t>
  </si>
  <si>
    <t>RC191818</t>
  </si>
  <si>
    <t>PO191708</t>
  </si>
  <si>
    <t>RC191987</t>
  </si>
  <si>
    <t>PO191867</t>
  </si>
  <si>
    <t>RC192166</t>
  </si>
  <si>
    <t>PO192011</t>
  </si>
  <si>
    <t>RC192282</t>
  </si>
  <si>
    <t>PO192180</t>
  </si>
  <si>
    <t>RC192487</t>
  </si>
  <si>
    <t>PO192241</t>
  </si>
  <si>
    <t>RC192525</t>
  </si>
  <si>
    <t>PO190066</t>
  </si>
  <si>
    <t>L10191</t>
  </si>
  <si>
    <t>RC190164</t>
  </si>
  <si>
    <t>PO190064</t>
  </si>
  <si>
    <t>L10162</t>
  </si>
  <si>
    <t>SOTRAM</t>
  </si>
  <si>
    <t>RC190161</t>
  </si>
  <si>
    <t>PO190065</t>
  </si>
  <si>
    <t>RC190163</t>
  </si>
  <si>
    <t>PO190212</t>
  </si>
  <si>
    <t>RC190315</t>
  </si>
  <si>
    <t>PO190390</t>
  </si>
  <si>
    <t>RC190486</t>
  </si>
  <si>
    <t>PO190391</t>
  </si>
  <si>
    <t>RC190487</t>
  </si>
  <si>
    <t>PO190586</t>
  </si>
  <si>
    <t>RC190738</t>
  </si>
  <si>
    <t>PO190727</t>
  </si>
  <si>
    <t>RC190924</t>
  </si>
  <si>
    <t>PO191577</t>
  </si>
  <si>
    <t>RC191815</t>
  </si>
  <si>
    <t>PO191579</t>
  </si>
  <si>
    <t>RC191817</t>
  </si>
  <si>
    <t>PO191608</t>
  </si>
  <si>
    <t>l10162</t>
  </si>
  <si>
    <t>RC191840</t>
  </si>
  <si>
    <t>PO192038</t>
  </si>
  <si>
    <t>RC192304</t>
  </si>
  <si>
    <t>PO192179</t>
  </si>
  <si>
    <t>RC192486</t>
  </si>
  <si>
    <t>po192258</t>
  </si>
  <si>
    <t>RC192526</t>
  </si>
  <si>
    <t>PO190414</t>
  </si>
  <si>
    <t>RC190530</t>
  </si>
  <si>
    <t>PO190415</t>
  </si>
  <si>
    <t>RC190531</t>
  </si>
  <si>
    <t>PO190503</t>
  </si>
  <si>
    <t>RC190582</t>
  </si>
  <si>
    <t>PO190504</t>
  </si>
  <si>
    <t>RC190583</t>
  </si>
  <si>
    <t>PO190582</t>
  </si>
  <si>
    <t>RC190739</t>
  </si>
  <si>
    <t>PO190681</t>
  </si>
  <si>
    <t>RC190853</t>
  </si>
  <si>
    <t>PO190682</t>
  </si>
  <si>
    <t>RC190854</t>
  </si>
  <si>
    <t>PO190729</t>
  </si>
  <si>
    <t>RC190917</t>
  </si>
  <si>
    <t>PO190861</t>
  </si>
  <si>
    <t>RC191037</t>
  </si>
  <si>
    <t>PO190904</t>
  </si>
  <si>
    <t>RC191078</t>
  </si>
  <si>
    <t>PO190905</t>
  </si>
  <si>
    <t>RC191079</t>
  </si>
  <si>
    <t>PO190984</t>
  </si>
  <si>
    <t>RC191153</t>
  </si>
  <si>
    <t>PO191424</t>
  </si>
  <si>
    <t>RC191611</t>
  </si>
  <si>
    <t>PO191429</t>
  </si>
  <si>
    <t>RC191612</t>
  </si>
  <si>
    <t>PO191578</t>
  </si>
  <si>
    <t>RC191816</t>
  </si>
  <si>
    <t>PO191625</t>
  </si>
  <si>
    <t>l10138</t>
  </si>
  <si>
    <t>RC191851</t>
  </si>
  <si>
    <t>PO191626</t>
  </si>
  <si>
    <t>RC191852</t>
  </si>
  <si>
    <t>PO191709</t>
  </si>
  <si>
    <t>RC191997</t>
  </si>
  <si>
    <t>PO191710</t>
  </si>
  <si>
    <t>RC191995</t>
  </si>
  <si>
    <t>PO191711</t>
  </si>
  <si>
    <t>RC191996</t>
  </si>
  <si>
    <t>PO191740</t>
  </si>
  <si>
    <t>RC191998</t>
  </si>
  <si>
    <t>PO191741</t>
  </si>
  <si>
    <t>RC191999</t>
  </si>
  <si>
    <t>PO191839</t>
  </si>
  <si>
    <t>RC192233</t>
  </si>
  <si>
    <t>PO191840</t>
  </si>
  <si>
    <t>RC192234</t>
  </si>
  <si>
    <t>PO191842</t>
  </si>
  <si>
    <t>RC192163</t>
  </si>
  <si>
    <t>PO191843</t>
  </si>
  <si>
    <t>RC192236</t>
  </si>
  <si>
    <t>PO191868</t>
  </si>
  <si>
    <t>RC192237</t>
  </si>
  <si>
    <t>PO192014</t>
  </si>
  <si>
    <t>RC192279</t>
  </si>
  <si>
    <t>PO192015</t>
  </si>
  <si>
    <t>RC192274</t>
  </si>
  <si>
    <t>PO192016</t>
  </si>
  <si>
    <t>RC192275</t>
  </si>
  <si>
    <t>PO192017</t>
  </si>
  <si>
    <t>RC192276</t>
  </si>
  <si>
    <t>PO192018</t>
  </si>
  <si>
    <t>RC192277</t>
  </si>
  <si>
    <t>PO192019</t>
  </si>
  <si>
    <t>RC192308</t>
  </si>
  <si>
    <t>PO192020</t>
  </si>
  <si>
    <t>RC192278</t>
  </si>
  <si>
    <t>PO192036</t>
  </si>
  <si>
    <t>RC192303</t>
  </si>
  <si>
    <t>PO190751</t>
  </si>
  <si>
    <t>L10202</t>
  </si>
  <si>
    <t>RC190913</t>
  </si>
  <si>
    <t>PO190982</t>
  </si>
  <si>
    <t>RC191151</t>
  </si>
  <si>
    <t>PO190991</t>
  </si>
  <si>
    <t>RC191150</t>
  </si>
  <si>
    <t>PO191575</t>
  </si>
  <si>
    <t>RC191813</t>
  </si>
  <si>
    <t>PO191576</t>
  </si>
  <si>
    <t>RC191814</t>
  </si>
  <si>
    <t>PO191607</t>
  </si>
  <si>
    <t>l10202</t>
  </si>
  <si>
    <t>RC191839</t>
  </si>
  <si>
    <t>PO191742</t>
  </si>
  <si>
    <t>RC191986</t>
  </si>
  <si>
    <t>PO191231</t>
  </si>
  <si>
    <t>L10192</t>
  </si>
  <si>
    <t>RC191408</t>
  </si>
  <si>
    <t>PO191232</t>
  </si>
  <si>
    <t>RC191409</t>
  </si>
  <si>
    <t>PO191233</t>
  </si>
  <si>
    <t>RC191410</t>
  </si>
  <si>
    <t>PO191234</t>
  </si>
  <si>
    <t>RC191411</t>
  </si>
  <si>
    <t>PO191251</t>
  </si>
  <si>
    <t>RC191426</t>
  </si>
  <si>
    <t>PO191252</t>
  </si>
  <si>
    <t>RC191435</t>
  </si>
  <si>
    <t>PO191254</t>
  </si>
  <si>
    <t>RC191436</t>
  </si>
  <si>
    <t>PO191255</t>
  </si>
  <si>
    <t>RC191437</t>
  </si>
  <si>
    <t>PO191309</t>
  </si>
  <si>
    <t>RC191484</t>
  </si>
  <si>
    <t>PO191310</t>
  </si>
  <si>
    <t>RC191485</t>
  </si>
  <si>
    <t>PO192240</t>
  </si>
  <si>
    <t>l10192</t>
  </si>
  <si>
    <t>RC192530</t>
  </si>
  <si>
    <t>PO192279</t>
  </si>
  <si>
    <t>RC192528</t>
  </si>
  <si>
    <t>PO192281</t>
  </si>
  <si>
    <t>RC192527</t>
  </si>
  <si>
    <t>PO192282</t>
  </si>
  <si>
    <t>RC192529</t>
  </si>
  <si>
    <t>PO192283</t>
  </si>
  <si>
    <t>RC192531</t>
  </si>
  <si>
    <t>PO192390</t>
  </si>
  <si>
    <t>RC200068</t>
  </si>
  <si>
    <t>PO192391</t>
  </si>
  <si>
    <t>RC200067</t>
  </si>
  <si>
    <t>PO192392</t>
  </si>
  <si>
    <t>RC200069</t>
  </si>
  <si>
    <t>600P0030</t>
  </si>
  <si>
    <t>PLOMB D'OEUVRE</t>
  </si>
  <si>
    <t>PO190499</t>
  </si>
  <si>
    <t>RC190580</t>
  </si>
  <si>
    <t>PO190817</t>
  </si>
  <si>
    <t>RC190998</t>
  </si>
  <si>
    <t>PO191156</t>
  </si>
  <si>
    <t>RC191356</t>
  </si>
  <si>
    <t>PO191423</t>
  </si>
  <si>
    <t>RC191610</t>
  </si>
  <si>
    <t>PO191527</t>
  </si>
  <si>
    <t>RC191748</t>
  </si>
  <si>
    <t>PO191627</t>
  </si>
  <si>
    <t>RC191853</t>
  </si>
  <si>
    <t>PO191666</t>
  </si>
  <si>
    <t>RC191898</t>
  </si>
  <si>
    <t>PO191738</t>
  </si>
  <si>
    <t>RC191968</t>
  </si>
  <si>
    <t>PO191869</t>
  </si>
  <si>
    <t>RC192167</t>
  </si>
  <si>
    <t>PO192059</t>
  </si>
  <si>
    <t>600p0030</t>
  </si>
  <si>
    <t>RC192307</t>
  </si>
  <si>
    <t>PO192311</t>
  </si>
  <si>
    <t>RC192561</t>
  </si>
  <si>
    <t>PO190200</t>
  </si>
  <si>
    <t>RC190264</t>
  </si>
  <si>
    <t>RC190265</t>
  </si>
  <si>
    <t>RC190266</t>
  </si>
  <si>
    <t>RC190267</t>
  </si>
  <si>
    <t>RC190268</t>
  </si>
  <si>
    <t>RC190269</t>
  </si>
  <si>
    <t>RC190270</t>
  </si>
  <si>
    <t>PO190201</t>
  </si>
  <si>
    <t>RC190271</t>
  </si>
  <si>
    <t>RC190272</t>
  </si>
  <si>
    <t>RC190273</t>
  </si>
  <si>
    <t>RC190274</t>
  </si>
  <si>
    <t>RC190275</t>
  </si>
  <si>
    <t>RC190276</t>
  </si>
  <si>
    <t>RC190277</t>
  </si>
  <si>
    <t>RC190278</t>
  </si>
  <si>
    <t>RC190279</t>
  </si>
  <si>
    <t>RC190280</t>
  </si>
  <si>
    <t>PO190211</t>
  </si>
  <si>
    <t>l10193</t>
  </si>
  <si>
    <t>RC190312</t>
  </si>
  <si>
    <t>RC190313</t>
  </si>
  <si>
    <t>PO190259</t>
  </si>
  <si>
    <t>RC190369</t>
  </si>
  <si>
    <t>PO190329</t>
  </si>
  <si>
    <t>RC190483</t>
  </si>
  <si>
    <t>PO190330</t>
  </si>
  <si>
    <t>RC190484</t>
  </si>
  <si>
    <t>PO190405</t>
  </si>
  <si>
    <t>RC190528</t>
  </si>
  <si>
    <t>PO190518</t>
  </si>
  <si>
    <t>RC190677</t>
  </si>
  <si>
    <t>PO190519</t>
  </si>
  <si>
    <t>RC190675</t>
  </si>
  <si>
    <t>PO190521</t>
  </si>
  <si>
    <t>RC190681</t>
  </si>
  <si>
    <t>PO190559</t>
  </si>
  <si>
    <t>RC190721</t>
  </si>
  <si>
    <t>PO190561</t>
  </si>
  <si>
    <t>RC190725</t>
  </si>
  <si>
    <t>PO190562</t>
  </si>
  <si>
    <t>RC190717</t>
  </si>
  <si>
    <t>PO190563</t>
  </si>
  <si>
    <t>RC190719</t>
  </si>
  <si>
    <t>PO190581</t>
  </si>
  <si>
    <t>RC190734</t>
  </si>
  <si>
    <t>PO190583</t>
  </si>
  <si>
    <t>RC190735</t>
  </si>
  <si>
    <t>PO190585</t>
  </si>
  <si>
    <t>RC190737</t>
  </si>
  <si>
    <t>PO190678</t>
  </si>
  <si>
    <t>RC190850</t>
  </si>
  <si>
    <t>PO190679</t>
  </si>
  <si>
    <t>RC190851</t>
  </si>
  <si>
    <t>PO190680</t>
  </si>
  <si>
    <t>RC190852</t>
  </si>
  <si>
    <t>PO191841</t>
  </si>
  <si>
    <t>RC192235</t>
  </si>
  <si>
    <t>PO191844</t>
  </si>
  <si>
    <t>RC192239</t>
  </si>
  <si>
    <t>PO191872</t>
  </si>
  <si>
    <t>RC192238</t>
  </si>
  <si>
    <t>PO192013</t>
  </si>
  <si>
    <t>RC192280</t>
  </si>
  <si>
    <t>PO200016</t>
  </si>
  <si>
    <t>RC200019</t>
  </si>
  <si>
    <t>PO190725</t>
  </si>
  <si>
    <t>RC190918</t>
  </si>
  <si>
    <t>PO190726</t>
  </si>
  <si>
    <t>RC190916</t>
  </si>
  <si>
    <t>PO190752</t>
  </si>
  <si>
    <t>RC190939</t>
  </si>
  <si>
    <t>PO191265</t>
  </si>
  <si>
    <t>430P0001</t>
  </si>
  <si>
    <t>SEPARATEUR DARAMIC</t>
  </si>
  <si>
    <t>E10005</t>
  </si>
  <si>
    <t>DARAMIC</t>
  </si>
  <si>
    <t>RC191700</t>
  </si>
  <si>
    <t>SEPARTEURS PP</t>
  </si>
  <si>
    <t>PO191537</t>
  </si>
  <si>
    <t>RC192138</t>
  </si>
  <si>
    <t>PO190005</t>
  </si>
  <si>
    <t>430P1005</t>
  </si>
  <si>
    <t>RC190574</t>
  </si>
  <si>
    <t>430P1004</t>
  </si>
  <si>
    <t>PO190294</t>
  </si>
  <si>
    <t>RC190904</t>
  </si>
  <si>
    <t>PO190738</t>
  </si>
  <si>
    <t>RC191276</t>
  </si>
  <si>
    <t>430P1001</t>
  </si>
  <si>
    <t>PO190470</t>
  </si>
  <si>
    <t>430P2010</t>
  </si>
  <si>
    <t>SEPARATEUR GLATFELTER</t>
  </si>
  <si>
    <t>E10045</t>
  </si>
  <si>
    <t>GLATFELTER</t>
  </si>
  <si>
    <t>RC191065</t>
  </si>
  <si>
    <t>SEPARATEUR PAPIER</t>
  </si>
  <si>
    <t>430P1014</t>
  </si>
  <si>
    <t>PO191165</t>
  </si>
  <si>
    <t>SEPARATEUR SORFIN</t>
  </si>
  <si>
    <t>E10017</t>
  </si>
  <si>
    <t>SORFIN  LTD</t>
  </si>
  <si>
    <t>RC191766</t>
  </si>
  <si>
    <t>430P2011</t>
  </si>
  <si>
    <t>PO190368</t>
  </si>
  <si>
    <t>RC190464</t>
  </si>
  <si>
    <t>KAIS TAYACHI</t>
  </si>
  <si>
    <t>HAZEM CHTOUROU</t>
  </si>
  <si>
    <t>DESCR ARTICLE</t>
  </si>
  <si>
    <t>Étiquettes de lignes</t>
  </si>
  <si>
    <t>Total général</t>
  </si>
  <si>
    <t>Somme de QTE RECUE</t>
  </si>
  <si>
    <t>Valeurs</t>
  </si>
  <si>
    <t>Somme de VALEUR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</si>
</sst>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/>
    <xf numFmtId="4" fontId="1" fillId="0" borderId="0" xfId="0" applyNumberFormat="1" applyFont="1" applyFill="1"/>
    <xf numFmtId="164" fontId="1" fillId="0" borderId="0" xfId="0" applyNumberFormat="1" applyFont="1" applyFill="1"/>
    <xf numFmtId="0" fontId="0" fillId="0" borderId="0" xfId="0" applyFill="1"/>
    <xf numFmtId="4" fontId="0" fillId="0" borderId="0" xfId="0" applyNumberFormat="1" applyFill="1"/>
    <xf numFmtId="14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/>
    <xf numFmtId="14" fontId="1" fillId="0" borderId="0" xfId="0" applyNumberFormat="1" applyFont="1" applyFill="1"/>
    <xf numFmtId="0" fontId="1" fillId="0" borderId="0" xfId="0" applyNumberFormat="1" applyFont="1" applyFill="1"/>
    <xf numFmtId="164" fontId="2" fillId="0" borderId="0" xfId="0" applyNumberFormat="1" applyFont="1" applyFill="1"/>
    <xf numFmtId="0" fontId="0" fillId="2" borderId="0" xfId="0" applyFill="1"/>
    <xf numFmtId="4" fontId="0" fillId="2" borderId="0" xfId="0" applyNumberFormat="1" applyFill="1"/>
    <xf numFmtId="14" fontId="0" fillId="2" borderId="0" xfId="0" applyNumberFormat="1" applyFill="1"/>
    <xf numFmtId="164" fontId="0" fillId="2" borderId="0" xfId="0" applyNumberFormat="1" applyFill="1"/>
    <xf numFmtId="0" fontId="0" fillId="2" borderId="0" xfId="0" applyNumberFormat="1" applyFill="1"/>
    <xf numFmtId="0" fontId="0" fillId="0" borderId="0" xfId="0" applyNumberFormat="1"/>
    <xf numFmtId="0" fontId="0" fillId="3" borderId="0" xfId="0" applyFill="1"/>
    <xf numFmtId="164" fontId="1" fillId="3" borderId="0" xfId="0" applyNumberFormat="1" applyFont="1" applyFill="1"/>
    <xf numFmtId="0" fontId="1" fillId="3" borderId="0" xfId="0" applyFont="1" applyFill="1"/>
    <xf numFmtId="4" fontId="1" fillId="3" borderId="0" xfId="0" applyNumberFormat="1" applyFont="1" applyFill="1"/>
    <xf numFmtId="14" fontId="1" fillId="3" borderId="0" xfId="0" applyNumberFormat="1" applyFont="1" applyFill="1"/>
    <xf numFmtId="0" fontId="1" fillId="3" borderId="0" xfId="0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hat/ACHAT%2017-18-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7"/>
      <sheetName val="2018"/>
      <sheetName val="2019"/>
      <sheetName val="Feuil4"/>
      <sheetName val="Feuil5"/>
      <sheetName val="Feuil1"/>
      <sheetName val="Feuil2"/>
      <sheetName val="Feuil3"/>
      <sheetName val="Feuil6"/>
      <sheetName val="ART"/>
      <sheetName val="Feuil7"/>
      <sheetName val="Feuil8"/>
      <sheetName val="Feuil10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Code article</v>
          </cell>
          <cell r="B1" t="str">
            <v>Description</v>
          </cell>
        </row>
        <row r="2">
          <cell r="A2" t="str">
            <v>812COL301</v>
          </cell>
          <cell r="B2" t="str">
            <v>Collier D22</v>
          </cell>
        </row>
        <row r="3">
          <cell r="A3" t="str">
            <v>812EMB804</v>
          </cell>
          <cell r="B3" t="str">
            <v>Embou PVC Pression</v>
          </cell>
        </row>
        <row r="4">
          <cell r="A4" t="str">
            <v>820xmc112</v>
          </cell>
          <cell r="B4" t="str">
            <v>coffret circlips</v>
          </cell>
        </row>
        <row r="5">
          <cell r="A5" t="str">
            <v>820XMC910</v>
          </cell>
          <cell r="B5" t="str">
            <v>Tirfond de collier</v>
          </cell>
        </row>
        <row r="6">
          <cell r="A6" t="str">
            <v>812XPB005</v>
          </cell>
          <cell r="B6" t="str">
            <v>Colle tangite 250gr</v>
          </cell>
        </row>
        <row r="7">
          <cell r="A7" t="str">
            <v>320E115</v>
          </cell>
          <cell r="B7" t="str">
            <v>GRILLES DOUBLE E115</v>
          </cell>
        </row>
        <row r="8">
          <cell r="A8" t="str">
            <v>330E115</v>
          </cell>
          <cell r="B8" t="str">
            <v>PLAQUE E115 EMPATTEE +</v>
          </cell>
        </row>
        <row r="9">
          <cell r="A9" t="str">
            <v>00OXYDE</v>
          </cell>
          <cell r="B9" t="str">
            <v>OXYDE</v>
          </cell>
        </row>
        <row r="10">
          <cell r="A10" t="str">
            <v>00OXYDE1</v>
          </cell>
          <cell r="B10" t="str">
            <v>OXYDE STA NOUR</v>
          </cell>
        </row>
        <row r="11">
          <cell r="A11" t="str">
            <v>00OXYDENR</v>
          </cell>
          <cell r="B11" t="str">
            <v>OXYDE STA NOUR</v>
          </cell>
        </row>
        <row r="12">
          <cell r="A12" t="str">
            <v>310LBN</v>
          </cell>
          <cell r="B12" t="str">
            <v>BANDE LB NEGATIVE</v>
          </cell>
        </row>
        <row r="13">
          <cell r="A13" t="str">
            <v>310LBP</v>
          </cell>
          <cell r="B13" t="str">
            <v>BANDE LB POSITIVE</v>
          </cell>
        </row>
        <row r="14">
          <cell r="A14" t="str">
            <v>310LBTP</v>
          </cell>
          <cell r="B14" t="str">
            <v>BANDES LB TAXI POSITIVE</v>
          </cell>
        </row>
        <row r="15">
          <cell r="A15" t="str">
            <v>310MN</v>
          </cell>
          <cell r="B15" t="str">
            <v>BANDES M NEGATIVE</v>
          </cell>
        </row>
        <row r="16">
          <cell r="A16" t="str">
            <v>310MP</v>
          </cell>
          <cell r="B16" t="str">
            <v>BANDES M POSITIVE</v>
          </cell>
        </row>
        <row r="17">
          <cell r="A17" t="str">
            <v>310PBN</v>
          </cell>
          <cell r="B17" t="str">
            <v>BANDES PUNCHING B</v>
          </cell>
        </row>
        <row r="18">
          <cell r="A18" t="str">
            <v>310PBP</v>
          </cell>
          <cell r="B18" t="str">
            <v>BANDES PUNCHING B</v>
          </cell>
        </row>
        <row r="19">
          <cell r="A19" t="str">
            <v>310PBTP</v>
          </cell>
          <cell r="B19" t="str">
            <v>BANDES PUNCHING B TAXI</v>
          </cell>
        </row>
        <row r="20">
          <cell r="A20" t="str">
            <v>310PMN</v>
          </cell>
          <cell r="B20" t="str">
            <v>BANDES PUNCHINGM</v>
          </cell>
        </row>
        <row r="21">
          <cell r="A21" t="str">
            <v>310PMP</v>
          </cell>
          <cell r="B21" t="str">
            <v>BANDES PUNCHINGM</v>
          </cell>
        </row>
        <row r="22">
          <cell r="A22" t="str">
            <v>310PMSP</v>
          </cell>
          <cell r="B22" t="str">
            <v>BANDES PUNCHINGM</v>
          </cell>
        </row>
        <row r="23">
          <cell r="A23" t="str">
            <v>320B11</v>
          </cell>
          <cell r="B23" t="str">
            <v>GRILLE DOUBLEB11 Sb</v>
          </cell>
        </row>
        <row r="24">
          <cell r="A24" t="str">
            <v>320B11C</v>
          </cell>
          <cell r="B24" t="str">
            <v>GRILLE DOUBLEB11 Ca</v>
          </cell>
        </row>
        <row r="25">
          <cell r="A25" t="str">
            <v>320B12</v>
          </cell>
          <cell r="B25" t="str">
            <v>GRILLE DOUBLEB12 Sb</v>
          </cell>
        </row>
        <row r="26">
          <cell r="A26" t="str">
            <v>320B12C</v>
          </cell>
          <cell r="B26" t="str">
            <v>GRILLE DOUBLEB12 Ca</v>
          </cell>
        </row>
        <row r="27">
          <cell r="A27" t="str">
            <v>320B13</v>
          </cell>
          <cell r="B27" t="str">
            <v>GRILLE DOUBLE B13 NEGATI</v>
          </cell>
        </row>
        <row r="28">
          <cell r="A28" t="str">
            <v>320B14</v>
          </cell>
          <cell r="B28" t="str">
            <v>GRILLE DOUBLE B14</v>
          </cell>
        </row>
        <row r="29">
          <cell r="A29" t="str">
            <v>320B14C</v>
          </cell>
          <cell r="B29" t="str">
            <v>GRILLE DOUBLE B14Ca</v>
          </cell>
        </row>
        <row r="30">
          <cell r="A30" t="str">
            <v>320B15</v>
          </cell>
          <cell r="B30" t="str">
            <v>GRILLES DOUBLE B15</v>
          </cell>
        </row>
        <row r="31">
          <cell r="A31" t="str">
            <v>320B15C</v>
          </cell>
          <cell r="B31" t="str">
            <v>GRILLES DOUBLE B15Ca</v>
          </cell>
        </row>
        <row r="32">
          <cell r="A32" t="str">
            <v>320B16</v>
          </cell>
          <cell r="B32" t="str">
            <v>GRILLE DOUBLEB16 Sb</v>
          </cell>
        </row>
        <row r="33">
          <cell r="A33" t="str">
            <v>320B16P</v>
          </cell>
          <cell r="B33" t="str">
            <v>GRILLE DOUBLEB16 Sb</v>
          </cell>
        </row>
        <row r="34">
          <cell r="A34" t="str">
            <v>320B17</v>
          </cell>
          <cell r="B34" t="str">
            <v>GRILLE DOUBLEB17 Sb</v>
          </cell>
        </row>
        <row r="35">
          <cell r="A35" t="str">
            <v>320C06</v>
          </cell>
          <cell r="B35" t="str">
            <v>GRILLE DOUBLE C06</v>
          </cell>
        </row>
        <row r="36">
          <cell r="A36" t="str">
            <v>320C07</v>
          </cell>
          <cell r="B36" t="str">
            <v>GRILLE DOUBLE C07Ca</v>
          </cell>
        </row>
        <row r="37">
          <cell r="A37" t="str">
            <v>320C08</v>
          </cell>
          <cell r="B37" t="str">
            <v>GRILLE DOUBLE C08</v>
          </cell>
        </row>
        <row r="38">
          <cell r="A38" t="str">
            <v>320C09</v>
          </cell>
          <cell r="B38" t="str">
            <v>GRILLES DOUBLE C09</v>
          </cell>
        </row>
        <row r="39">
          <cell r="A39" t="str">
            <v>320E115C</v>
          </cell>
          <cell r="B39" t="str">
            <v>GRILLES DOUBLE E115Ca</v>
          </cell>
        </row>
        <row r="40">
          <cell r="A40" t="str">
            <v>320GE</v>
          </cell>
          <cell r="B40" t="str">
            <v>GRILLE EXTERNE 534</v>
          </cell>
        </row>
        <row r="41">
          <cell r="A41" t="str">
            <v>320GI</v>
          </cell>
          <cell r="B41" t="str">
            <v>GRILLE INTERNE 534</v>
          </cell>
        </row>
        <row r="42">
          <cell r="A42" t="str">
            <v>320GI534</v>
          </cell>
          <cell r="B42" t="str">
            <v>GRILLE INTERNE 534</v>
          </cell>
        </row>
        <row r="43">
          <cell r="A43" t="str">
            <v>320GT</v>
          </cell>
          <cell r="B43" t="str">
            <v>GRILLE TUBULAIRE 534</v>
          </cell>
        </row>
        <row r="44">
          <cell r="A44" t="str">
            <v>320L110</v>
          </cell>
          <cell r="B44" t="str">
            <v>GRILLES DOUBLES L110</v>
          </cell>
        </row>
        <row r="45">
          <cell r="A45" t="str">
            <v>320L110C</v>
          </cell>
          <cell r="B45" t="str">
            <v>GRILLES DOUBLES L110Ca</v>
          </cell>
        </row>
        <row r="46">
          <cell r="A46" t="str">
            <v>320LBN</v>
          </cell>
          <cell r="B46" t="str">
            <v>BANDE LB NEGATIVE</v>
          </cell>
        </row>
        <row r="47">
          <cell r="A47" t="str">
            <v>320LBP</v>
          </cell>
          <cell r="B47" t="str">
            <v>BANDE LB POSITIVE</v>
          </cell>
        </row>
        <row r="48">
          <cell r="A48" t="str">
            <v>320LHN</v>
          </cell>
          <cell r="B48" t="str">
            <v>BANDE LH NEGATIVE</v>
          </cell>
        </row>
        <row r="49">
          <cell r="A49" t="str">
            <v>320LHP</v>
          </cell>
          <cell r="B49" t="str">
            <v>BANDE LH POSITIVE</v>
          </cell>
        </row>
        <row r="50">
          <cell r="A50" t="str">
            <v>320M135</v>
          </cell>
          <cell r="B50" t="str">
            <v>GRILLES DOUBLE M135</v>
          </cell>
        </row>
        <row r="51">
          <cell r="A51" t="str">
            <v>320M135C</v>
          </cell>
          <cell r="B51" t="str">
            <v>GRILLES DOUBLE M135Ca</v>
          </cell>
        </row>
        <row r="52">
          <cell r="A52" t="str">
            <v>320M18</v>
          </cell>
          <cell r="B52" t="str">
            <v>GRILLES DOUBLE M18</v>
          </cell>
        </row>
        <row r="53">
          <cell r="A53" t="str">
            <v>320MN</v>
          </cell>
          <cell r="B53" t="str">
            <v>BANDE M NEGATIVE</v>
          </cell>
        </row>
        <row r="54">
          <cell r="A54" t="str">
            <v>320MP</v>
          </cell>
          <cell r="B54" t="str">
            <v>BANDE M POSITIVE</v>
          </cell>
        </row>
        <row r="55">
          <cell r="A55" t="str">
            <v>320OGI</v>
          </cell>
          <cell r="B55" t="str">
            <v>GRILLE OGI</v>
          </cell>
        </row>
        <row r="56">
          <cell r="A56" t="str">
            <v>320PBN</v>
          </cell>
          <cell r="B56" t="str">
            <v>GRILLE PB NEGATIVE PUNCH</v>
          </cell>
        </row>
        <row r="57">
          <cell r="A57" t="str">
            <v>320PBP</v>
          </cell>
          <cell r="B57" t="str">
            <v>GRILLE  PB POSITIVE PUNC</v>
          </cell>
        </row>
        <row r="58">
          <cell r="A58" t="str">
            <v>320PMN</v>
          </cell>
          <cell r="B58" t="str">
            <v>GRILLE M NEGATIVE PUNCHI</v>
          </cell>
        </row>
        <row r="59">
          <cell r="A59" t="str">
            <v>320PMP</v>
          </cell>
          <cell r="B59" t="str">
            <v>GRILLE M POSITIVE PUNCHI</v>
          </cell>
        </row>
        <row r="60">
          <cell r="A60" t="str">
            <v>320TB20</v>
          </cell>
          <cell r="B60" t="str">
            <v>GRILLES DOUBLE B20</v>
          </cell>
        </row>
        <row r="61">
          <cell r="A61" t="str">
            <v>320W06</v>
          </cell>
          <cell r="B61" t="str">
            <v>GRILLE DOUBLE  WIRTZ C06</v>
          </cell>
        </row>
        <row r="62">
          <cell r="A62" t="str">
            <v>320WL</v>
          </cell>
          <cell r="B62" t="str">
            <v>GRILLE DOUBLE L</v>
          </cell>
        </row>
        <row r="63">
          <cell r="A63" t="str">
            <v>322GE274</v>
          </cell>
          <cell r="B63" t="str">
            <v>GRILLE EXTERNE DEC 274</v>
          </cell>
        </row>
        <row r="64">
          <cell r="A64" t="str">
            <v>322GE289</v>
          </cell>
          <cell r="B64" t="str">
            <v>GRILLE EXTERNE DEC 289</v>
          </cell>
        </row>
        <row r="65">
          <cell r="A65" t="str">
            <v>322GE315</v>
          </cell>
          <cell r="B65" t="str">
            <v>GRILLE EXTERNE DEC 315</v>
          </cell>
        </row>
        <row r="66">
          <cell r="A66" t="str">
            <v>322GE399</v>
          </cell>
          <cell r="B66" t="str">
            <v>GRILLE EXTERNE DEC 399</v>
          </cell>
        </row>
        <row r="67">
          <cell r="A67" t="str">
            <v>322GE429</v>
          </cell>
          <cell r="B67" t="str">
            <v>GRILLE EXTERNE DEC 429</v>
          </cell>
        </row>
        <row r="68">
          <cell r="A68" t="str">
            <v>322GE534</v>
          </cell>
          <cell r="B68" t="str">
            <v>GRILLE EXTERNE 534</v>
          </cell>
        </row>
        <row r="69">
          <cell r="A69" t="str">
            <v>322GI204</v>
          </cell>
          <cell r="B69" t="str">
            <v>GRILLE INTERNE 204</v>
          </cell>
        </row>
        <row r="70">
          <cell r="A70" t="str">
            <v>322GI274</v>
          </cell>
          <cell r="B70" t="str">
            <v>GRILLE INTERNE 274</v>
          </cell>
        </row>
        <row r="71">
          <cell r="A71" t="str">
            <v>322GI289</v>
          </cell>
          <cell r="B71" t="str">
            <v>GRILLE INTERNE 289</v>
          </cell>
        </row>
        <row r="72">
          <cell r="A72" t="str">
            <v>322GI315</v>
          </cell>
          <cell r="B72" t="str">
            <v>GRILLE INTERNE 315</v>
          </cell>
        </row>
        <row r="73">
          <cell r="A73" t="str">
            <v>322GI399</v>
          </cell>
          <cell r="B73" t="str">
            <v>GRILLE INTERNE 274</v>
          </cell>
        </row>
        <row r="74">
          <cell r="A74" t="str">
            <v>322GI429</v>
          </cell>
          <cell r="B74" t="str">
            <v>GRILLE INTERNE 429</v>
          </cell>
        </row>
        <row r="75">
          <cell r="A75" t="str">
            <v>322GT204</v>
          </cell>
          <cell r="B75" t="str">
            <v>GRILLE TUBULAIRE DEC ENV</v>
          </cell>
        </row>
        <row r="76">
          <cell r="A76" t="str">
            <v>322GT274</v>
          </cell>
          <cell r="B76" t="str">
            <v>GRILLETUBULAIRE DEC ENV</v>
          </cell>
        </row>
        <row r="77">
          <cell r="A77" t="str">
            <v>322GT289</v>
          </cell>
          <cell r="B77" t="str">
            <v>GRILLETUBULAIRE DEC ENV</v>
          </cell>
        </row>
        <row r="78">
          <cell r="A78" t="str">
            <v>322GT315</v>
          </cell>
          <cell r="B78" t="str">
            <v>GRILLETUBULAIRE DEC ENV</v>
          </cell>
        </row>
        <row r="79">
          <cell r="A79" t="str">
            <v>322GT399</v>
          </cell>
          <cell r="B79" t="str">
            <v>GRILLETUBULAIRE DEC ENV</v>
          </cell>
        </row>
        <row r="80">
          <cell r="A80" t="str">
            <v>322GT429</v>
          </cell>
          <cell r="B80" t="str">
            <v>GRILLETUBULAIRE DEC ENV</v>
          </cell>
        </row>
        <row r="81">
          <cell r="A81" t="str">
            <v>322GT534</v>
          </cell>
          <cell r="B81" t="str">
            <v>GRILLETUBULAIRE  ENV534</v>
          </cell>
        </row>
        <row r="82">
          <cell r="A82" t="str">
            <v>325PN</v>
          </cell>
          <cell r="B82" t="str">
            <v>PATE NEGATIVE STA NOUR</v>
          </cell>
        </row>
        <row r="83">
          <cell r="A83" t="str">
            <v>325PNB</v>
          </cell>
          <cell r="B83" t="str">
            <v>PATE NEGATIVE SNA NOUR</v>
          </cell>
        </row>
        <row r="84">
          <cell r="A84" t="str">
            <v>325PNM</v>
          </cell>
          <cell r="B84" t="str">
            <v>PATE NEGATIVE SNA NOUR</v>
          </cell>
        </row>
        <row r="85">
          <cell r="A85" t="str">
            <v>325PP</v>
          </cell>
          <cell r="B85" t="str">
            <v>PATE POSITIVE STA NOUR</v>
          </cell>
        </row>
        <row r="86">
          <cell r="A86" t="str">
            <v>325PPB</v>
          </cell>
          <cell r="B86" t="str">
            <v>PATE POSITIVESNA NOUR</v>
          </cell>
        </row>
        <row r="87">
          <cell r="A87" t="str">
            <v>325PPM</v>
          </cell>
          <cell r="B87" t="str">
            <v>PATE POSITIVESNA NOUR</v>
          </cell>
        </row>
        <row r="88">
          <cell r="A88" t="str">
            <v>325PTN</v>
          </cell>
          <cell r="B88" t="str">
            <v>PATE TAXI NEGATIVE STA N</v>
          </cell>
        </row>
        <row r="89">
          <cell r="A89" t="str">
            <v>325PTP</v>
          </cell>
          <cell r="B89" t="str">
            <v>PATE TAXI POSITIVE STA N</v>
          </cell>
        </row>
        <row r="90">
          <cell r="A90" t="str">
            <v>326PN</v>
          </cell>
          <cell r="B90" t="str">
            <v>PATE NEGATIVE SNA NOUR</v>
          </cell>
        </row>
        <row r="91">
          <cell r="A91" t="str">
            <v>326PP</v>
          </cell>
          <cell r="B91" t="str">
            <v>PATE POSITIVESNA NOUR</v>
          </cell>
        </row>
        <row r="92">
          <cell r="A92" t="str">
            <v>326PTN</v>
          </cell>
          <cell r="B92" t="str">
            <v>PATE TAXI NEGATIVE SNA N</v>
          </cell>
        </row>
        <row r="93">
          <cell r="A93" t="str">
            <v>326PTP</v>
          </cell>
          <cell r="B93" t="str">
            <v>PATE TAXI POSITIVE SNA N</v>
          </cell>
        </row>
        <row r="94">
          <cell r="A94" t="str">
            <v>330B13</v>
          </cell>
          <cell r="B94" t="str">
            <v>PLAQUE DOUBLE B13-</v>
          </cell>
        </row>
        <row r="95">
          <cell r="A95" t="str">
            <v>330B14</v>
          </cell>
          <cell r="B95" t="str">
            <v>PLAQUE DOUBLE B14 N</v>
          </cell>
        </row>
        <row r="96">
          <cell r="A96" t="str">
            <v>330B14P</v>
          </cell>
          <cell r="B96" t="str">
            <v>PLAQUE DOUBLE B14+</v>
          </cell>
        </row>
        <row r="97">
          <cell r="A97" t="str">
            <v>330B14T</v>
          </cell>
          <cell r="B97" t="str">
            <v>PLAQUE DOUBLE B14 N</v>
          </cell>
        </row>
        <row r="98">
          <cell r="A98" t="str">
            <v>330B15</v>
          </cell>
          <cell r="B98" t="str">
            <v>PLAQUE DOUBLE B15 P</v>
          </cell>
        </row>
        <row r="99">
          <cell r="A99" t="str">
            <v>330B15T</v>
          </cell>
          <cell r="B99" t="str">
            <v>PLAQUE DOUBLE  TAXI B15</v>
          </cell>
        </row>
        <row r="100">
          <cell r="A100" t="str">
            <v>330B16</v>
          </cell>
          <cell r="B100" t="str">
            <v>PLAQUE DOUBLE B16-Sb</v>
          </cell>
        </row>
        <row r="101">
          <cell r="A101" t="str">
            <v>330B16P</v>
          </cell>
          <cell r="B101" t="str">
            <v>PLAQUE DOUBLES B16+ Sb</v>
          </cell>
        </row>
        <row r="102">
          <cell r="A102" t="str">
            <v>330C08NP</v>
          </cell>
          <cell r="B102" t="str">
            <v>PLAQUE C08 POSITIVE APRE</v>
          </cell>
        </row>
        <row r="103">
          <cell r="A103" t="str">
            <v>330CB068NN</v>
          </cell>
          <cell r="B103" t="str">
            <v>PLAQUE DOUBLE C08 -</v>
          </cell>
        </row>
        <row r="104">
          <cell r="A104" t="str">
            <v>330CB06NN</v>
          </cell>
          <cell r="B104" t="str">
            <v>PLAQUE DOUBLE C06</v>
          </cell>
        </row>
        <row r="105">
          <cell r="A105" t="str">
            <v>330CB06NNT</v>
          </cell>
          <cell r="B105" t="str">
            <v>PLAQUE DOUBLE C06 - TAXI</v>
          </cell>
        </row>
        <row r="106">
          <cell r="A106" t="str">
            <v>330CB06Np</v>
          </cell>
          <cell r="B106" t="str">
            <v>PLAQUE DOUBLE C06 +</v>
          </cell>
        </row>
        <row r="107">
          <cell r="A107" t="str">
            <v>330CB07NP</v>
          </cell>
          <cell r="B107" t="str">
            <v>PLAQUE DOUBLE C07</v>
          </cell>
        </row>
        <row r="108">
          <cell r="A108" t="str">
            <v>330CB07NPT</v>
          </cell>
          <cell r="B108" t="str">
            <v>PLAQUE DOUBLE C06 TAXI</v>
          </cell>
        </row>
        <row r="109">
          <cell r="A109" t="str">
            <v>330CB08NN</v>
          </cell>
          <cell r="B109" t="str">
            <v>PLAQUE DOUBLE C08 -</v>
          </cell>
        </row>
        <row r="110">
          <cell r="A110" t="str">
            <v>330CB08NP</v>
          </cell>
          <cell r="B110" t="str">
            <v>PLAQUE DOUBLE C08 +</v>
          </cell>
        </row>
        <row r="111">
          <cell r="A111" t="str">
            <v>330CB09NP</v>
          </cell>
          <cell r="B111" t="str">
            <v>PLAQUE DOUBLE C09</v>
          </cell>
        </row>
        <row r="112">
          <cell r="A112" t="str">
            <v>330CBC8NN</v>
          </cell>
          <cell r="B112" t="str">
            <v>PLAQUE DOUBLE C08 N</v>
          </cell>
        </row>
        <row r="113">
          <cell r="A113" t="str">
            <v>330E115N</v>
          </cell>
          <cell r="B113" t="str">
            <v>PLAQUE E115 EMPATTEE -</v>
          </cell>
        </row>
        <row r="114">
          <cell r="A114" t="str">
            <v>330L110</v>
          </cell>
          <cell r="B114" t="str">
            <v>PLAQUE L110 EMPATTEE</v>
          </cell>
        </row>
        <row r="115">
          <cell r="A115" t="str">
            <v>330L110N</v>
          </cell>
          <cell r="B115" t="str">
            <v>PLAQUE L110</v>
          </cell>
        </row>
        <row r="116">
          <cell r="A116" t="str">
            <v>330L110T</v>
          </cell>
          <cell r="B116" t="str">
            <v>PLAQUES DOUBLES L110 P</v>
          </cell>
        </row>
        <row r="117">
          <cell r="A117" t="str">
            <v>330LBN</v>
          </cell>
          <cell r="B117" t="str">
            <v>PLAQUE EMPATEE LB-</v>
          </cell>
        </row>
        <row r="118">
          <cell r="A118" t="str">
            <v>330LBNT</v>
          </cell>
          <cell r="B118" t="str">
            <v>PLAQUE EMPATEE LB- TAXI</v>
          </cell>
        </row>
        <row r="119">
          <cell r="A119" t="str">
            <v>330LBP</v>
          </cell>
          <cell r="B119" t="str">
            <v>PLAQUE EMPATEE LB+</v>
          </cell>
        </row>
        <row r="120">
          <cell r="A120" t="str">
            <v>330LBPT</v>
          </cell>
          <cell r="B120" t="str">
            <v>PLAQUE EMPATEE LB+TAXI</v>
          </cell>
        </row>
        <row r="121">
          <cell r="A121" t="str">
            <v>330LHN</v>
          </cell>
          <cell r="B121" t="str">
            <v>PLAQUE EMPATEE LH-</v>
          </cell>
        </row>
        <row r="122">
          <cell r="A122" t="str">
            <v>330LHP</v>
          </cell>
          <cell r="B122" t="str">
            <v>PLAQUE EMPATEE LH+</v>
          </cell>
        </row>
        <row r="123">
          <cell r="A123" t="str">
            <v>330M135N</v>
          </cell>
          <cell r="B123" t="str">
            <v>PLAQUE M- 135 EMPATTEE</v>
          </cell>
        </row>
        <row r="124">
          <cell r="A124" t="str">
            <v>330M135P</v>
          </cell>
          <cell r="B124" t="str">
            <v>PLAQUE M+135 EMPATTEE</v>
          </cell>
        </row>
        <row r="125">
          <cell r="A125" t="str">
            <v>330M135T</v>
          </cell>
          <cell r="B125" t="str">
            <v>PLAQUE  M+ 135 EMPATTEE</v>
          </cell>
        </row>
        <row r="126">
          <cell r="A126" t="str">
            <v>330M18</v>
          </cell>
          <cell r="B126" t="str">
            <v>PLAQUE M18 EMPATTEE DOUB</v>
          </cell>
        </row>
        <row r="127">
          <cell r="A127" t="str">
            <v>330M18T</v>
          </cell>
          <cell r="B127" t="str">
            <v>PLAQUE M18 TAXI APRES TU</v>
          </cell>
        </row>
        <row r="128">
          <cell r="A128" t="str">
            <v>330MN</v>
          </cell>
          <cell r="B128" t="str">
            <v>PLAQUE EMPATEE MN</v>
          </cell>
        </row>
        <row r="129">
          <cell r="A129" t="str">
            <v>330MNT</v>
          </cell>
          <cell r="B129" t="str">
            <v>PLAQUE DOUBLE MN TAXI</v>
          </cell>
        </row>
        <row r="130">
          <cell r="A130" t="str">
            <v>330MP</v>
          </cell>
          <cell r="B130" t="str">
            <v>PLAQUE EMPATEE MP</v>
          </cell>
        </row>
        <row r="131">
          <cell r="A131" t="str">
            <v>330MPSP</v>
          </cell>
          <cell r="B131" t="str">
            <v>PLAQUE EMPATEE MP</v>
          </cell>
        </row>
        <row r="132">
          <cell r="A132" t="str">
            <v>330PBN</v>
          </cell>
          <cell r="B132" t="str">
            <v>PLAQUE EMPATEE LB-</v>
          </cell>
        </row>
        <row r="133">
          <cell r="A133" t="str">
            <v>330PBP</v>
          </cell>
          <cell r="B133" t="str">
            <v>PLAQUE EMPATEE LB+</v>
          </cell>
        </row>
        <row r="134">
          <cell r="A134" t="str">
            <v>330PMN</v>
          </cell>
          <cell r="B134" t="str">
            <v>PLAQUE EMPATEE MN</v>
          </cell>
        </row>
        <row r="135">
          <cell r="A135" t="str">
            <v>330PMP</v>
          </cell>
          <cell r="B135" t="str">
            <v>PLAQUE EMPATEE MP</v>
          </cell>
        </row>
        <row r="136">
          <cell r="A136" t="str">
            <v>330PMPSP</v>
          </cell>
          <cell r="B136" t="str">
            <v>PLAQUE EMPATEE MP SP</v>
          </cell>
        </row>
        <row r="137">
          <cell r="A137" t="str">
            <v>330PMPT</v>
          </cell>
          <cell r="B137" t="str">
            <v>PLAQUE EMPATEE MP TAXI</v>
          </cell>
        </row>
        <row r="138">
          <cell r="A138" t="str">
            <v>330TB20NN</v>
          </cell>
          <cell r="B138" t="str">
            <v>PLAQUE DOUBLE B20-</v>
          </cell>
        </row>
        <row r="139">
          <cell r="A139" t="str">
            <v>330TB20NP</v>
          </cell>
          <cell r="B139" t="str">
            <v>PLAQUE DOUBLE B20+</v>
          </cell>
        </row>
        <row r="140">
          <cell r="A140" t="str">
            <v>330TBN</v>
          </cell>
          <cell r="B140" t="str">
            <v>PLAQUE EMPATEE LB- TAXI</v>
          </cell>
        </row>
        <row r="141">
          <cell r="A141" t="str">
            <v>330TBP</v>
          </cell>
          <cell r="B141" t="str">
            <v>PLAQUE EMPATEE LB+ TAXI</v>
          </cell>
        </row>
        <row r="142">
          <cell r="A142" t="str">
            <v>330THN</v>
          </cell>
          <cell r="B142" t="str">
            <v>PLAQUE TAXI EMPATEE LH-</v>
          </cell>
        </row>
        <row r="143">
          <cell r="A143" t="str">
            <v>330THP</v>
          </cell>
          <cell r="B143" t="str">
            <v>PLAQUE TAXI EMPATEE LH+</v>
          </cell>
        </row>
        <row r="144">
          <cell r="A144" t="str">
            <v>331B14</v>
          </cell>
          <cell r="B144" t="str">
            <v>PLAQUE DOUBLE B14- FORME</v>
          </cell>
        </row>
        <row r="145">
          <cell r="A145" t="str">
            <v>331B15</v>
          </cell>
          <cell r="B145" t="str">
            <v>PLAQUE DOUBLE B15 FORMEE</v>
          </cell>
        </row>
        <row r="146">
          <cell r="A146" t="str">
            <v>331CB06NN</v>
          </cell>
          <cell r="B146" t="str">
            <v>PLAQUE DOUBLE C06</v>
          </cell>
        </row>
        <row r="147">
          <cell r="A147" t="str">
            <v>331CB06NP</v>
          </cell>
          <cell r="B147" t="str">
            <v>PLAQUE DOUBLE C06 + F</v>
          </cell>
        </row>
        <row r="148">
          <cell r="A148" t="str">
            <v>331CB08NN</v>
          </cell>
          <cell r="B148" t="str">
            <v>PLAQUE DOUBLE C08-</v>
          </cell>
        </row>
        <row r="149">
          <cell r="A149" t="str">
            <v>331CB08NP</v>
          </cell>
          <cell r="B149" t="str">
            <v>PLAQUE DOUBLE C08+</v>
          </cell>
        </row>
        <row r="150">
          <cell r="A150" t="str">
            <v>331CBC8NN</v>
          </cell>
          <cell r="B150" t="str">
            <v>PLAQUE N DOUBLE AP MURIS</v>
          </cell>
        </row>
        <row r="151">
          <cell r="A151" t="str">
            <v>331E115N</v>
          </cell>
          <cell r="B151" t="str">
            <v>PLAQUE DOUBLE E115</v>
          </cell>
        </row>
        <row r="152">
          <cell r="A152" t="str">
            <v>331E115P</v>
          </cell>
          <cell r="B152" t="str">
            <v>PLAQUE DOUBLE E115</v>
          </cell>
        </row>
        <row r="153">
          <cell r="A153" t="str">
            <v>331M135N</v>
          </cell>
          <cell r="B153" t="str">
            <v>PLAQUES DOUBLES</v>
          </cell>
        </row>
        <row r="154">
          <cell r="A154" t="str">
            <v>331M135P</v>
          </cell>
          <cell r="B154" t="str">
            <v>PLAQUE DOUBLE M135+FORME</v>
          </cell>
        </row>
        <row r="155">
          <cell r="A155" t="str">
            <v>331M18</v>
          </cell>
          <cell r="B155" t="str">
            <v>PLAQUES DOUBLES POSITIVE</v>
          </cell>
        </row>
        <row r="156">
          <cell r="A156" t="str">
            <v>331M18P</v>
          </cell>
          <cell r="B156" t="str">
            <v>PLAQUES DOUBLE POSITIVES</v>
          </cell>
        </row>
        <row r="157">
          <cell r="A157" t="str">
            <v>331TB20NN</v>
          </cell>
          <cell r="B157" t="str">
            <v>PLAQUE DOUBLE B20-</v>
          </cell>
        </row>
        <row r="158">
          <cell r="A158" t="str">
            <v>331TB20NP</v>
          </cell>
          <cell r="B158" t="str">
            <v>PLAQUE DOUBLE B20+</v>
          </cell>
        </row>
        <row r="159">
          <cell r="A159" t="str">
            <v>350B11N</v>
          </cell>
          <cell r="B159" t="str">
            <v>PLAQUE DECOUPEE LIMEE</v>
          </cell>
        </row>
        <row r="160">
          <cell r="A160" t="str">
            <v>350B12P</v>
          </cell>
          <cell r="B160" t="str">
            <v>PLAQUE DECOUPEE LIMEE</v>
          </cell>
        </row>
        <row r="161">
          <cell r="A161" t="str">
            <v>350B14</v>
          </cell>
          <cell r="B161" t="str">
            <v>PLAQUE DECOUPEE LIMEE</v>
          </cell>
        </row>
        <row r="162">
          <cell r="A162" t="str">
            <v>350B15</v>
          </cell>
          <cell r="B162" t="str">
            <v>PLAQUE DECOUPEE LIMEE</v>
          </cell>
        </row>
        <row r="163">
          <cell r="A163" t="str">
            <v>350C06</v>
          </cell>
          <cell r="B163" t="str">
            <v>PLAQUE DECOUPEE LIMEE</v>
          </cell>
        </row>
        <row r="164">
          <cell r="A164" t="str">
            <v>350C07</v>
          </cell>
          <cell r="B164" t="str">
            <v>PLAQUE DECOUPEE LIMEE</v>
          </cell>
        </row>
        <row r="165">
          <cell r="A165" t="str">
            <v>350C08P</v>
          </cell>
          <cell r="B165" t="str">
            <v>PLAQUE DECOUPEE LIMEE</v>
          </cell>
        </row>
        <row r="166">
          <cell r="A166" t="str">
            <v>350E115N</v>
          </cell>
          <cell r="B166" t="str">
            <v>PLAQUE DECOUPEE LIMEE</v>
          </cell>
        </row>
        <row r="167">
          <cell r="A167" t="str">
            <v>350E115P</v>
          </cell>
          <cell r="B167" t="str">
            <v>PLAQUE DECOUPEE LIMEE</v>
          </cell>
        </row>
        <row r="168">
          <cell r="A168" t="str">
            <v>350L110N</v>
          </cell>
          <cell r="B168" t="str">
            <v>PLAQUE DECOUPEE LIMEE</v>
          </cell>
        </row>
        <row r="169">
          <cell r="A169" t="str">
            <v>350L110P</v>
          </cell>
          <cell r="B169" t="str">
            <v>PLAQUE DECOUPEE LIMEE</v>
          </cell>
        </row>
        <row r="170">
          <cell r="A170" t="str">
            <v>350M135N</v>
          </cell>
          <cell r="B170" t="str">
            <v>PLAQUES DECOUPEES LIMEES</v>
          </cell>
        </row>
        <row r="171">
          <cell r="A171" t="str">
            <v>350M135P</v>
          </cell>
          <cell r="B171" t="str">
            <v>PLAQUE DECOUPEE LIMEE</v>
          </cell>
        </row>
        <row r="172">
          <cell r="A172" t="str">
            <v>350M18P</v>
          </cell>
          <cell r="B172" t="str">
            <v>PLAQUES DECOUPEES LIMEES</v>
          </cell>
        </row>
        <row r="173">
          <cell r="A173" t="str">
            <v>350TB20NND</v>
          </cell>
          <cell r="B173" t="str">
            <v>PLAQUE DECOUPEE LIMEE</v>
          </cell>
        </row>
        <row r="174">
          <cell r="A174" t="str">
            <v>350TB20NPD</v>
          </cell>
          <cell r="B174" t="str">
            <v>PLAQUE DECOUPEE LIMEE</v>
          </cell>
        </row>
        <row r="175">
          <cell r="A175" t="str">
            <v>350WC06NNA</v>
          </cell>
          <cell r="B175" t="str">
            <v>PLAQUE DECOUPEE LIMEE</v>
          </cell>
        </row>
        <row r="176">
          <cell r="A176" t="str">
            <v>350WC06NNB</v>
          </cell>
          <cell r="B176" t="str">
            <v>PLAQUE DECOUPEE LIMEE</v>
          </cell>
        </row>
        <row r="177">
          <cell r="A177" t="str">
            <v>350WC06NNP</v>
          </cell>
          <cell r="B177" t="str">
            <v>PLAQUE DECOUPEE LIMEE</v>
          </cell>
        </row>
        <row r="178">
          <cell r="A178" t="str">
            <v>350WC06NPA</v>
          </cell>
          <cell r="B178" t="str">
            <v>PLAQUE DECOUPEE LIMEE</v>
          </cell>
        </row>
        <row r="179">
          <cell r="A179" t="str">
            <v>350WC06NPB</v>
          </cell>
          <cell r="B179" t="str">
            <v>PLAQUE DECOUPEE LIMEE</v>
          </cell>
        </row>
        <row r="180">
          <cell r="A180" t="str">
            <v>350WC08NNG</v>
          </cell>
          <cell r="B180" t="str">
            <v>PLAQUE DL FWC08- 148</v>
          </cell>
        </row>
        <row r="181">
          <cell r="A181" t="str">
            <v>350WC08NPG</v>
          </cell>
          <cell r="B181" t="str">
            <v>PLAQUE DL FWC08+148</v>
          </cell>
        </row>
        <row r="182">
          <cell r="A182" t="str">
            <v>350WC09NPG</v>
          </cell>
          <cell r="B182" t="str">
            <v>PLAQUE DECOUPEE LIMEE</v>
          </cell>
        </row>
        <row r="183">
          <cell r="A183" t="str">
            <v>351B11</v>
          </cell>
          <cell r="B183" t="str">
            <v>PLAQUE DECOUPEE LIMEE</v>
          </cell>
        </row>
        <row r="184">
          <cell r="A184" t="str">
            <v>351B12</v>
          </cell>
          <cell r="B184" t="str">
            <v>PLAQUE DECOUPEE LIMEE</v>
          </cell>
        </row>
        <row r="185">
          <cell r="A185" t="str">
            <v>351B13N</v>
          </cell>
          <cell r="B185" t="str">
            <v>PLAQUE DECOUPEE LIMEE</v>
          </cell>
        </row>
        <row r="186">
          <cell r="A186" t="str">
            <v>351B14</v>
          </cell>
          <cell r="B186" t="str">
            <v>PLAQUE DECOUPEE LIMEE</v>
          </cell>
        </row>
        <row r="187">
          <cell r="A187" t="str">
            <v>351B14P</v>
          </cell>
          <cell r="B187" t="str">
            <v>PLAQUE DECOUPEE LIMEE</v>
          </cell>
        </row>
        <row r="188">
          <cell r="A188" t="str">
            <v>351B14T</v>
          </cell>
          <cell r="B188" t="str">
            <v>PLAQUE DECOUPEE LIMEE</v>
          </cell>
        </row>
        <row r="189">
          <cell r="A189" t="str">
            <v>351B15</v>
          </cell>
          <cell r="B189" t="str">
            <v>PLAQUE DECOUPEE LIMEE</v>
          </cell>
        </row>
        <row r="190">
          <cell r="A190" t="str">
            <v>351B15T</v>
          </cell>
          <cell r="B190" t="str">
            <v>PLAQUE DECOUPEE LIMEE</v>
          </cell>
        </row>
        <row r="191">
          <cell r="A191" t="str">
            <v>351B16P</v>
          </cell>
          <cell r="B191" t="str">
            <v>PLAQUE DECOUPEE LIMEE</v>
          </cell>
        </row>
        <row r="192">
          <cell r="A192" t="str">
            <v>351E115N</v>
          </cell>
          <cell r="B192" t="str">
            <v>PLAQUE DECOUPEE LIMEE</v>
          </cell>
        </row>
        <row r="193">
          <cell r="A193" t="str">
            <v>351E115P</v>
          </cell>
          <cell r="B193" t="str">
            <v>PLAQUE DECOUPEE LIMEE</v>
          </cell>
        </row>
        <row r="194">
          <cell r="A194" t="str">
            <v>351L110</v>
          </cell>
          <cell r="B194" t="str">
            <v>Plaque Simple L110 +</v>
          </cell>
        </row>
        <row r="195">
          <cell r="A195" t="str">
            <v>351L110N</v>
          </cell>
          <cell r="B195" t="str">
            <v>PLAQUE DECOUPEE LIMEE</v>
          </cell>
        </row>
        <row r="196">
          <cell r="A196" t="str">
            <v>351L110T</v>
          </cell>
          <cell r="B196" t="str">
            <v>PLAQUE DECOUPEE LIMEE</v>
          </cell>
        </row>
        <row r="197">
          <cell r="A197" t="str">
            <v>351M135N</v>
          </cell>
          <cell r="B197" t="str">
            <v>Plaque Simple M135 -</v>
          </cell>
        </row>
        <row r="198">
          <cell r="A198" t="str">
            <v>351M135P</v>
          </cell>
          <cell r="B198" t="str">
            <v>Plaque Simple M135+</v>
          </cell>
        </row>
        <row r="199">
          <cell r="A199" t="str">
            <v>351M135PT</v>
          </cell>
          <cell r="B199" t="str">
            <v>Plaque Simple M135+ TAXI</v>
          </cell>
        </row>
        <row r="200">
          <cell r="A200" t="str">
            <v>351M135T</v>
          </cell>
          <cell r="B200" t="str">
            <v>PLAQUE M135+ SIMPLE NF S</v>
          </cell>
        </row>
        <row r="201">
          <cell r="A201" t="str">
            <v>351M165P</v>
          </cell>
          <cell r="B201" t="str">
            <v>PLAQUE DECOUP LIME 165 P</v>
          </cell>
        </row>
        <row r="202">
          <cell r="A202" t="str">
            <v>351M18</v>
          </cell>
          <cell r="B202" t="str">
            <v>PLAQUE M18 SIMPLE NF</v>
          </cell>
        </row>
        <row r="203">
          <cell r="A203" t="str">
            <v>351M18T</v>
          </cell>
          <cell r="B203" t="str">
            <v>PL M18TAXI POSITIVE SECH</v>
          </cell>
        </row>
        <row r="204">
          <cell r="A204" t="str">
            <v>351MN</v>
          </cell>
          <cell r="B204" t="str">
            <v>PLAQUE M- SIMPLE NF</v>
          </cell>
        </row>
        <row r="205">
          <cell r="A205" t="str">
            <v>351MP</v>
          </cell>
          <cell r="B205" t="str">
            <v>PLAQUE M+ SIMPLE NF</v>
          </cell>
        </row>
        <row r="206">
          <cell r="A206" t="str">
            <v>351OGIN</v>
          </cell>
          <cell r="B206" t="str">
            <v>PLAQUE OGI N DECOUPEE</v>
          </cell>
        </row>
        <row r="207">
          <cell r="A207" t="str">
            <v>351OGIP</v>
          </cell>
          <cell r="B207" t="str">
            <v>PLAQUE OGI P DECOUPEE</v>
          </cell>
        </row>
        <row r="208">
          <cell r="A208" t="str">
            <v>351PE289</v>
          </cell>
          <cell r="B208" t="str">
            <v>PLAQUE EXTERNE289</v>
          </cell>
        </row>
        <row r="209">
          <cell r="A209" t="str">
            <v>351PE315</v>
          </cell>
          <cell r="B209" t="str">
            <v>PLAQUE EXTERNE315</v>
          </cell>
        </row>
        <row r="210">
          <cell r="A210" t="str">
            <v>351PE399</v>
          </cell>
          <cell r="B210" t="str">
            <v>PLAQUE EXTERNE399</v>
          </cell>
        </row>
        <row r="211">
          <cell r="A211" t="str">
            <v>351PE429</v>
          </cell>
          <cell r="B211" t="str">
            <v>PLAQUE EXTERNE429</v>
          </cell>
        </row>
        <row r="212">
          <cell r="A212" t="str">
            <v>351PE534</v>
          </cell>
          <cell r="B212" t="str">
            <v>PLAQUE EXTERNE534</v>
          </cell>
        </row>
        <row r="213">
          <cell r="A213" t="str">
            <v>351PI204</v>
          </cell>
          <cell r="B213" t="str">
            <v>PLAQUE INTERNE 204</v>
          </cell>
        </row>
        <row r="214">
          <cell r="A214" t="str">
            <v>351PI274</v>
          </cell>
          <cell r="B214" t="str">
            <v>PLAQUE INTERNE 274</v>
          </cell>
        </row>
        <row r="215">
          <cell r="A215" t="str">
            <v>351PI289</v>
          </cell>
          <cell r="B215" t="str">
            <v>PLAQUE INTERNE289</v>
          </cell>
        </row>
        <row r="216">
          <cell r="A216" t="str">
            <v>351PI315</v>
          </cell>
          <cell r="B216" t="str">
            <v>PLAQUE INTERNE315</v>
          </cell>
        </row>
        <row r="217">
          <cell r="A217" t="str">
            <v>351PI399</v>
          </cell>
          <cell r="B217" t="str">
            <v>PLAQUE INTERNE399</v>
          </cell>
        </row>
        <row r="218">
          <cell r="A218" t="str">
            <v>351PI429</v>
          </cell>
          <cell r="B218" t="str">
            <v>PLAQUE INTERNE 429</v>
          </cell>
        </row>
        <row r="219">
          <cell r="A219" t="str">
            <v>351PI534</v>
          </cell>
          <cell r="B219" t="str">
            <v>PLAQUE INTERNE534</v>
          </cell>
        </row>
        <row r="220">
          <cell r="A220" t="str">
            <v>351TB20NND</v>
          </cell>
          <cell r="B220" t="str">
            <v>PLAQUE DECOUPEE LIMEE</v>
          </cell>
        </row>
        <row r="221">
          <cell r="A221" t="str">
            <v>351TB20NPD</v>
          </cell>
          <cell r="B221" t="str">
            <v>PLAQUE DECOUPEE LIMEE</v>
          </cell>
        </row>
        <row r="222">
          <cell r="A222" t="str">
            <v>351WC06NNB</v>
          </cell>
          <cell r="B222" t="str">
            <v>PLAQUE DECOUPEE LIMEE</v>
          </cell>
        </row>
        <row r="223">
          <cell r="A223" t="str">
            <v>351WC06NNTB</v>
          </cell>
          <cell r="B223" t="str">
            <v>PLAQUE DECOUPEE LIMEE</v>
          </cell>
        </row>
        <row r="224">
          <cell r="A224" t="str">
            <v>351WC06NPA</v>
          </cell>
          <cell r="B224" t="str">
            <v>PLAQUE DECOUPEE LIMEE C0</v>
          </cell>
        </row>
        <row r="225">
          <cell r="A225" t="str">
            <v>351WC07NPA</v>
          </cell>
          <cell r="B225" t="str">
            <v>PLAQUE DECOPUPEE LIMEE</v>
          </cell>
        </row>
        <row r="226">
          <cell r="A226" t="str">
            <v>351WC07NPB</v>
          </cell>
          <cell r="B226" t="str">
            <v>PLAQUE DECOUPEE LIMEE</v>
          </cell>
        </row>
        <row r="227">
          <cell r="A227" t="str">
            <v>351WC07NPTB</v>
          </cell>
          <cell r="B227" t="str">
            <v>PLAQUE DECOUPEE LIMEE</v>
          </cell>
        </row>
        <row r="228">
          <cell r="A228" t="str">
            <v>351WC08NNG</v>
          </cell>
          <cell r="B228" t="str">
            <v>PLAQUE DECOUPEE LIMEE</v>
          </cell>
        </row>
        <row r="229">
          <cell r="A229" t="str">
            <v>351WC08NPG</v>
          </cell>
          <cell r="B229" t="str">
            <v>PLAQUE DECOUPEE LIMEE</v>
          </cell>
        </row>
        <row r="230">
          <cell r="A230" t="str">
            <v>351WC09NPG</v>
          </cell>
          <cell r="B230" t="str">
            <v>PLAQUE DECOUPEE LIMEE</v>
          </cell>
        </row>
        <row r="231">
          <cell r="A231" t="str">
            <v>360B14</v>
          </cell>
          <cell r="B231" t="str">
            <v>PL B14 NEGATIVE SECHE</v>
          </cell>
        </row>
        <row r="232">
          <cell r="A232" t="str">
            <v>360B14T</v>
          </cell>
          <cell r="B232" t="str">
            <v>PL B14 NEGATIVE</v>
          </cell>
        </row>
        <row r="233">
          <cell r="A233" t="str">
            <v>360B15</v>
          </cell>
          <cell r="B233" t="str">
            <v>PL B15 POSITIVE SECHE</v>
          </cell>
        </row>
        <row r="234">
          <cell r="A234" t="str">
            <v>360B15T</v>
          </cell>
          <cell r="B234" t="str">
            <v>PL B15 POSITIVE TAXI</v>
          </cell>
        </row>
        <row r="235">
          <cell r="A235" t="str">
            <v>360L110</v>
          </cell>
          <cell r="B235" t="str">
            <v>PL L110 POSITIVE SECHE</v>
          </cell>
        </row>
        <row r="236">
          <cell r="A236" t="str">
            <v>360L110N</v>
          </cell>
          <cell r="B236" t="str">
            <v>PL L110 NEGATIVE SECHE</v>
          </cell>
        </row>
        <row r="237">
          <cell r="A237" t="str">
            <v>360L110T</v>
          </cell>
          <cell r="B237" t="str">
            <v>PL L110  POSITIVE TAXI</v>
          </cell>
        </row>
        <row r="238">
          <cell r="A238" t="str">
            <v>360LBN</v>
          </cell>
          <cell r="B238" t="str">
            <v>PL LB NEGATIVE SECHE</v>
          </cell>
        </row>
        <row r="239">
          <cell r="A239" t="str">
            <v>360LBP</v>
          </cell>
          <cell r="B239" t="str">
            <v>PL LB POSITIVE SECHE</v>
          </cell>
        </row>
        <row r="240">
          <cell r="A240" t="str">
            <v>360LHN</v>
          </cell>
          <cell r="B240" t="str">
            <v>PL LH NEGATIVE SECHE</v>
          </cell>
        </row>
        <row r="241">
          <cell r="A241" t="str">
            <v>360LHP</v>
          </cell>
          <cell r="B241" t="str">
            <v>PL LH POSITIVE SECHE</v>
          </cell>
        </row>
        <row r="242">
          <cell r="A242" t="str">
            <v>360M135N</v>
          </cell>
          <cell r="B242" t="str">
            <v>PL M135 NEGATIVE SECHE</v>
          </cell>
        </row>
        <row r="243">
          <cell r="A243" t="str">
            <v>360M135P</v>
          </cell>
          <cell r="B243" t="str">
            <v>PL M135 POSITIVE SECHE</v>
          </cell>
        </row>
        <row r="244">
          <cell r="A244" t="str">
            <v>360M135T</v>
          </cell>
          <cell r="B244" t="str">
            <v>PL M135 POSITIVE TAXI</v>
          </cell>
        </row>
        <row r="245">
          <cell r="A245" t="str">
            <v>360M18</v>
          </cell>
          <cell r="B245" t="str">
            <v>PL M18 POSITIVE SECHE</v>
          </cell>
        </row>
        <row r="246">
          <cell r="A246" t="str">
            <v>360M18T</v>
          </cell>
          <cell r="B246" t="str">
            <v>PL M18 POSITIVE TAXI</v>
          </cell>
        </row>
        <row r="247">
          <cell r="A247" t="str">
            <v>360MN</v>
          </cell>
          <cell r="B247" t="str">
            <v>PL MN NEGATIVE SECHE</v>
          </cell>
        </row>
        <row r="248">
          <cell r="A248" t="str">
            <v>360MNT</v>
          </cell>
          <cell r="B248" t="str">
            <v>PL MN TAXI NEGAT. SECHE</v>
          </cell>
        </row>
        <row r="249">
          <cell r="A249" t="str">
            <v>360MP</v>
          </cell>
          <cell r="B249" t="str">
            <v>PL MP POSITIVE SECHE</v>
          </cell>
        </row>
        <row r="250">
          <cell r="A250" t="str">
            <v>360MPSP</v>
          </cell>
          <cell r="B250" t="str">
            <v>PL MP POSITIVE SECHE</v>
          </cell>
        </row>
        <row r="251">
          <cell r="A251" t="str">
            <v>360PBN</v>
          </cell>
          <cell r="B251" t="str">
            <v>PL LB NEGATIVE SECHE</v>
          </cell>
        </row>
        <row r="252">
          <cell r="A252" t="str">
            <v>360PBP</v>
          </cell>
          <cell r="B252" t="str">
            <v>PL LB POSITIVE SECHE</v>
          </cell>
        </row>
        <row r="253">
          <cell r="A253" t="str">
            <v>360PMN</v>
          </cell>
          <cell r="B253" t="str">
            <v>PL MN SECHE PUNCHING</v>
          </cell>
        </row>
        <row r="254">
          <cell r="A254" t="str">
            <v>360PMP</v>
          </cell>
          <cell r="B254" t="str">
            <v>PL MP SECHE PUNCHING</v>
          </cell>
        </row>
        <row r="255">
          <cell r="A255" t="str">
            <v>360PMPSP</v>
          </cell>
          <cell r="B255" t="str">
            <v>PL MP SP SECHE PUNCHING</v>
          </cell>
        </row>
        <row r="256">
          <cell r="A256" t="str">
            <v>360PMPT</v>
          </cell>
          <cell r="B256" t="str">
            <v>PL PUNCHING POSITIVE</v>
          </cell>
        </row>
        <row r="257">
          <cell r="A257" t="str">
            <v>360TB20NND</v>
          </cell>
          <cell r="B257" t="str">
            <v>PL B20 NEGATIVE SECHE</v>
          </cell>
        </row>
        <row r="258">
          <cell r="A258" t="str">
            <v>360TB20NPD</v>
          </cell>
          <cell r="B258" t="str">
            <v>PL B20 POSITIVE SECHE</v>
          </cell>
        </row>
        <row r="259">
          <cell r="A259" t="str">
            <v>360TBN</v>
          </cell>
          <cell r="B259" t="str">
            <v>PL LB TAXI NEGAT. SECHE</v>
          </cell>
        </row>
        <row r="260">
          <cell r="A260" t="str">
            <v>360TBP</v>
          </cell>
          <cell r="B260" t="str">
            <v>PL LB TAXI POSIT.  SECHE</v>
          </cell>
        </row>
        <row r="261">
          <cell r="A261" t="str">
            <v>360THN</v>
          </cell>
          <cell r="B261" t="str">
            <v>PL LH TAXI NEGAT. SECHE</v>
          </cell>
        </row>
        <row r="262">
          <cell r="A262" t="str">
            <v>360THP</v>
          </cell>
          <cell r="B262" t="str">
            <v>PL LH TAXI POSIT. SECHE</v>
          </cell>
        </row>
        <row r="263">
          <cell r="A263" t="str">
            <v>360WC06NN</v>
          </cell>
          <cell r="B263" t="str">
            <v>PL C06 NEGATIVE SECHE</v>
          </cell>
        </row>
        <row r="264">
          <cell r="A264" t="str">
            <v>360WC06NP</v>
          </cell>
          <cell r="B264" t="str">
            <v>PL C06 POSITIVE SECHE</v>
          </cell>
        </row>
        <row r="265">
          <cell r="A265" t="str">
            <v>360WC08NNG</v>
          </cell>
          <cell r="B265" t="str">
            <v>PL C08 NEGATIVE SECHE</v>
          </cell>
        </row>
        <row r="266">
          <cell r="A266" t="str">
            <v>360WC08NPG</v>
          </cell>
          <cell r="B266" t="str">
            <v>PLC08 POSITIVE SECHE</v>
          </cell>
        </row>
        <row r="267">
          <cell r="A267" t="str">
            <v>361B14</v>
          </cell>
          <cell r="B267" t="str">
            <v>PL B14 NEGATIVE FORMEE</v>
          </cell>
        </row>
        <row r="268">
          <cell r="A268" t="str">
            <v>361B15</v>
          </cell>
          <cell r="B268" t="str">
            <v>PL B15 POSITIVE FORMEE</v>
          </cell>
        </row>
        <row r="269">
          <cell r="A269" t="str">
            <v>361L110N</v>
          </cell>
          <cell r="B269" t="str">
            <v>PL L110  NEGATIVE FORMEE</v>
          </cell>
        </row>
        <row r="270">
          <cell r="A270" t="str">
            <v>361L110P</v>
          </cell>
          <cell r="B270" t="str">
            <v>PL L110 POSITIVE  FORMEE</v>
          </cell>
        </row>
        <row r="271">
          <cell r="A271" t="str">
            <v>361M135N</v>
          </cell>
          <cell r="B271" t="str">
            <v>PL M135 NEGATIVE  FORMEE</v>
          </cell>
        </row>
        <row r="272">
          <cell r="A272" t="str">
            <v>361M135P</v>
          </cell>
          <cell r="B272" t="str">
            <v>PL M35 POSITIVE FORMEE</v>
          </cell>
        </row>
        <row r="273">
          <cell r="A273" t="str">
            <v>361M18</v>
          </cell>
          <cell r="B273" t="str">
            <v>PLM18 POSITIVE  FORMEE</v>
          </cell>
        </row>
        <row r="274">
          <cell r="A274" t="str">
            <v>361M18P</v>
          </cell>
          <cell r="B274" t="str">
            <v>PL M18  POSITIVE FORMEE</v>
          </cell>
        </row>
        <row r="275">
          <cell r="A275" t="str">
            <v>361TB20NND</v>
          </cell>
          <cell r="B275" t="str">
            <v>PL B20 NEGATIVE FORMEE</v>
          </cell>
        </row>
        <row r="276">
          <cell r="A276" t="str">
            <v>361TB20NPD</v>
          </cell>
          <cell r="B276" t="str">
            <v>PL B20 POSITIVE FORMEE</v>
          </cell>
        </row>
        <row r="277">
          <cell r="A277" t="str">
            <v>361WC06NN</v>
          </cell>
          <cell r="B277" t="str">
            <v>PL C06 NEGATIVE  FORMEE</v>
          </cell>
        </row>
        <row r="278">
          <cell r="A278" t="str">
            <v>361WC06NP</v>
          </cell>
          <cell r="B278" t="str">
            <v>PL C06 POSITIVE  FORMEE</v>
          </cell>
        </row>
        <row r="279">
          <cell r="A279" t="str">
            <v>361WC08NNG</v>
          </cell>
          <cell r="B279" t="str">
            <v>PL C08 NEGATIVE  FORMEE</v>
          </cell>
        </row>
        <row r="280">
          <cell r="A280" t="str">
            <v>361WC08NPG</v>
          </cell>
          <cell r="B280" t="str">
            <v>PL C08 POSITIVE  FORMEE</v>
          </cell>
        </row>
        <row r="281">
          <cell r="A281" t="str">
            <v>370B11N</v>
          </cell>
          <cell r="B281" t="str">
            <v>PL B11 Sb NEGATIVE DEC</v>
          </cell>
        </row>
        <row r="282">
          <cell r="A282" t="str">
            <v>370B12p</v>
          </cell>
          <cell r="B282" t="str">
            <v>PL B11 Sb POSITIVE DEC</v>
          </cell>
        </row>
        <row r="283">
          <cell r="A283" t="str">
            <v>370B14NNG</v>
          </cell>
          <cell r="B283" t="str">
            <v>PL B14 DEC LIM ENV F 14</v>
          </cell>
        </row>
        <row r="284">
          <cell r="A284" t="str">
            <v>370B15NPG</v>
          </cell>
          <cell r="B284" t="str">
            <v>PL B15 DEC LIM ENV F 148</v>
          </cell>
        </row>
        <row r="285">
          <cell r="A285" t="str">
            <v>370C06NNG</v>
          </cell>
          <cell r="B285" t="str">
            <v>PL C06 - DEC LIM APRES E</v>
          </cell>
        </row>
        <row r="286">
          <cell r="A286" t="str">
            <v>370C06NPG</v>
          </cell>
          <cell r="B286" t="str">
            <v>PL C06+ DEC LIM ENV F</v>
          </cell>
        </row>
        <row r="287">
          <cell r="A287" t="str">
            <v>370C06PPG</v>
          </cell>
          <cell r="B287" t="str">
            <v>PL C06+  Sb DEC LIM ENV</v>
          </cell>
        </row>
        <row r="288">
          <cell r="A288" t="str">
            <v>370C07NPG</v>
          </cell>
          <cell r="B288" t="str">
            <v>PL C07 DEC LIM ENV F</v>
          </cell>
        </row>
        <row r="289">
          <cell r="A289" t="str">
            <v>370C08NNG</v>
          </cell>
          <cell r="B289" t="str">
            <v>PL C08 DEC LIM ENV F</v>
          </cell>
        </row>
        <row r="290">
          <cell r="A290" t="str">
            <v>370C08NPG</v>
          </cell>
          <cell r="B290" t="str">
            <v>PL C08 DEC LIM APRES ENV</v>
          </cell>
        </row>
        <row r="291">
          <cell r="A291" t="str">
            <v>370L110</v>
          </cell>
          <cell r="B291" t="str">
            <v>PL L110  POSITIVE FORMEE</v>
          </cell>
        </row>
        <row r="292">
          <cell r="A292" t="str">
            <v>370L110N</v>
          </cell>
          <cell r="B292" t="str">
            <v>PL L110  NEGATIVE FORMEE</v>
          </cell>
        </row>
        <row r="293">
          <cell r="A293" t="str">
            <v>370M135N</v>
          </cell>
          <cell r="B293" t="str">
            <v>PLM135 NEGATIVE FORMEE</v>
          </cell>
        </row>
        <row r="294">
          <cell r="A294" t="str">
            <v>370M135P</v>
          </cell>
          <cell r="B294" t="str">
            <v>PLM135 Sb POSITIVE</v>
          </cell>
        </row>
        <row r="295">
          <cell r="A295" t="str">
            <v>370TB20NND</v>
          </cell>
          <cell r="B295" t="str">
            <v>PL F B20- DEC LIM APR EN</v>
          </cell>
        </row>
        <row r="296">
          <cell r="A296" t="str">
            <v>370TB20NPD</v>
          </cell>
          <cell r="B296" t="str">
            <v>PL F B20+ DEC LIM ENV</v>
          </cell>
        </row>
        <row r="297">
          <cell r="A297" t="str">
            <v>370WC06NNA</v>
          </cell>
          <cell r="B297" t="str">
            <v>PL C06- DEC LIM 121 APR</v>
          </cell>
        </row>
        <row r="298">
          <cell r="A298" t="str">
            <v>370WC06NNB</v>
          </cell>
          <cell r="B298" t="str">
            <v>PL C06- DEC LIM 130 APR</v>
          </cell>
        </row>
        <row r="299">
          <cell r="A299" t="str">
            <v>370WC06NPA</v>
          </cell>
          <cell r="B299" t="str">
            <v>PL C06+ DEC LIM 121 APR</v>
          </cell>
        </row>
        <row r="300">
          <cell r="A300" t="str">
            <v>370WC06NPB</v>
          </cell>
          <cell r="B300" t="str">
            <v>PL C06+ DEC LIM 130 APR</v>
          </cell>
        </row>
        <row r="301">
          <cell r="A301" t="str">
            <v>371B11</v>
          </cell>
          <cell r="B301" t="str">
            <v>PL B11 Sb NEGATIVE DEC</v>
          </cell>
        </row>
        <row r="302">
          <cell r="A302" t="str">
            <v>371B12</v>
          </cell>
          <cell r="B302" t="str">
            <v>PL B12Sb POSITIVE DEC LI</v>
          </cell>
        </row>
        <row r="303">
          <cell r="A303" t="str">
            <v>371B13N</v>
          </cell>
          <cell r="B303" t="str">
            <v>PL B13 DEC LIM ENV NF148</v>
          </cell>
        </row>
        <row r="304">
          <cell r="A304" t="str">
            <v>371B14NNG</v>
          </cell>
          <cell r="B304" t="str">
            <v>PL B14 DEC LIM ENV NF148</v>
          </cell>
        </row>
        <row r="305">
          <cell r="A305" t="str">
            <v>371B14NNGT</v>
          </cell>
          <cell r="B305" t="str">
            <v>PL B14 DEC LIM ENV NF148</v>
          </cell>
        </row>
        <row r="306">
          <cell r="A306" t="str">
            <v>371B14P</v>
          </cell>
          <cell r="B306" t="str">
            <v>PL B14 + DEC LIM ENV NF</v>
          </cell>
        </row>
        <row r="307">
          <cell r="A307" t="str">
            <v>371B14T</v>
          </cell>
          <cell r="B307" t="str">
            <v>PL B14- TAXI APRES ENV N</v>
          </cell>
        </row>
        <row r="308">
          <cell r="A308" t="str">
            <v>371B15NPG</v>
          </cell>
          <cell r="B308" t="str">
            <v>PL B15 DEC LIM ENV NF148</v>
          </cell>
        </row>
        <row r="309">
          <cell r="A309" t="str">
            <v>371B15NPGT</v>
          </cell>
          <cell r="B309" t="str">
            <v>PL B15 DEC LIM ENV NF148</v>
          </cell>
        </row>
        <row r="310">
          <cell r="A310" t="str">
            <v>371C06NNG</v>
          </cell>
          <cell r="B310" t="str">
            <v>PL C06- Sb DEC LIM ENV</v>
          </cell>
        </row>
        <row r="311">
          <cell r="A311" t="str">
            <v>371C07NPG</v>
          </cell>
          <cell r="B311" t="str">
            <v>PL C07+ Sb DEC LIM ENV</v>
          </cell>
        </row>
        <row r="312">
          <cell r="A312" t="str">
            <v>371C08NNG</v>
          </cell>
          <cell r="B312" t="str">
            <v>PL C8 DEC LIM APR ENV NF</v>
          </cell>
        </row>
        <row r="313">
          <cell r="A313" t="str">
            <v>371C08NPG</v>
          </cell>
          <cell r="B313" t="str">
            <v>PL C8 DEC LIM ENV NF 148</v>
          </cell>
        </row>
        <row r="314">
          <cell r="A314" t="str">
            <v>371C09NPG</v>
          </cell>
          <cell r="B314" t="str">
            <v>PL C9 DEC LIM ENV NF148</v>
          </cell>
        </row>
        <row r="315">
          <cell r="A315" t="str">
            <v>371E115N</v>
          </cell>
          <cell r="B315" t="str">
            <v>PL E115 N DEC LIM ENV NF</v>
          </cell>
        </row>
        <row r="316">
          <cell r="A316" t="str">
            <v>371E115P</v>
          </cell>
          <cell r="B316" t="str">
            <v>PL E115P DEC LIM ARES EN</v>
          </cell>
        </row>
        <row r="317">
          <cell r="A317" t="str">
            <v>371L110</v>
          </cell>
          <cell r="B317" t="str">
            <v>PL L110 DEC LIM ENV NF +</v>
          </cell>
        </row>
        <row r="318">
          <cell r="A318" t="str">
            <v>371L1100404</v>
          </cell>
          <cell r="B318" t="str">
            <v>PL B /L110 ASS EN 4/4</v>
          </cell>
        </row>
        <row r="319">
          <cell r="A319" t="str">
            <v>371L1100505</v>
          </cell>
          <cell r="B319" t="str">
            <v>PL B/L110 ASS EN 5/5</v>
          </cell>
        </row>
        <row r="320">
          <cell r="A320" t="str">
            <v>371L1100606</v>
          </cell>
          <cell r="B320" t="str">
            <v>PL B/L110 ASS EN 6/6</v>
          </cell>
        </row>
        <row r="321">
          <cell r="A321" t="str">
            <v>371L1100808</v>
          </cell>
          <cell r="B321" t="str">
            <v>PL B/L110 ASS EN 8/8</v>
          </cell>
        </row>
        <row r="322">
          <cell r="A322" t="str">
            <v>371L110T</v>
          </cell>
          <cell r="B322" t="str">
            <v>PL L110T DEC LIM ENV NF+</v>
          </cell>
        </row>
        <row r="323">
          <cell r="A323" t="str">
            <v>371LB0403</v>
          </cell>
          <cell r="B323" t="str">
            <v>PL B ASS EN 4/3</v>
          </cell>
        </row>
        <row r="324">
          <cell r="A324" t="str">
            <v>371LB0404</v>
          </cell>
          <cell r="B324" t="str">
            <v>PLB ASS EN 4/4</v>
          </cell>
        </row>
        <row r="325">
          <cell r="A325" t="str">
            <v>371LB0504</v>
          </cell>
          <cell r="B325" t="str">
            <v>PL B ASS EN 5/4</v>
          </cell>
        </row>
        <row r="326">
          <cell r="A326" t="str">
            <v>371LB0505</v>
          </cell>
          <cell r="B326" t="str">
            <v>PL B ASS EN 5/5</v>
          </cell>
        </row>
        <row r="327">
          <cell r="A327" t="str">
            <v>371LB0605</v>
          </cell>
          <cell r="B327" t="str">
            <v>PL BASS EN 6/5</v>
          </cell>
        </row>
        <row r="328">
          <cell r="A328" t="str">
            <v>371LB0606</v>
          </cell>
          <cell r="B328" t="str">
            <v>PL BASS EN 6/6</v>
          </cell>
        </row>
        <row r="329">
          <cell r="A329" t="str">
            <v>371LB0606MF</v>
          </cell>
          <cell r="B329" t="str">
            <v>PL BASS EN 6/6 MF</v>
          </cell>
        </row>
        <row r="330">
          <cell r="A330" t="str">
            <v>371LB0706</v>
          </cell>
          <cell r="B330" t="str">
            <v>PL BASS EN 7/6</v>
          </cell>
        </row>
        <row r="331">
          <cell r="A331" t="str">
            <v>371LB0707</v>
          </cell>
          <cell r="B331" t="str">
            <v>PL BASS EN 7/7</v>
          </cell>
        </row>
        <row r="332">
          <cell r="A332" t="str">
            <v>371LB0807</v>
          </cell>
          <cell r="B332" t="str">
            <v>PL BASS EN 8/7</v>
          </cell>
        </row>
        <row r="333">
          <cell r="A333" t="str">
            <v>371LB0808</v>
          </cell>
          <cell r="B333" t="str">
            <v>PL BASS EN 8/8</v>
          </cell>
        </row>
        <row r="334">
          <cell r="A334" t="str">
            <v>371LB0908</v>
          </cell>
          <cell r="B334" t="str">
            <v>PL BASS EN 9/8</v>
          </cell>
        </row>
        <row r="335">
          <cell r="A335" t="str">
            <v>371LB0909</v>
          </cell>
          <cell r="B335" t="str">
            <v>PL BASS EN 9/9</v>
          </cell>
        </row>
        <row r="336">
          <cell r="A336" t="str">
            <v>371LB1100605</v>
          </cell>
          <cell r="B336" t="str">
            <v>PL B  et L110 TAXI ASS</v>
          </cell>
        </row>
        <row r="337">
          <cell r="A337" t="str">
            <v>371LB1100706</v>
          </cell>
          <cell r="B337" t="str">
            <v>PL B  et L110 TAXI ASS</v>
          </cell>
        </row>
        <row r="338">
          <cell r="A338" t="str">
            <v>371LBN</v>
          </cell>
          <cell r="B338" t="str">
            <v>PL LB - ENV NF</v>
          </cell>
        </row>
        <row r="339">
          <cell r="A339" t="str">
            <v>371LBNT</v>
          </cell>
          <cell r="B339" t="str">
            <v>Plaques Decoupées LB TAX</v>
          </cell>
        </row>
        <row r="340">
          <cell r="A340" t="str">
            <v>371LBP</v>
          </cell>
          <cell r="B340" t="str">
            <v>PL LB + APRES ENV NF</v>
          </cell>
        </row>
        <row r="341">
          <cell r="A341" t="str">
            <v>371LBPT</v>
          </cell>
          <cell r="B341" t="str">
            <v>Plaques Decoupées LB</v>
          </cell>
        </row>
        <row r="342">
          <cell r="A342" t="str">
            <v>371LH0403</v>
          </cell>
          <cell r="B342" t="str">
            <v>PL H ASS EN 4/3</v>
          </cell>
        </row>
        <row r="343">
          <cell r="A343" t="str">
            <v>371LH0404</v>
          </cell>
          <cell r="B343" t="str">
            <v>PL H ASS EN 4/4</v>
          </cell>
        </row>
        <row r="344">
          <cell r="A344" t="str">
            <v>371LH0504</v>
          </cell>
          <cell r="B344" t="str">
            <v>PL H ASS EN 5/4</v>
          </cell>
        </row>
        <row r="345">
          <cell r="A345" t="str">
            <v>371LH0505</v>
          </cell>
          <cell r="B345" t="str">
            <v>PL H ASS EN 5/5</v>
          </cell>
        </row>
        <row r="346">
          <cell r="A346" t="str">
            <v>371LH0605</v>
          </cell>
          <cell r="B346" t="str">
            <v>PL H ASS EN 6/5</v>
          </cell>
        </row>
        <row r="347">
          <cell r="A347" t="str">
            <v>371LH0606</v>
          </cell>
          <cell r="B347" t="str">
            <v>PL H ASS EN 6/6</v>
          </cell>
        </row>
        <row r="348">
          <cell r="A348" t="str">
            <v>371LH0606MF</v>
          </cell>
          <cell r="B348" t="str">
            <v>PL H ASS EN 6/6 MF</v>
          </cell>
        </row>
        <row r="349">
          <cell r="A349" t="str">
            <v>371LH0706</v>
          </cell>
          <cell r="B349" t="str">
            <v>PL H ASS EN 7/6</v>
          </cell>
        </row>
        <row r="350">
          <cell r="A350" t="str">
            <v>371LH0707</v>
          </cell>
          <cell r="B350" t="str">
            <v>PL H ASS EN 7/7</v>
          </cell>
        </row>
        <row r="351">
          <cell r="A351" t="str">
            <v>371LH0807</v>
          </cell>
          <cell r="B351" t="str">
            <v>PL H ASS EN 8/7</v>
          </cell>
        </row>
        <row r="352">
          <cell r="A352" t="str">
            <v>371LH0808</v>
          </cell>
          <cell r="B352" t="str">
            <v>PL H ASS EN 8/8</v>
          </cell>
        </row>
        <row r="353">
          <cell r="A353" t="str">
            <v>371LH0908</v>
          </cell>
          <cell r="B353" t="str">
            <v>PL H ASS EN 9/8</v>
          </cell>
        </row>
        <row r="354">
          <cell r="A354" t="str">
            <v>371LH0909</v>
          </cell>
          <cell r="B354" t="str">
            <v>PL H ASS EN 9/9</v>
          </cell>
        </row>
        <row r="355">
          <cell r="A355" t="str">
            <v>371LHN</v>
          </cell>
          <cell r="B355" t="str">
            <v>PL LH -  ENV NF</v>
          </cell>
        </row>
        <row r="356">
          <cell r="A356" t="str">
            <v>371LHP</v>
          </cell>
          <cell r="B356" t="str">
            <v>PL LH + APRES ENV NF</v>
          </cell>
        </row>
        <row r="357">
          <cell r="A357" t="str">
            <v>371M135N</v>
          </cell>
          <cell r="B357" t="str">
            <v>PL M135N APR ENV</v>
          </cell>
        </row>
        <row r="358">
          <cell r="A358" t="str">
            <v>371M135P</v>
          </cell>
          <cell r="B358" t="str">
            <v>PL M135P APR ENV</v>
          </cell>
        </row>
        <row r="359">
          <cell r="A359" t="str">
            <v>371M135T</v>
          </cell>
          <cell r="B359" t="str">
            <v>PlaqueM135 S APRE ENV</v>
          </cell>
        </row>
        <row r="360">
          <cell r="A360" t="str">
            <v>371M18</v>
          </cell>
          <cell r="B360" t="str">
            <v>PL M18+ APRES ENV NF</v>
          </cell>
        </row>
        <row r="361">
          <cell r="A361" t="str">
            <v>371M18T</v>
          </cell>
          <cell r="B361" t="str">
            <v>PL M18 TAXI + APRES ENV</v>
          </cell>
        </row>
        <row r="362">
          <cell r="A362" t="str">
            <v>371MN</v>
          </cell>
          <cell r="B362" t="str">
            <v>PL MN -  ENV NF</v>
          </cell>
        </row>
        <row r="363">
          <cell r="A363" t="str">
            <v>371MN1350505</v>
          </cell>
          <cell r="B363" t="str">
            <v>PL MN et M135 TAXI ASS</v>
          </cell>
        </row>
        <row r="364">
          <cell r="A364" t="str">
            <v>371MN1350707</v>
          </cell>
          <cell r="B364" t="str">
            <v>PL MN et M135 TAXI ASS</v>
          </cell>
        </row>
        <row r="365">
          <cell r="A365" t="str">
            <v>371MNSP</v>
          </cell>
          <cell r="B365" t="str">
            <v>PL MN -  ENV NF SPECIALE</v>
          </cell>
        </row>
        <row r="366">
          <cell r="A366" t="str">
            <v>371MNT</v>
          </cell>
          <cell r="B366" t="str">
            <v>PL MN - TAXI ENV NF</v>
          </cell>
        </row>
        <row r="367">
          <cell r="A367" t="str">
            <v>371MP</v>
          </cell>
          <cell r="B367" t="str">
            <v>PL MP DEC LIM ENV NF148</v>
          </cell>
        </row>
        <row r="368">
          <cell r="A368" t="str">
            <v>371MPSP</v>
          </cell>
          <cell r="B368" t="str">
            <v>PL MP   APRES ENV NF SPE</v>
          </cell>
        </row>
        <row r="369">
          <cell r="A369" t="str">
            <v>371PBN</v>
          </cell>
          <cell r="B369" t="str">
            <v>PL B PUNCHING NEGATIVE</v>
          </cell>
        </row>
        <row r="370">
          <cell r="A370" t="str">
            <v>371PBP</v>
          </cell>
          <cell r="B370" t="str">
            <v>PL B PUNCHING POSITIVE</v>
          </cell>
        </row>
        <row r="371">
          <cell r="A371" t="str">
            <v>371PMN</v>
          </cell>
          <cell r="B371" t="str">
            <v>PL PM- PUNCHING POSITIVE</v>
          </cell>
        </row>
        <row r="372">
          <cell r="A372" t="str">
            <v>371PMP</v>
          </cell>
          <cell r="B372" t="str">
            <v>PL PM+ PUNCHING POSITIVE</v>
          </cell>
        </row>
        <row r="373">
          <cell r="A373" t="str">
            <v>371PMPSP</v>
          </cell>
          <cell r="B373" t="str">
            <v>PL PM+ SP PUNCHING</v>
          </cell>
        </row>
        <row r="374">
          <cell r="A374" t="str">
            <v>371PMPT</v>
          </cell>
          <cell r="B374" t="str">
            <v>PL PM+ PUNCHING</v>
          </cell>
        </row>
        <row r="375">
          <cell r="A375" t="str">
            <v>371TB20NND</v>
          </cell>
          <cell r="B375" t="str">
            <v>PL B20/146 NF AP ENVELOP</v>
          </cell>
        </row>
        <row r="376">
          <cell r="A376" t="str">
            <v>371TB20NPD</v>
          </cell>
          <cell r="B376" t="str">
            <v>PL  ENV B20/146 NF</v>
          </cell>
        </row>
        <row r="377">
          <cell r="A377" t="str">
            <v>371TH0505</v>
          </cell>
          <cell r="B377" t="str">
            <v>PLH  TAXI ASS EN 5/5</v>
          </cell>
        </row>
        <row r="378">
          <cell r="A378" t="str">
            <v>371TH0605</v>
          </cell>
          <cell r="B378" t="str">
            <v>PLH TAXI ASS EN 6/5</v>
          </cell>
        </row>
        <row r="379">
          <cell r="A379" t="str">
            <v>371TH0606</v>
          </cell>
          <cell r="B379" t="str">
            <v>PLH TAXI ASS EN 6/6</v>
          </cell>
        </row>
        <row r="380">
          <cell r="A380" t="str">
            <v>371TH0706</v>
          </cell>
          <cell r="B380" t="str">
            <v>PLH TAXI ASS EN 7/6</v>
          </cell>
        </row>
        <row r="381">
          <cell r="A381" t="str">
            <v>371THN</v>
          </cell>
          <cell r="B381" t="str">
            <v>PL LH - TAXI ENV NF</v>
          </cell>
        </row>
        <row r="382">
          <cell r="A382" t="str">
            <v>371THP</v>
          </cell>
          <cell r="B382" t="str">
            <v>PL LH + TAXI ENV NF</v>
          </cell>
        </row>
        <row r="383">
          <cell r="A383" t="str">
            <v>371WC06NNTA</v>
          </cell>
          <cell r="B383" t="str">
            <v>PL C06 DEC LIM ENV NF121</v>
          </cell>
        </row>
        <row r="384">
          <cell r="A384" t="str">
            <v>371WC06NNTB</v>
          </cell>
          <cell r="B384" t="str">
            <v>PL C06 DEC LIM ENV NF130</v>
          </cell>
        </row>
        <row r="385">
          <cell r="A385" t="str">
            <v>371WC07NPTA</v>
          </cell>
          <cell r="B385" t="str">
            <v>PL C07 DEC LIM ENV NF121</v>
          </cell>
        </row>
        <row r="386">
          <cell r="A386" t="str">
            <v>371WC07NPTB</v>
          </cell>
          <cell r="B386" t="str">
            <v>PL C07 DEC LIM ENV NF130</v>
          </cell>
        </row>
        <row r="387">
          <cell r="A387" t="str">
            <v>580F0002</v>
          </cell>
          <cell r="B387" t="str">
            <v>FILM ETIRABLE MANUEL</v>
          </cell>
        </row>
        <row r="388">
          <cell r="A388" t="str">
            <v>580F0003</v>
          </cell>
          <cell r="B388" t="str">
            <v>FILM ETIRABLE MACHINE</v>
          </cell>
        </row>
        <row r="389">
          <cell r="A389" t="str">
            <v>580F0009</v>
          </cell>
          <cell r="B389" t="str">
            <v>FILM THERMORETRA. 600/85</v>
          </cell>
        </row>
        <row r="390">
          <cell r="A390" t="str">
            <v>580F0012</v>
          </cell>
          <cell r="B390" t="str">
            <v>FILM THERMO 450/55</v>
          </cell>
        </row>
        <row r="391">
          <cell r="A391" t="str">
            <v>580F0013</v>
          </cell>
          <cell r="B391" t="str">
            <v>FILM THERMORETRAC.</v>
          </cell>
        </row>
        <row r="392">
          <cell r="A392" t="str">
            <v>580F0016</v>
          </cell>
          <cell r="B392" t="str">
            <v>FILM THERMORETRA. 300/85</v>
          </cell>
        </row>
        <row r="393">
          <cell r="A393" t="str">
            <v>580F0017</v>
          </cell>
          <cell r="B393" t="str">
            <v>FILM THERMORETRA. 550/85</v>
          </cell>
        </row>
        <row r="394">
          <cell r="A394" t="str">
            <v>580F0018</v>
          </cell>
          <cell r="B394" t="str">
            <v>FILM THERMORETRA. 650/55</v>
          </cell>
        </row>
        <row r="395">
          <cell r="A395" t="str">
            <v>580F0019</v>
          </cell>
          <cell r="B395" t="str">
            <v>FILM THERMORETRA.</v>
          </cell>
        </row>
        <row r="396">
          <cell r="A396" t="str">
            <v>600A0000</v>
          </cell>
          <cell r="B396" t="str">
            <v>ACIDE SULFURIQUE 1.33</v>
          </cell>
        </row>
        <row r="397">
          <cell r="A397" t="str">
            <v>600A0001</v>
          </cell>
          <cell r="B397" t="str">
            <v>ACIDE SULFURIQUE 1.84</v>
          </cell>
        </row>
        <row r="398">
          <cell r="A398" t="str">
            <v>600A0003</v>
          </cell>
          <cell r="B398" t="str">
            <v>FIBRE DE VERRE 3mm</v>
          </cell>
        </row>
        <row r="399">
          <cell r="A399" t="str">
            <v>600A0004</v>
          </cell>
          <cell r="B399" t="str">
            <v>NOIR DE FUMEE</v>
          </cell>
        </row>
        <row r="400">
          <cell r="A400" t="str">
            <v>600A0005</v>
          </cell>
          <cell r="B400" t="str">
            <v>STEAREATE DE SOUDE</v>
          </cell>
        </row>
        <row r="401">
          <cell r="A401" t="str">
            <v>600A0006</v>
          </cell>
          <cell r="B401" t="str">
            <v>VANISPERSE</v>
          </cell>
        </row>
        <row r="402">
          <cell r="A402" t="str">
            <v>600A0007</v>
          </cell>
          <cell r="B402" t="str">
            <v>BLANC FIXE EXTRA</v>
          </cell>
        </row>
        <row r="403">
          <cell r="A403" t="str">
            <v>600A0008</v>
          </cell>
          <cell r="B403" t="str">
            <v>SORBATE DE POTASSIUM</v>
          </cell>
        </row>
        <row r="404">
          <cell r="A404" t="str">
            <v>600A0009</v>
          </cell>
          <cell r="B404" t="str">
            <v>ACIDE SULFURIQUE 95 à</v>
          </cell>
        </row>
        <row r="405">
          <cell r="A405" t="str">
            <v>600A0010</v>
          </cell>
          <cell r="B405" t="str">
            <v>SULFATE D'ALUMINE</v>
          </cell>
        </row>
        <row r="406">
          <cell r="A406" t="str">
            <v>600A0012</v>
          </cell>
          <cell r="B406" t="str">
            <v>FIBRE DE VERRE 5mm</v>
          </cell>
        </row>
        <row r="407">
          <cell r="A407" t="str">
            <v>600A0013</v>
          </cell>
          <cell r="B407" t="str">
            <v>ACIDE SULFURIQUE 1.27</v>
          </cell>
        </row>
        <row r="408">
          <cell r="A408" t="str">
            <v>600A0014</v>
          </cell>
          <cell r="B408" t="str">
            <v>ACIDE SULFURIQUE 1.24</v>
          </cell>
        </row>
        <row r="409">
          <cell r="A409" t="str">
            <v>600A0015</v>
          </cell>
          <cell r="B409" t="str">
            <v>ACETATE D'AMMONIUM</v>
          </cell>
        </row>
        <row r="410">
          <cell r="A410" t="str">
            <v>600P0002</v>
          </cell>
          <cell r="B410" t="str">
            <v>PLOMB DOUX ACHETE</v>
          </cell>
        </row>
        <row r="411">
          <cell r="A411" t="str">
            <v>600P0003</v>
          </cell>
          <cell r="B411" t="str">
            <v>Pb 90</v>
          </cell>
        </row>
        <row r="412">
          <cell r="A412" t="str">
            <v>600P0004</v>
          </cell>
          <cell r="B412" t="str">
            <v>PB SB 3.2</v>
          </cell>
        </row>
        <row r="413">
          <cell r="A413" t="str">
            <v>600P0005</v>
          </cell>
          <cell r="B413" t="str">
            <v>PLOMB ANTIMOINE 3%</v>
          </cell>
        </row>
        <row r="414">
          <cell r="A414" t="str">
            <v>600P0013</v>
          </cell>
          <cell r="B414" t="str">
            <v>CALCIUM METAL</v>
          </cell>
        </row>
        <row r="415">
          <cell r="A415" t="str">
            <v>600P0016</v>
          </cell>
          <cell r="B415" t="str">
            <v>PLOMB CALCIUM  POSITIF</v>
          </cell>
        </row>
        <row r="416">
          <cell r="A416" t="str">
            <v>600P0017</v>
          </cell>
          <cell r="B416" t="str">
            <v>PLOMB D'OEUVRE SNA</v>
          </cell>
        </row>
        <row r="417">
          <cell r="A417" t="str">
            <v>600P0018</v>
          </cell>
          <cell r="B417" t="str">
            <v>PLOMB D'OEUVRE STA</v>
          </cell>
        </row>
        <row r="418">
          <cell r="A418" t="str">
            <v>600P0019</v>
          </cell>
          <cell r="B418" t="str">
            <v>PLOMB SB 1.7 SNA</v>
          </cell>
        </row>
        <row r="419">
          <cell r="A419" t="str">
            <v>600P0020</v>
          </cell>
          <cell r="B419" t="str">
            <v>PLOMB DOUX FONDERIE SNA</v>
          </cell>
        </row>
        <row r="420">
          <cell r="A420" t="str">
            <v>600P0025</v>
          </cell>
          <cell r="B420" t="str">
            <v>PLOMB CALCIUM  POSITIF</v>
          </cell>
        </row>
        <row r="421">
          <cell r="A421" t="str">
            <v>600P0026</v>
          </cell>
          <cell r="B421" t="str">
            <v>PLOMB CALCIUM  NEGATIF F</v>
          </cell>
        </row>
        <row r="422">
          <cell r="A422" t="str">
            <v>600P0027</v>
          </cell>
          <cell r="B422" t="str">
            <v>PLOMB CALCIUM WIRTZ</v>
          </cell>
        </row>
        <row r="423">
          <cell r="A423" t="str">
            <v>600P0028</v>
          </cell>
          <cell r="B423" t="str">
            <v>PLOMB CALCIUM A RECYCLER</v>
          </cell>
        </row>
        <row r="424">
          <cell r="A424" t="str">
            <v>600P0029</v>
          </cell>
          <cell r="B424" t="str">
            <v>PLOMB ANTIMOINE ACHETE</v>
          </cell>
        </row>
        <row r="425">
          <cell r="A425" t="str">
            <v>600P0030</v>
          </cell>
          <cell r="B425" t="str">
            <v>PLOMB D'OEUVRE</v>
          </cell>
        </row>
        <row r="426">
          <cell r="A426" t="str">
            <v>600P1002</v>
          </cell>
          <cell r="B426" t="str">
            <v>PLOMB DOUX A TRAITER</v>
          </cell>
        </row>
        <row r="427">
          <cell r="A427" t="str">
            <v>610C0001</v>
          </cell>
          <cell r="B427" t="str">
            <v>BATTERIES USAGEES</v>
          </cell>
        </row>
        <row r="428">
          <cell r="A428" t="str">
            <v>610C0002</v>
          </cell>
          <cell r="B428" t="str">
            <v>CRASSE FONDERIE STA</v>
          </cell>
        </row>
        <row r="429">
          <cell r="A429" t="str">
            <v>610C0003</v>
          </cell>
          <cell r="B429" t="str">
            <v>CRASSE</v>
          </cell>
        </row>
        <row r="430">
          <cell r="A430" t="str">
            <v>610C0004</v>
          </cell>
          <cell r="B430" t="str">
            <v>OXYDE SCOURIE REICHE EN</v>
          </cell>
        </row>
        <row r="431">
          <cell r="A431" t="str">
            <v>610D0001</v>
          </cell>
          <cell r="B431" t="str">
            <v>DECHET DE VIEILLES BATT.</v>
          </cell>
        </row>
        <row r="432">
          <cell r="A432" t="str">
            <v>610D0002</v>
          </cell>
          <cell r="B432" t="str">
            <v>COUPEAUX DE FER</v>
          </cell>
        </row>
        <row r="433">
          <cell r="A433" t="str">
            <v>610D0003</v>
          </cell>
          <cell r="B433" t="str">
            <v>DECHETS DE GRILLES</v>
          </cell>
        </row>
        <row r="434">
          <cell r="A434" t="str">
            <v>610D0004</v>
          </cell>
          <cell r="B434" t="str">
            <v>DECHETS OXYDE</v>
          </cell>
        </row>
        <row r="435">
          <cell r="A435" t="str">
            <v>610D0005</v>
          </cell>
          <cell r="B435" t="str">
            <v>DECHETS PLOMB STA</v>
          </cell>
        </row>
        <row r="436">
          <cell r="A436" t="str">
            <v>610D0006</v>
          </cell>
          <cell r="B436" t="str">
            <v>DECHETS PLOMB SNA</v>
          </cell>
        </row>
        <row r="437">
          <cell r="A437" t="str">
            <v>610D0009</v>
          </cell>
          <cell r="B437" t="str">
            <v>DECHET PLAQUE BATTERIE</v>
          </cell>
        </row>
        <row r="438">
          <cell r="A438" t="str">
            <v>610D0010</v>
          </cell>
          <cell r="B438" t="str">
            <v>CRASSE ET ECUMAGE USINE</v>
          </cell>
        </row>
        <row r="439">
          <cell r="A439" t="str">
            <v>610D0011</v>
          </cell>
          <cell r="B439" t="str">
            <v>REBUT BOBINE ET GRILLE</v>
          </cell>
        </row>
        <row r="440">
          <cell r="A440" t="str">
            <v>610D0012</v>
          </cell>
          <cell r="B440" t="str">
            <v>REBUT PATE ET OXYDE</v>
          </cell>
        </row>
        <row r="441">
          <cell r="A441" t="str">
            <v>610D0013</v>
          </cell>
          <cell r="B441" t="str">
            <v>ECUMAGE ET BRASSAGE</v>
          </cell>
        </row>
        <row r="442">
          <cell r="A442" t="str">
            <v>610D0014</v>
          </cell>
          <cell r="B442" t="str">
            <v>CRASSE 30%</v>
          </cell>
        </row>
        <row r="443">
          <cell r="A443" t="str">
            <v>610L0002</v>
          </cell>
          <cell r="B443" t="str">
            <v>NITRATE DE SODIUM</v>
          </cell>
        </row>
        <row r="444">
          <cell r="A444" t="str">
            <v>610M0001</v>
          </cell>
          <cell r="B444" t="str">
            <v>ARSENIC METAL</v>
          </cell>
        </row>
        <row r="445">
          <cell r="A445" t="str">
            <v>610M0002</v>
          </cell>
          <cell r="B445" t="str">
            <v>SELENIUM</v>
          </cell>
        </row>
        <row r="446">
          <cell r="A446" t="str">
            <v>610M0004</v>
          </cell>
          <cell r="B446" t="str">
            <v>ETAIN METAL 99.99 % MIN</v>
          </cell>
        </row>
        <row r="447">
          <cell r="A447" t="str">
            <v>610M0005</v>
          </cell>
          <cell r="B447" t="str">
            <v>VIEUX ETAIN METAL</v>
          </cell>
        </row>
        <row r="448">
          <cell r="A448" t="str">
            <v>610M0006</v>
          </cell>
          <cell r="B448" t="str">
            <v>ALUMINIUM</v>
          </cell>
        </row>
        <row r="449">
          <cell r="A449" t="str">
            <v>610M0007</v>
          </cell>
          <cell r="B449" t="str">
            <v>VIEUX ETAIN TRAITE</v>
          </cell>
        </row>
        <row r="450">
          <cell r="A450" t="str">
            <v>610P0001</v>
          </cell>
          <cell r="B450" t="str">
            <v>PLOMB D'OEUVRE VIEUX</v>
          </cell>
        </row>
        <row r="451">
          <cell r="A451" t="str">
            <v>610P0002</v>
          </cell>
          <cell r="B451" t="str">
            <v>ANTIMOINE</v>
          </cell>
        </row>
        <row r="452">
          <cell r="A452" t="str">
            <v>610S0001</v>
          </cell>
          <cell r="B452" t="str">
            <v>SOUFRE</v>
          </cell>
        </row>
        <row r="453">
          <cell r="A453" t="str">
            <v>610X0008</v>
          </cell>
          <cell r="B453" t="str">
            <v>POUSSIERE DE COKE</v>
          </cell>
        </row>
        <row r="454">
          <cell r="A454" t="str">
            <v>610X0012</v>
          </cell>
          <cell r="B454" t="str">
            <v>COKE ANTHRACITE</v>
          </cell>
        </row>
        <row r="455">
          <cell r="A455" t="str">
            <v>610X0013</v>
          </cell>
          <cell r="B455" t="str">
            <v>BATTITURE DE FER</v>
          </cell>
        </row>
        <row r="456">
          <cell r="A456" t="str">
            <v>690X0003</v>
          </cell>
          <cell r="B456" t="str">
            <v>FLUX COS 2 ET COS 5 PP</v>
          </cell>
        </row>
        <row r="457">
          <cell r="A457" t="str">
            <v>690X0004</v>
          </cell>
          <cell r="B457" t="str">
            <v>ACIDE BORIQUE</v>
          </cell>
        </row>
        <row r="458">
          <cell r="A458" t="str">
            <v>690X0005</v>
          </cell>
          <cell r="B458" t="str">
            <v>ACIDE CHLORHYDRIQUE</v>
          </cell>
        </row>
        <row r="459">
          <cell r="A459" t="str">
            <v>690X0011</v>
          </cell>
          <cell r="B459" t="str">
            <v>SOUDE CAUSTIQUE EN PERLE</v>
          </cell>
        </row>
        <row r="460">
          <cell r="A460" t="str">
            <v>690X0018</v>
          </cell>
          <cell r="B460" t="str">
            <v>EXPANDER HE-631 A - 10KG</v>
          </cell>
        </row>
        <row r="461">
          <cell r="A461" t="str">
            <v>690X0019</v>
          </cell>
          <cell r="B461" t="str">
            <v>FLUX COS2 ET COS5 PP7</v>
          </cell>
        </row>
        <row r="462">
          <cell r="A462" t="str">
            <v>690X0023</v>
          </cell>
          <cell r="B462" t="str">
            <v>SOUDE CAUSTIQUE EN</v>
          </cell>
        </row>
        <row r="463">
          <cell r="A463" t="str">
            <v>690X0024</v>
          </cell>
          <cell r="B463" t="str">
            <v>SEL ADOUCISSEUR</v>
          </cell>
        </row>
        <row r="464">
          <cell r="A464" t="str">
            <v>690X0027</v>
          </cell>
          <cell r="B464" t="str">
            <v>EXPANDER HE-631 DC -6 KG</v>
          </cell>
        </row>
        <row r="465">
          <cell r="A465" t="str">
            <v>690X0028</v>
          </cell>
          <cell r="B465" t="str">
            <v>EXPANDER HE-631 A - 6 KG</v>
          </cell>
        </row>
        <row r="466">
          <cell r="A466" t="str">
            <v>690X0029</v>
          </cell>
          <cell r="B466" t="str">
            <v>COLLE HOTMELET</v>
          </cell>
        </row>
        <row r="467">
          <cell r="A467" t="str">
            <v>690X0031</v>
          </cell>
          <cell r="B467" t="str">
            <v>PENOX EXPANDER PE-110 -</v>
          </cell>
        </row>
        <row r="468">
          <cell r="A468" t="str">
            <v>705MEC064</v>
          </cell>
          <cell r="B468" t="str">
            <v>FIL GALVANISE DIA 01 mm</v>
          </cell>
        </row>
        <row r="469">
          <cell r="A469" t="str">
            <v>750HUI001</v>
          </cell>
          <cell r="B469" t="str">
            <v>HUILE MINERALE</v>
          </cell>
        </row>
        <row r="470">
          <cell r="A470" t="str">
            <v>810XPM001</v>
          </cell>
          <cell r="B470" t="str">
            <v>GRAISSE LGMT2/18</v>
          </cell>
        </row>
        <row r="471">
          <cell r="A471" t="str">
            <v>810XPM003</v>
          </cell>
          <cell r="B471" t="str">
            <v>NALCO TRASAR TRAC 102</v>
          </cell>
        </row>
        <row r="472">
          <cell r="A472" t="str">
            <v>810XPM006</v>
          </cell>
          <cell r="B472" t="str">
            <v>HUILE OCEANA GEAR 90</v>
          </cell>
        </row>
        <row r="473">
          <cell r="A473" t="str">
            <v>810xpm023</v>
          </cell>
          <cell r="B473" t="str">
            <v>Huile tellus 46</v>
          </cell>
        </row>
        <row r="474">
          <cell r="A474" t="str">
            <v>810XPM213</v>
          </cell>
          <cell r="B474" t="str">
            <v>GRAISSE LGHP2/1</v>
          </cell>
        </row>
        <row r="475">
          <cell r="A475" t="str">
            <v>810XPM214</v>
          </cell>
          <cell r="B475" t="str">
            <v>GRAISSE G4700</v>
          </cell>
        </row>
        <row r="476">
          <cell r="A476" t="str">
            <v>810XPM216</v>
          </cell>
          <cell r="B476" t="str">
            <v>Huile 90</v>
          </cell>
        </row>
        <row r="477">
          <cell r="A477" t="str">
            <v>810XPM217</v>
          </cell>
          <cell r="B477" t="str">
            <v>HUILE HYDROLIQUE 32</v>
          </cell>
        </row>
        <row r="478">
          <cell r="A478" t="str">
            <v>810XPM222</v>
          </cell>
          <cell r="B478" t="str">
            <v>TRESSE BANDE 50X2</v>
          </cell>
        </row>
        <row r="479">
          <cell r="A479" t="str">
            <v>810XPM230</v>
          </cell>
          <cell r="B479" t="str">
            <v>TRESSE BANDE 50 X 3FIBRE</v>
          </cell>
        </row>
        <row r="480">
          <cell r="A480" t="str">
            <v>810XPM231</v>
          </cell>
          <cell r="B480" t="str">
            <v>Huile 220</v>
          </cell>
        </row>
        <row r="481">
          <cell r="A481" t="str">
            <v>810XPM233</v>
          </cell>
          <cell r="B481" t="str">
            <v>Huile T68</v>
          </cell>
        </row>
        <row r="482">
          <cell r="A482" t="str">
            <v>812TUB024</v>
          </cell>
          <cell r="B482" t="str">
            <v>Stub  acier rectifer</v>
          </cell>
        </row>
        <row r="483">
          <cell r="A483" t="str">
            <v>812XPB007</v>
          </cell>
          <cell r="B483" t="str">
            <v>Ficelle</v>
          </cell>
        </row>
        <row r="484">
          <cell r="A484" t="str">
            <v>812XPB755</v>
          </cell>
          <cell r="B484" t="str">
            <v>pointe  TH 40</v>
          </cell>
        </row>
        <row r="485">
          <cell r="A485" t="str">
            <v>820XMC080</v>
          </cell>
          <cell r="B485" t="str">
            <v>TOLE ACIER NOIR FORTE</v>
          </cell>
        </row>
        <row r="486">
          <cell r="A486" t="str">
            <v>820XMC155</v>
          </cell>
          <cell r="B486" t="str">
            <v>Tole INOX EP 5mm</v>
          </cell>
        </row>
        <row r="487">
          <cell r="A487" t="str">
            <v>820xmc156</v>
          </cell>
          <cell r="B487" t="str">
            <v>Tirefond M10*100</v>
          </cell>
        </row>
        <row r="488">
          <cell r="A488" t="str">
            <v>820XMC157</v>
          </cell>
          <cell r="B488" t="str">
            <v>FER PLAT EP10mm</v>
          </cell>
        </row>
        <row r="489">
          <cell r="A489" t="str">
            <v>820XMC158</v>
          </cell>
          <cell r="B489" t="str">
            <v>FER PLAT EP15mm</v>
          </cell>
        </row>
        <row r="490">
          <cell r="A490" t="str">
            <v>820XMC190</v>
          </cell>
          <cell r="B490" t="str">
            <v>FER PLAT Cuivre</v>
          </cell>
        </row>
        <row r="491">
          <cell r="A491" t="str">
            <v>820XMC231</v>
          </cell>
          <cell r="B491" t="str">
            <v>CLOUX N7</v>
          </cell>
        </row>
        <row r="492">
          <cell r="A492" t="str">
            <v>820XMC256</v>
          </cell>
          <cell r="B492" t="str">
            <v>FER PLAT Cuivre</v>
          </cell>
        </row>
        <row r="493">
          <cell r="A493" t="str">
            <v>830XOU089</v>
          </cell>
          <cell r="B493" t="str">
            <v>ANALFLUX 408LA</v>
          </cell>
        </row>
        <row r="494">
          <cell r="A494" t="str">
            <v>830XOU125</v>
          </cell>
          <cell r="B494" t="str">
            <v>Fil d'attache</v>
          </cell>
        </row>
        <row r="495">
          <cell r="A495" t="str">
            <v>830XOU136</v>
          </cell>
          <cell r="B495" t="str">
            <v>Film blanc 3m</v>
          </cell>
        </row>
        <row r="496">
          <cell r="A496" t="str">
            <v>830XOU145</v>
          </cell>
          <cell r="B496" t="str">
            <v>Fil D'attache</v>
          </cell>
        </row>
        <row r="497">
          <cell r="A497" t="str">
            <v>840CHI001</v>
          </cell>
          <cell r="B497" t="str">
            <v>CHIFFON</v>
          </cell>
        </row>
        <row r="498">
          <cell r="A498" t="str">
            <v>840CHI002</v>
          </cell>
          <cell r="B498" t="str">
            <v>DETERGEANT</v>
          </cell>
        </row>
        <row r="499">
          <cell r="A499" t="str">
            <v>840DET001</v>
          </cell>
          <cell r="B499" t="str">
            <v>PRODUIT DETERGEANT</v>
          </cell>
        </row>
        <row r="500">
          <cell r="A500" t="str">
            <v>840LAV005</v>
          </cell>
          <cell r="B500" t="str">
            <v>Acide Citric</v>
          </cell>
        </row>
        <row r="501">
          <cell r="A501" t="str">
            <v>840LAV006</v>
          </cell>
          <cell r="B501" t="str">
            <v>Fernox DS-40</v>
          </cell>
        </row>
        <row r="502">
          <cell r="A502" t="str">
            <v>840LUB003</v>
          </cell>
          <cell r="B502" t="str">
            <v>HUILE SPEED PLUS</v>
          </cell>
        </row>
        <row r="503">
          <cell r="A503" t="str">
            <v>840PEI001</v>
          </cell>
          <cell r="B503" t="str">
            <v>PEINTURE LAQUEE METAL JA</v>
          </cell>
        </row>
        <row r="504">
          <cell r="A504" t="str">
            <v>840PEI002</v>
          </cell>
          <cell r="B504" t="str">
            <v>PEINTURE LAQEE  VERT</v>
          </cell>
        </row>
        <row r="505">
          <cell r="A505" t="str">
            <v>840PEI003</v>
          </cell>
          <cell r="B505" t="str">
            <v>PEINTURE LAQUEE</v>
          </cell>
        </row>
        <row r="506">
          <cell r="A506" t="str">
            <v>840PEI004</v>
          </cell>
          <cell r="B506" t="str">
            <v>PEINTURE LAQUEE</v>
          </cell>
        </row>
        <row r="507">
          <cell r="A507" t="str">
            <v>840PEI005</v>
          </cell>
          <cell r="B507" t="str">
            <v>PEINTURE LAQUEE ROUGE</v>
          </cell>
        </row>
        <row r="508">
          <cell r="A508" t="str">
            <v>840PEI006</v>
          </cell>
          <cell r="B508" t="str">
            <v>PEINTURE LAQUEE BLEU</v>
          </cell>
        </row>
        <row r="509">
          <cell r="A509" t="str">
            <v>840PEI007</v>
          </cell>
          <cell r="B509" t="str">
            <v>PEINTURE ANTI-ROUILLE</v>
          </cell>
        </row>
        <row r="510">
          <cell r="A510" t="str">
            <v>840PEI009</v>
          </cell>
          <cell r="B510" t="str">
            <v>PEINTUREGRIS ALU</v>
          </cell>
        </row>
        <row r="511">
          <cell r="A511" t="str">
            <v>840PEI014</v>
          </cell>
          <cell r="B511" t="str">
            <v>Astralatex blanc MAT 25k</v>
          </cell>
        </row>
        <row r="512">
          <cell r="A512" t="str">
            <v>840PEI015</v>
          </cell>
          <cell r="B512" t="str">
            <v>Pingomail ORANGE de 4KG</v>
          </cell>
        </row>
        <row r="513">
          <cell r="A513" t="str">
            <v>840PEI016</v>
          </cell>
          <cell r="B513" t="str">
            <v>Pingomail Blanc 18KG</v>
          </cell>
        </row>
        <row r="514">
          <cell r="A514" t="str">
            <v>840PEI017</v>
          </cell>
          <cell r="B514" t="str">
            <v>Peinture Flash classique</v>
          </cell>
        </row>
        <row r="515">
          <cell r="A515" t="str">
            <v>840PEI022</v>
          </cell>
          <cell r="B515" t="str">
            <v>PEINTURE LAQUEE ROUGE</v>
          </cell>
        </row>
        <row r="516">
          <cell r="A516" t="str">
            <v>840PEI023</v>
          </cell>
          <cell r="B516" t="str">
            <v>PEINTURE LAQEE  VERT</v>
          </cell>
        </row>
        <row r="517">
          <cell r="A517" t="str">
            <v>840PNA008</v>
          </cell>
          <cell r="B517" t="str">
            <v>MASTIC</v>
          </cell>
        </row>
        <row r="518">
          <cell r="A518" t="str">
            <v>840PNT002</v>
          </cell>
          <cell r="B518" t="str">
            <v>PEINTURE ASTRAL</v>
          </cell>
        </row>
        <row r="519">
          <cell r="A519" t="str">
            <v>840PNT003</v>
          </cell>
          <cell r="B519" t="str">
            <v>TEINTE NOIR</v>
          </cell>
        </row>
        <row r="520">
          <cell r="A520" t="str">
            <v>840PNT004</v>
          </cell>
          <cell r="B520" t="str">
            <v>SUPERTEINTE</v>
          </cell>
        </row>
        <row r="521">
          <cell r="A521" t="str">
            <v>840PNT006</v>
          </cell>
          <cell r="B521" t="str">
            <v>SUFACAIRE</v>
          </cell>
        </row>
        <row r="522">
          <cell r="A522" t="str">
            <v>860XES065</v>
          </cell>
          <cell r="B522" t="str">
            <v>ANTI-ROUILLE</v>
          </cell>
        </row>
        <row r="523">
          <cell r="A523" t="str">
            <v>860XES066</v>
          </cell>
          <cell r="B523" t="str">
            <v>diluant</v>
          </cell>
        </row>
        <row r="524">
          <cell r="A524" t="str">
            <v>H2O</v>
          </cell>
          <cell r="B524" t="str">
            <v>EAU DEMINERALISEE</v>
          </cell>
        </row>
        <row r="525">
          <cell r="A525" t="str">
            <v>H2OSONEDE</v>
          </cell>
          <cell r="B525" t="str">
            <v>EAU SONEDE</v>
          </cell>
        </row>
        <row r="526">
          <cell r="A526" t="str">
            <v>00H2OV</v>
          </cell>
          <cell r="B526" t="str">
            <v>EAU DEMIN. EN VRAC</v>
          </cell>
        </row>
        <row r="527">
          <cell r="A527" t="str">
            <v>690X0002</v>
          </cell>
          <cell r="B527" t="str">
            <v>ACIDE ACETIQUE</v>
          </cell>
        </row>
        <row r="528">
          <cell r="A528" t="str">
            <v>690X0016</v>
          </cell>
          <cell r="B528" t="str">
            <v>ACIDE CHLORHYDRIQUE</v>
          </cell>
        </row>
        <row r="529">
          <cell r="A529" t="str">
            <v>690X0020</v>
          </cell>
          <cell r="B529" t="str">
            <v>ACIDE NITRIQUE HNO3</v>
          </cell>
        </row>
        <row r="530">
          <cell r="A530" t="str">
            <v>690X0032</v>
          </cell>
          <cell r="B530" t="str">
            <v>POUDRE DE LIEGE 230 mesh</v>
          </cell>
        </row>
        <row r="531">
          <cell r="A531" t="str">
            <v>690X0033</v>
          </cell>
          <cell r="B531" t="str">
            <v>LUBRIFIANT HADILIN</v>
          </cell>
        </row>
        <row r="532">
          <cell r="A532" t="str">
            <v>750HUI004</v>
          </cell>
          <cell r="B532" t="str">
            <v>Huile fluid TECH</v>
          </cell>
        </row>
        <row r="533">
          <cell r="A533" t="str">
            <v>810XPM219</v>
          </cell>
          <cell r="B533" t="str">
            <v>Huile d'engrenages indus</v>
          </cell>
        </row>
        <row r="534">
          <cell r="A534" t="str">
            <v>810XPM223</v>
          </cell>
          <cell r="B534" t="str">
            <v>Dégrippant</v>
          </cell>
        </row>
        <row r="535">
          <cell r="A535" t="str">
            <v>812XPE252</v>
          </cell>
          <cell r="B535" t="str">
            <v>huile pour compresseur</v>
          </cell>
        </row>
        <row r="536">
          <cell r="A536" t="str">
            <v>830XOU232</v>
          </cell>
          <cell r="B536" t="str">
            <v>Flux de soudure</v>
          </cell>
        </row>
        <row r="537">
          <cell r="A537" t="str">
            <v>840DET006</v>
          </cell>
          <cell r="B537" t="str">
            <v>ESSENCE</v>
          </cell>
        </row>
        <row r="538">
          <cell r="A538" t="str">
            <v>840DET009</v>
          </cell>
          <cell r="B538" t="str">
            <v>GAZOIL</v>
          </cell>
        </row>
        <row r="539">
          <cell r="A539" t="str">
            <v>840LUB001</v>
          </cell>
          <cell r="B539" t="str">
            <v>HUILE ATF</v>
          </cell>
        </row>
        <row r="540">
          <cell r="A540" t="str">
            <v>840LUB002</v>
          </cell>
          <cell r="B540" t="str">
            <v>HUILE RTR</v>
          </cell>
        </row>
        <row r="541">
          <cell r="A541" t="str">
            <v>840LUB004</v>
          </cell>
          <cell r="B541" t="str">
            <v>LUBRIFIANT  DE COUPE</v>
          </cell>
        </row>
        <row r="542">
          <cell r="A542" t="str">
            <v>840LUB060</v>
          </cell>
          <cell r="B542" t="str">
            <v>DROMUS - LUBRIFIANT</v>
          </cell>
        </row>
        <row r="543">
          <cell r="A543" t="str">
            <v>840lub061</v>
          </cell>
          <cell r="B543" t="str">
            <v>LUBRIFIANT  DE COUPE</v>
          </cell>
        </row>
        <row r="544">
          <cell r="A544" t="str">
            <v>840PEI008</v>
          </cell>
          <cell r="B544" t="str">
            <v>DELUIANT</v>
          </cell>
        </row>
        <row r="545">
          <cell r="A545" t="str">
            <v>840PEI013</v>
          </cell>
          <cell r="B545" t="str">
            <v>SIKALATEX 1L</v>
          </cell>
        </row>
        <row r="546">
          <cell r="A546" t="str">
            <v>840PNT047</v>
          </cell>
          <cell r="B546" t="str">
            <v>DILUANT CELLULOSIQUE</v>
          </cell>
        </row>
        <row r="547">
          <cell r="A547" t="str">
            <v>870XAC001</v>
          </cell>
          <cell r="B547" t="str">
            <v>SOLUTION ETALON  PH=4</v>
          </cell>
        </row>
        <row r="548">
          <cell r="A548" t="str">
            <v>870XAC002</v>
          </cell>
          <cell r="B548" t="str">
            <v>SOLUTION ETALON  PH=7</v>
          </cell>
        </row>
        <row r="549">
          <cell r="A549" t="str">
            <v>870XAC003</v>
          </cell>
          <cell r="B549" t="str">
            <v>SOLUTION ETALON PH=9</v>
          </cell>
        </row>
        <row r="550">
          <cell r="A550" t="str">
            <v>870XAC004</v>
          </cell>
          <cell r="B550" t="str">
            <v>SOLUTION ETALON  PH=10</v>
          </cell>
        </row>
        <row r="551">
          <cell r="A551" t="str">
            <v>880pma017</v>
          </cell>
          <cell r="B551" t="str">
            <v>Huile de Frein</v>
          </cell>
        </row>
        <row r="552">
          <cell r="A552" t="str">
            <v>899XPR002</v>
          </cell>
          <cell r="B552" t="str">
            <v>Huile pour</v>
          </cell>
        </row>
        <row r="553">
          <cell r="A553" t="str">
            <v>713MEC012</v>
          </cell>
          <cell r="B553" t="str">
            <v>CHAIN 1" D. - A2003020</v>
          </cell>
        </row>
        <row r="554">
          <cell r="A554" t="str">
            <v>713MEC014</v>
          </cell>
          <cell r="B554" t="str">
            <v>CHAIN 3/4" D. - A2003004</v>
          </cell>
        </row>
        <row r="555">
          <cell r="A555" t="str">
            <v>713MEC016</v>
          </cell>
          <cell r="B555" t="str">
            <v>MAIN BELT - A2013013</v>
          </cell>
        </row>
        <row r="556">
          <cell r="A556" t="str">
            <v>810CHA001</v>
          </cell>
          <cell r="B556" t="str">
            <v>CHAINE DOUBLE PAS 25.40</v>
          </cell>
        </row>
        <row r="557">
          <cell r="A557" t="str">
            <v>810CHA003</v>
          </cell>
          <cell r="B557" t="str">
            <v>CHAINE DOUBLE PAS 19.5</v>
          </cell>
        </row>
        <row r="558">
          <cell r="A558" t="str">
            <v>810CHA004</v>
          </cell>
          <cell r="B558" t="str">
            <v>Chaine 05B-1</v>
          </cell>
        </row>
        <row r="559">
          <cell r="A559" t="str">
            <v>810CHA100</v>
          </cell>
          <cell r="B559" t="str">
            <v>chaines 010B-1</v>
          </cell>
        </row>
        <row r="560">
          <cell r="A560" t="str">
            <v>810CHA101</v>
          </cell>
          <cell r="B560" t="str">
            <v>chaines 012B-1</v>
          </cell>
        </row>
        <row r="561">
          <cell r="A561" t="str">
            <v>810CHA102</v>
          </cell>
          <cell r="B561" t="str">
            <v>chaines 06B-1</v>
          </cell>
        </row>
        <row r="562">
          <cell r="A562" t="str">
            <v>810CHA103</v>
          </cell>
          <cell r="B562" t="str">
            <v>chaines 08B-1</v>
          </cell>
        </row>
        <row r="563">
          <cell r="A563" t="str">
            <v>810CHA104</v>
          </cell>
          <cell r="B563" t="str">
            <v>chaines 08B-2x5M</v>
          </cell>
        </row>
        <row r="564">
          <cell r="A564" t="str">
            <v>810CHA135</v>
          </cell>
          <cell r="B564" t="str">
            <v>Chaine 16B-1</v>
          </cell>
        </row>
        <row r="565">
          <cell r="A565" t="str">
            <v>810TAP138</v>
          </cell>
          <cell r="B565" t="str">
            <v>TAPIS TRANSPORTEUR</v>
          </cell>
        </row>
        <row r="566">
          <cell r="A566" t="str">
            <v>810TAP140</v>
          </cell>
          <cell r="B566" t="str">
            <v>Tapis decoupeur  665/335</v>
          </cell>
        </row>
        <row r="567">
          <cell r="A567" t="str">
            <v>810XPM004</v>
          </cell>
          <cell r="B567" t="str">
            <v>JOINT CERAMIQUE</v>
          </cell>
        </row>
        <row r="568">
          <cell r="A568" t="str">
            <v>810XPM008</v>
          </cell>
          <cell r="B568" t="str">
            <v>JOINT MACHINE A BILLES</v>
          </cell>
        </row>
        <row r="569">
          <cell r="A569" t="str">
            <v>810XPM009</v>
          </cell>
          <cell r="B569" t="str">
            <v>GAINE CHEMINEE</v>
          </cell>
        </row>
        <row r="570">
          <cell r="A570" t="str">
            <v>810XPM010</v>
          </cell>
          <cell r="B570" t="str">
            <v>GAINE RESISTANCE</v>
          </cell>
        </row>
        <row r="571">
          <cell r="A571" t="str">
            <v>810XPM011</v>
          </cell>
          <cell r="B571" t="str">
            <v>ROBINET JARDIN</v>
          </cell>
        </row>
        <row r="572">
          <cell r="A572" t="str">
            <v>810XPM018</v>
          </cell>
          <cell r="B572" t="str">
            <v>BANDE CAOUTCHOUC MOUSSE</v>
          </cell>
        </row>
        <row r="573">
          <cell r="A573" t="str">
            <v>810XPM021</v>
          </cell>
          <cell r="B573" t="str">
            <v>GAINE SPIRALEE D550</v>
          </cell>
        </row>
        <row r="574">
          <cell r="A574" t="str">
            <v>810XPM040</v>
          </cell>
          <cell r="B574" t="str">
            <v>JOINT INDECHIRABLE</v>
          </cell>
        </row>
        <row r="575">
          <cell r="A575" t="str">
            <v>810XPM041</v>
          </cell>
          <cell r="B575" t="str">
            <v>JOINT KLINGERITE ARMEE</v>
          </cell>
        </row>
        <row r="576">
          <cell r="A576" t="str">
            <v>810XPM046</v>
          </cell>
          <cell r="B576" t="str">
            <v>Tapis plastique anti aic</v>
          </cell>
        </row>
        <row r="577">
          <cell r="A577" t="str">
            <v>810XPM047</v>
          </cell>
          <cell r="B577" t="str">
            <v>Joint Klingerite 2mm</v>
          </cell>
        </row>
        <row r="578">
          <cell r="A578" t="str">
            <v>812FLE002</v>
          </cell>
          <cell r="B578" t="str">
            <v>FLEXIBLE DN100</v>
          </cell>
        </row>
        <row r="579">
          <cell r="A579" t="str">
            <v>812FLE016</v>
          </cell>
          <cell r="B579" t="str">
            <v>Tuyau d'arrosage D20</v>
          </cell>
        </row>
        <row r="580">
          <cell r="A580" t="str">
            <v>812FLE017</v>
          </cell>
          <cell r="B580" t="str">
            <v>Tuyau oxygene</v>
          </cell>
        </row>
        <row r="581">
          <cell r="A581" t="str">
            <v>812FLE018</v>
          </cell>
          <cell r="B581" t="str">
            <v>Tuyau Acetylene Rouge</v>
          </cell>
        </row>
        <row r="582">
          <cell r="A582" t="str">
            <v>812fle021</v>
          </cell>
          <cell r="B582" t="str">
            <v>Flexible spiralé</v>
          </cell>
        </row>
        <row r="583">
          <cell r="A583" t="str">
            <v>812FLE025</v>
          </cell>
          <cell r="B583" t="str">
            <v>Flexible PVC transparent</v>
          </cell>
        </row>
        <row r="584">
          <cell r="A584" t="str">
            <v>812fle026</v>
          </cell>
          <cell r="B584" t="str">
            <v>Flexible Chalumeau</v>
          </cell>
        </row>
        <row r="585">
          <cell r="A585" t="str">
            <v>812fle027</v>
          </cell>
          <cell r="B585" t="str">
            <v>Flexible Chalumeau</v>
          </cell>
        </row>
        <row r="586">
          <cell r="A586" t="str">
            <v>812FLE029</v>
          </cell>
          <cell r="B586" t="str">
            <v>Flexible Balflex</v>
          </cell>
        </row>
        <row r="587">
          <cell r="A587" t="str">
            <v>812FLE030</v>
          </cell>
          <cell r="B587" t="str">
            <v>Flexible Balflex</v>
          </cell>
        </row>
        <row r="588">
          <cell r="A588" t="str">
            <v>812FLE608</v>
          </cell>
          <cell r="B588" t="str">
            <v>FLEXIBLE 1/2 300PSI</v>
          </cell>
        </row>
        <row r="589">
          <cell r="A589" t="str">
            <v>812FLE610</v>
          </cell>
          <cell r="B589" t="str">
            <v>Flexible06</v>
          </cell>
        </row>
        <row r="590">
          <cell r="A590" t="str">
            <v>812FLE611</v>
          </cell>
          <cell r="B590" t="str">
            <v>Flexible08</v>
          </cell>
        </row>
        <row r="591">
          <cell r="A591" t="str">
            <v>812FLE612</v>
          </cell>
          <cell r="B591" t="str">
            <v>Flexible10</v>
          </cell>
        </row>
        <row r="592">
          <cell r="A592" t="str">
            <v>812fle617</v>
          </cell>
          <cell r="B592" t="str">
            <v>Flexible Chalumeau</v>
          </cell>
        </row>
        <row r="593">
          <cell r="A593" t="str">
            <v>812fle618</v>
          </cell>
          <cell r="B593" t="str">
            <v>Flexible Chalumeau</v>
          </cell>
        </row>
        <row r="594">
          <cell r="A594" t="str">
            <v>812TUB001</v>
          </cell>
          <cell r="B594" t="str">
            <v>TUBE BARGATAIRE</v>
          </cell>
        </row>
        <row r="595">
          <cell r="A595" t="str">
            <v>812TUB002</v>
          </cell>
          <cell r="B595" t="str">
            <v>TUBE ETIRE D50</v>
          </cell>
        </row>
        <row r="596">
          <cell r="A596" t="str">
            <v>812TUB003</v>
          </cell>
          <cell r="B596" t="str">
            <v>TUBE EN CUIVRE ETIRE D20</v>
          </cell>
        </row>
        <row r="597">
          <cell r="A597" t="str">
            <v>812TUB004</v>
          </cell>
          <cell r="B597" t="str">
            <v>TUBE GALVA D130</v>
          </cell>
        </row>
        <row r="598">
          <cell r="A598" t="str">
            <v>812TUB005</v>
          </cell>
          <cell r="B598" t="str">
            <v>Tube NOIR 50mm</v>
          </cell>
        </row>
        <row r="599">
          <cell r="A599" t="str">
            <v>812TUB006</v>
          </cell>
          <cell r="B599" t="str">
            <v>Tube NOIR 25mm</v>
          </cell>
        </row>
        <row r="600">
          <cell r="A600" t="str">
            <v>812TUB007</v>
          </cell>
          <cell r="B600" t="str">
            <v>TUBE BARGATAIRE</v>
          </cell>
        </row>
        <row r="601">
          <cell r="A601" t="str">
            <v>812TUB008</v>
          </cell>
          <cell r="B601" t="str">
            <v>TUBE GALVA D20*27</v>
          </cell>
        </row>
        <row r="602">
          <cell r="A602" t="str">
            <v>812TUB009</v>
          </cell>
          <cell r="B602" t="str">
            <v>TUBE NOIR ETIRE 26/34</v>
          </cell>
        </row>
        <row r="603">
          <cell r="A603" t="str">
            <v>812TUB010</v>
          </cell>
          <cell r="B603" t="str">
            <v>TUBE GALVA 1+1/2"</v>
          </cell>
        </row>
        <row r="604">
          <cell r="A604" t="str">
            <v>812TUB011</v>
          </cell>
          <cell r="B604" t="str">
            <v>TUBE PPR D32</v>
          </cell>
        </row>
        <row r="605">
          <cell r="A605" t="str">
            <v>812TUB012</v>
          </cell>
          <cell r="B605" t="str">
            <v>TUBE BARGATAIRE</v>
          </cell>
        </row>
        <row r="606">
          <cell r="A606" t="str">
            <v>812TUB013</v>
          </cell>
          <cell r="B606" t="str">
            <v>TUBE BARGATAIRE</v>
          </cell>
        </row>
        <row r="607">
          <cell r="A607" t="str">
            <v>812TUB014</v>
          </cell>
          <cell r="B607" t="str">
            <v>Tube spiraleD80</v>
          </cell>
        </row>
        <row r="608">
          <cell r="A608" t="str">
            <v>812TUB015</v>
          </cell>
          <cell r="B608" t="str">
            <v>TUBE PPR D32</v>
          </cell>
        </row>
        <row r="609">
          <cell r="A609" t="str">
            <v>812TUB016</v>
          </cell>
          <cell r="B609" t="str">
            <v>TUBE PPR D75</v>
          </cell>
        </row>
        <row r="610">
          <cell r="A610" t="str">
            <v>812TUB017</v>
          </cell>
          <cell r="B610" t="str">
            <v>TUBE ETIRE 48.3</v>
          </cell>
        </row>
        <row r="611">
          <cell r="A611" t="str">
            <v>812TUB018</v>
          </cell>
          <cell r="B611" t="str">
            <v>Tube Galva D2"</v>
          </cell>
        </row>
        <row r="612">
          <cell r="A612" t="str">
            <v>812TUB019</v>
          </cell>
          <cell r="B612" t="str">
            <v>Tube multicouche D16</v>
          </cell>
        </row>
        <row r="613">
          <cell r="A613" t="str">
            <v>812TUB020</v>
          </cell>
          <cell r="B613" t="str">
            <v>Tube spiralée D25</v>
          </cell>
        </row>
        <row r="614">
          <cell r="A614" t="str">
            <v>812TUB021</v>
          </cell>
          <cell r="B614" t="str">
            <v>Tube Noir D2" 1/2</v>
          </cell>
        </row>
        <row r="615">
          <cell r="A615" t="str">
            <v>812TUB022</v>
          </cell>
          <cell r="B615" t="str">
            <v>Tube PPR D50</v>
          </cell>
        </row>
        <row r="616">
          <cell r="A616" t="str">
            <v>812TUB023</v>
          </cell>
          <cell r="B616" t="str">
            <v>Tube bargataire D40</v>
          </cell>
        </row>
        <row r="617">
          <cell r="A617" t="str">
            <v>812TUB025</v>
          </cell>
          <cell r="B617" t="str">
            <v>Tube NOIR</v>
          </cell>
        </row>
        <row r="618">
          <cell r="A618" t="str">
            <v>812TUB026</v>
          </cell>
          <cell r="B618" t="str">
            <v>Tube cable Electrique</v>
          </cell>
        </row>
        <row r="619">
          <cell r="A619" t="str">
            <v>812TUB027</v>
          </cell>
          <cell r="B619" t="str">
            <v>Tube Gorge PVC D26</v>
          </cell>
        </row>
        <row r="620">
          <cell r="A620" t="str">
            <v>812TUB028</v>
          </cell>
          <cell r="B620" t="str">
            <v>Tube INOX 20/27</v>
          </cell>
        </row>
        <row r="621">
          <cell r="A621" t="str">
            <v>812TUB029</v>
          </cell>
          <cell r="B621" t="str">
            <v>Tube PPR D40</v>
          </cell>
        </row>
        <row r="622">
          <cell r="A622" t="str">
            <v>812TUB030</v>
          </cell>
          <cell r="B622" t="str">
            <v>Tube lisse Galva D200</v>
          </cell>
        </row>
        <row r="623">
          <cell r="A623" t="str">
            <v>812TUB031</v>
          </cell>
          <cell r="B623" t="str">
            <v>Tube lisse Galva D380</v>
          </cell>
        </row>
        <row r="624">
          <cell r="A624" t="str">
            <v>812TUB032</v>
          </cell>
          <cell r="B624" t="str">
            <v>Tube lisse Galva D350</v>
          </cell>
        </row>
        <row r="625">
          <cell r="A625" t="str">
            <v>812TUB033</v>
          </cell>
          <cell r="B625" t="str">
            <v>Tube lisse Galva D120</v>
          </cell>
        </row>
        <row r="626">
          <cell r="A626" t="str">
            <v>812TUB034</v>
          </cell>
          <cell r="B626" t="str">
            <v>Tube Spiralee PVC D160</v>
          </cell>
        </row>
        <row r="627">
          <cell r="A627" t="str">
            <v>812TUB035</v>
          </cell>
          <cell r="B627" t="str">
            <v>Tube Spiralee PVC D120</v>
          </cell>
        </row>
        <row r="628">
          <cell r="A628" t="str">
            <v>812TUB036</v>
          </cell>
          <cell r="B628" t="str">
            <v>Tube Spiralee PVC D200</v>
          </cell>
        </row>
        <row r="629">
          <cell r="A629" t="str">
            <v>812TUB037</v>
          </cell>
          <cell r="B629" t="str">
            <v>Tube Spiralee PVC D100</v>
          </cell>
        </row>
        <row r="630">
          <cell r="A630" t="str">
            <v>812TUB038</v>
          </cell>
          <cell r="B630" t="str">
            <v>Tube PVC D315</v>
          </cell>
        </row>
        <row r="631">
          <cell r="A631" t="str">
            <v>812tub039</v>
          </cell>
          <cell r="B631" t="str">
            <v>Tube Gorge D20</v>
          </cell>
        </row>
        <row r="632">
          <cell r="A632" t="str">
            <v>812TUB050</v>
          </cell>
          <cell r="B632" t="str">
            <v>TUBE PVC 125</v>
          </cell>
        </row>
        <row r="633">
          <cell r="A633" t="str">
            <v>812TUB051</v>
          </cell>
          <cell r="B633" t="str">
            <v>TUBE PVC 100</v>
          </cell>
        </row>
        <row r="634">
          <cell r="A634" t="str">
            <v>812TUB053</v>
          </cell>
          <cell r="B634" t="str">
            <v>TUBE PVC 200 EP=3.2</v>
          </cell>
        </row>
        <row r="635">
          <cell r="A635" t="str">
            <v>812TUB054</v>
          </cell>
          <cell r="B635" t="str">
            <v>TUBE GALVA 26*34</v>
          </cell>
        </row>
        <row r="636">
          <cell r="A636" t="str">
            <v>812TUB055</v>
          </cell>
          <cell r="B636" t="str">
            <v>TUBE RECTANGULAIRE 60*40</v>
          </cell>
        </row>
        <row r="637">
          <cell r="A637" t="str">
            <v>812TUB056</v>
          </cell>
          <cell r="B637" t="str">
            <v>TUBE PP.HD BARRE 040</v>
          </cell>
        </row>
        <row r="638">
          <cell r="A638" t="str">
            <v>812TUB057</v>
          </cell>
          <cell r="B638" t="str">
            <v>Tube PVC D140 EP 3.2</v>
          </cell>
        </row>
        <row r="639">
          <cell r="A639" t="str">
            <v>812TUB059</v>
          </cell>
          <cell r="B639" t="str">
            <v>Tube Gorge D16</v>
          </cell>
        </row>
        <row r="640">
          <cell r="A640" t="str">
            <v>812TUB060</v>
          </cell>
          <cell r="B640" t="str">
            <v>Tube PVC</v>
          </cell>
        </row>
        <row r="641">
          <cell r="A641" t="str">
            <v>812TUB061</v>
          </cell>
          <cell r="B641" t="str">
            <v>Tube laminé a chaud (Noi</v>
          </cell>
        </row>
        <row r="642">
          <cell r="A642" t="str">
            <v>812TUB062</v>
          </cell>
          <cell r="B642" t="str">
            <v>TUBE PPR D63</v>
          </cell>
        </row>
        <row r="643">
          <cell r="A643" t="str">
            <v>812TUB063</v>
          </cell>
          <cell r="B643" t="str">
            <v>TUBE INOX  6/8mm</v>
          </cell>
        </row>
        <row r="644">
          <cell r="A644" t="str">
            <v>812TUB638</v>
          </cell>
          <cell r="B644" t="str">
            <v>Tube PVC P 90</v>
          </cell>
        </row>
        <row r="645">
          <cell r="A645" t="str">
            <v>812TUB639</v>
          </cell>
          <cell r="B645" t="str">
            <v>Tube PVC P 75</v>
          </cell>
        </row>
        <row r="646">
          <cell r="A646" t="str">
            <v>812TUB640</v>
          </cell>
          <cell r="B646" t="str">
            <v>Tube PVC P 63</v>
          </cell>
        </row>
        <row r="647">
          <cell r="A647" t="str">
            <v>812TUB641</v>
          </cell>
          <cell r="B647" t="str">
            <v>Tube PVC PR D50</v>
          </cell>
        </row>
        <row r="648">
          <cell r="A648" t="str">
            <v>812TUB642</v>
          </cell>
          <cell r="B648" t="str">
            <v>Tube PVC P 40</v>
          </cell>
        </row>
        <row r="649">
          <cell r="A649" t="str">
            <v>812TUB643</v>
          </cell>
          <cell r="B649" t="str">
            <v>Tube PVC P 32</v>
          </cell>
        </row>
        <row r="650">
          <cell r="A650" t="str">
            <v>812TUB644</v>
          </cell>
          <cell r="B650" t="str">
            <v>Tube PVC P 25</v>
          </cell>
        </row>
        <row r="651">
          <cell r="A651" t="str">
            <v>812TUB645</v>
          </cell>
          <cell r="B651" t="str">
            <v>Tube PVC P 20</v>
          </cell>
        </row>
        <row r="652">
          <cell r="A652" t="str">
            <v>812TUB646</v>
          </cell>
          <cell r="B652" t="str">
            <v>Tube galv20/27</v>
          </cell>
        </row>
        <row r="653">
          <cell r="A653" t="str">
            <v>812TUB647</v>
          </cell>
          <cell r="B653" t="str">
            <v>Tube galv15/21</v>
          </cell>
        </row>
        <row r="654">
          <cell r="A654" t="str">
            <v>812TUB648</v>
          </cell>
          <cell r="B654" t="str">
            <v>Tube NOIR20/27</v>
          </cell>
        </row>
        <row r="655">
          <cell r="A655" t="str">
            <v>812TUB649</v>
          </cell>
          <cell r="B655" t="str">
            <v>Tube NOIR15/21</v>
          </cell>
        </row>
        <row r="656">
          <cell r="A656" t="str">
            <v>812TUB650</v>
          </cell>
          <cell r="B656" t="str">
            <v>Tube Teflon50</v>
          </cell>
        </row>
        <row r="657">
          <cell r="A657" t="str">
            <v>812TUB651</v>
          </cell>
          <cell r="B657" t="str">
            <v>Tube inox 316L50 Dext60</v>
          </cell>
        </row>
        <row r="658">
          <cell r="A658" t="str">
            <v>812TUB652</v>
          </cell>
          <cell r="B658" t="str">
            <v>Tube spiraleD63</v>
          </cell>
        </row>
        <row r="659">
          <cell r="A659" t="str">
            <v>812TUB653</v>
          </cell>
          <cell r="B659" t="str">
            <v>Tube spirale PVC D50</v>
          </cell>
        </row>
        <row r="660">
          <cell r="A660" t="str">
            <v>812TUB654</v>
          </cell>
          <cell r="B660" t="str">
            <v>Tube lisse Galva D160</v>
          </cell>
        </row>
        <row r="661">
          <cell r="A661" t="str">
            <v>812TUB655</v>
          </cell>
          <cell r="B661" t="str">
            <v>Tube lisse Galva D250</v>
          </cell>
        </row>
        <row r="662">
          <cell r="A662" t="str">
            <v>812TUB656</v>
          </cell>
          <cell r="B662" t="str">
            <v>TUBE INOX 50/60</v>
          </cell>
        </row>
        <row r="663">
          <cell r="A663" t="str">
            <v>812TUB657</v>
          </cell>
          <cell r="B663" t="str">
            <v>Tube PVC PR D110</v>
          </cell>
        </row>
        <row r="664">
          <cell r="A664" t="str">
            <v>812xmc009</v>
          </cell>
          <cell r="B664" t="str">
            <v>Joint  SPONGIEUX 20/40</v>
          </cell>
        </row>
        <row r="665">
          <cell r="A665" t="str">
            <v>812XMC255</v>
          </cell>
          <cell r="B665" t="str">
            <v>CAOUTCHOUC SPONGIEUX</v>
          </cell>
        </row>
        <row r="666">
          <cell r="A666" t="str">
            <v>815CAB007</v>
          </cell>
          <cell r="B666" t="str">
            <v>CABLE  SOUPLE 5X4mm²</v>
          </cell>
        </row>
        <row r="667">
          <cell r="A667" t="str">
            <v>815CAB008</v>
          </cell>
          <cell r="B667" t="str">
            <v>CABLE SOUPLE 4X2.5mm²</v>
          </cell>
        </row>
        <row r="668">
          <cell r="A668" t="str">
            <v>815CAB011</v>
          </cell>
          <cell r="B668" t="str">
            <v>Fil souple 0.75mm</v>
          </cell>
        </row>
        <row r="669">
          <cell r="A669" t="str">
            <v>815CAB013</v>
          </cell>
          <cell r="B669" t="str">
            <v>Fil isol Souple 10mm</v>
          </cell>
        </row>
        <row r="670">
          <cell r="A670" t="str">
            <v>815CAB014</v>
          </cell>
          <cell r="B670" t="str">
            <v>Cable souple 2*0.75</v>
          </cell>
        </row>
        <row r="671">
          <cell r="A671" t="str">
            <v>815CAB015</v>
          </cell>
          <cell r="B671" t="str">
            <v>Fil Souple 4mm</v>
          </cell>
        </row>
        <row r="672">
          <cell r="A672" t="str">
            <v>815CAB016</v>
          </cell>
          <cell r="B672" t="str">
            <v>Fil Souple 4mm</v>
          </cell>
        </row>
        <row r="673">
          <cell r="A673" t="str">
            <v>815CAB017</v>
          </cell>
          <cell r="B673" t="str">
            <v>Fil Souple 2.5mm</v>
          </cell>
        </row>
        <row r="674">
          <cell r="A674" t="str">
            <v>815CAB018</v>
          </cell>
          <cell r="B674" t="str">
            <v>Fil Souple 2.5mm</v>
          </cell>
        </row>
        <row r="675">
          <cell r="A675" t="str">
            <v>815CAB019</v>
          </cell>
          <cell r="B675" t="str">
            <v>Cable Souple 3*0.75</v>
          </cell>
        </row>
        <row r="676">
          <cell r="A676" t="str">
            <v>815CAB020</v>
          </cell>
          <cell r="B676" t="str">
            <v>Cable Souple 3*10mm</v>
          </cell>
        </row>
        <row r="677">
          <cell r="A677" t="str">
            <v>815CAB021</v>
          </cell>
          <cell r="B677" t="str">
            <v>Cable souple 14*1.5mm</v>
          </cell>
        </row>
        <row r="678">
          <cell r="A678" t="str">
            <v>815CAB022</v>
          </cell>
          <cell r="B678" t="str">
            <v>Cable souple 35T</v>
          </cell>
        </row>
        <row r="679">
          <cell r="A679" t="str">
            <v>815CAB023</v>
          </cell>
          <cell r="B679" t="str">
            <v>Cable 12*1.5</v>
          </cell>
        </row>
        <row r="680">
          <cell r="A680" t="str">
            <v>815cab024</v>
          </cell>
          <cell r="B680" t="str">
            <v>Cable 3*16mm</v>
          </cell>
        </row>
        <row r="681">
          <cell r="A681" t="str">
            <v>815CAB251</v>
          </cell>
          <cell r="B681" t="str">
            <v>CABLE THERMOCOUPOLE</v>
          </cell>
        </row>
        <row r="682">
          <cell r="A682" t="str">
            <v>815CAB258</v>
          </cell>
          <cell r="B682" t="str">
            <v>Fil souple 1,5mm</v>
          </cell>
        </row>
        <row r="683">
          <cell r="A683" t="str">
            <v>815CAB265</v>
          </cell>
          <cell r="B683" t="str">
            <v>câble souple 4x50mm</v>
          </cell>
        </row>
        <row r="684">
          <cell r="A684" t="str">
            <v>815CAB269</v>
          </cell>
          <cell r="B684" t="str">
            <v>câble souple 2x2,5mm</v>
          </cell>
        </row>
        <row r="685">
          <cell r="A685" t="str">
            <v>815CAB271</v>
          </cell>
          <cell r="B685" t="str">
            <v>Cable souple 1*10mm</v>
          </cell>
        </row>
        <row r="686">
          <cell r="A686" t="str">
            <v>815GAI002</v>
          </cell>
          <cell r="B686" t="str">
            <v>Gaine thermoretractable</v>
          </cell>
        </row>
        <row r="687">
          <cell r="A687" t="str">
            <v>815GAI003</v>
          </cell>
          <cell r="B687" t="str">
            <v>Gaine thermoretractable</v>
          </cell>
        </row>
        <row r="688">
          <cell r="A688" t="str">
            <v>815gai004</v>
          </cell>
          <cell r="B688" t="str">
            <v>Gaine anti chaleur</v>
          </cell>
        </row>
        <row r="689">
          <cell r="A689" t="str">
            <v>815gai315</v>
          </cell>
          <cell r="B689" t="str">
            <v>GAINE ANTI -CHALEUR</v>
          </cell>
        </row>
        <row r="690">
          <cell r="A690" t="str">
            <v>815GAI324</v>
          </cell>
          <cell r="B690" t="str">
            <v>Gaine Retractable</v>
          </cell>
        </row>
        <row r="691">
          <cell r="A691" t="str">
            <v>815rai001</v>
          </cell>
          <cell r="B691" t="str">
            <v>RAIL OMEGA P/DISJ 1,00M</v>
          </cell>
        </row>
        <row r="692">
          <cell r="A692" t="str">
            <v>815XPE106</v>
          </cell>
          <cell r="B692" t="str">
            <v>Raille</v>
          </cell>
        </row>
        <row r="693">
          <cell r="A693" t="str">
            <v>815XPE116</v>
          </cell>
          <cell r="B693" t="str">
            <v>chemin de cable metal</v>
          </cell>
        </row>
        <row r="694">
          <cell r="A694" t="str">
            <v>815XPE118</v>
          </cell>
          <cell r="B694" t="str">
            <v>Fils thermocouple Type J</v>
          </cell>
        </row>
        <row r="695">
          <cell r="A695" t="str">
            <v>815XPE119</v>
          </cell>
          <cell r="B695" t="str">
            <v>Repartiteur</v>
          </cell>
        </row>
        <row r="696">
          <cell r="A696" t="str">
            <v>815XPE120</v>
          </cell>
          <cell r="B696" t="str">
            <v>Guide Fil electrique</v>
          </cell>
        </row>
        <row r="697">
          <cell r="A697" t="str">
            <v>815XPE131</v>
          </cell>
          <cell r="B697" t="str">
            <v>Gaine tréssé d36</v>
          </cell>
        </row>
        <row r="698">
          <cell r="A698" t="str">
            <v>815xpe132</v>
          </cell>
          <cell r="B698" t="str">
            <v>Console en L</v>
          </cell>
        </row>
        <row r="699">
          <cell r="A699" t="str">
            <v>815xpe133</v>
          </cell>
          <cell r="B699" t="str">
            <v>chemin de cable galva</v>
          </cell>
        </row>
        <row r="700">
          <cell r="A700" t="str">
            <v>815XPE139</v>
          </cell>
          <cell r="B700" t="str">
            <v>Cable connecteur</v>
          </cell>
        </row>
        <row r="701">
          <cell r="A701" t="str">
            <v>815XPE269</v>
          </cell>
          <cell r="B701" t="str">
            <v>chemin de câble 100mm</v>
          </cell>
        </row>
        <row r="702">
          <cell r="A702" t="str">
            <v>820cor001</v>
          </cell>
          <cell r="B702" t="str">
            <v>CORNIER Galva 40*40</v>
          </cell>
        </row>
        <row r="703">
          <cell r="A703" t="str">
            <v>820COR769</v>
          </cell>
          <cell r="B703" t="str">
            <v>CORNIER EGALE 50X50</v>
          </cell>
        </row>
        <row r="704">
          <cell r="A704" t="str">
            <v>820COR770</v>
          </cell>
          <cell r="B704" t="str">
            <v>CORNIER INOX</v>
          </cell>
        </row>
        <row r="705">
          <cell r="A705" t="str">
            <v>820COR771</v>
          </cell>
          <cell r="B705" t="str">
            <v>CORNIER GALVA 35X35</v>
          </cell>
        </row>
        <row r="706">
          <cell r="A706" t="str">
            <v>820TUB004</v>
          </cell>
          <cell r="B706" t="str">
            <v>TUBE BARGATAIRE</v>
          </cell>
        </row>
        <row r="707">
          <cell r="A707" t="str">
            <v>820TUB005</v>
          </cell>
          <cell r="B707" t="str">
            <v>TUBE MULTICOUCHE D20</v>
          </cell>
        </row>
        <row r="708">
          <cell r="A708" t="str">
            <v>820TUB006</v>
          </cell>
          <cell r="B708" t="str">
            <v>TUBE LAITON D20</v>
          </cell>
        </row>
        <row r="709">
          <cell r="A709" t="str">
            <v>820TUB007</v>
          </cell>
          <cell r="B709" t="str">
            <v>TUBE LAITON D16</v>
          </cell>
        </row>
        <row r="710">
          <cell r="A710" t="str">
            <v>820TUB008</v>
          </cell>
          <cell r="B710" t="str">
            <v>TUBE BRONZE</v>
          </cell>
        </row>
        <row r="711">
          <cell r="A711" t="str">
            <v>820TUB009</v>
          </cell>
          <cell r="B711" t="str">
            <v>FER ROND ACIER 42CD4</v>
          </cell>
        </row>
        <row r="712">
          <cell r="A712" t="str">
            <v>820TUB010</v>
          </cell>
          <cell r="B712" t="str">
            <v>Stub Acier D20</v>
          </cell>
        </row>
        <row r="713">
          <cell r="A713" t="str">
            <v>820TUB011</v>
          </cell>
          <cell r="B713" t="str">
            <v>TUBE IRO</v>
          </cell>
        </row>
        <row r="714">
          <cell r="A714" t="str">
            <v>820TUB012</v>
          </cell>
          <cell r="B714" t="str">
            <v>TUBE CARRE 50X50 INOX</v>
          </cell>
        </row>
        <row r="715">
          <cell r="A715" t="str">
            <v>820TUB013</v>
          </cell>
          <cell r="B715" t="str">
            <v>TUBE CARRE 50X50 GALVA</v>
          </cell>
        </row>
        <row r="716">
          <cell r="A716" t="str">
            <v>820TUB014</v>
          </cell>
          <cell r="B716" t="str">
            <v>Stub INOX D16</v>
          </cell>
        </row>
        <row r="717">
          <cell r="A717" t="str">
            <v>820TUB755</v>
          </cell>
          <cell r="B717" t="str">
            <v>Tube carré inox</v>
          </cell>
        </row>
        <row r="718">
          <cell r="A718" t="str">
            <v>820TUY001</v>
          </cell>
          <cell r="B718" t="str">
            <v>flexible plastique D63</v>
          </cell>
        </row>
        <row r="719">
          <cell r="A719" t="str">
            <v>820TUY002</v>
          </cell>
          <cell r="B719" t="str">
            <v>flexible plastique D40</v>
          </cell>
        </row>
        <row r="720">
          <cell r="A720" t="str">
            <v>820XMC004</v>
          </cell>
          <cell r="B720" t="str">
            <v>GRILLAGE</v>
          </cell>
        </row>
        <row r="721">
          <cell r="A721" t="str">
            <v>820XMC013</v>
          </cell>
          <cell r="B721" t="str">
            <v>FER PLAT</v>
          </cell>
        </row>
        <row r="722">
          <cell r="A722" t="str">
            <v>820XMC014</v>
          </cell>
          <cell r="B722" t="str">
            <v>AXE D4 INOX</v>
          </cell>
        </row>
        <row r="723">
          <cell r="A723" t="str">
            <v>820XMC089</v>
          </cell>
          <cell r="B723" t="str">
            <v>FER PLAT 40/5 L=6m</v>
          </cell>
        </row>
        <row r="724">
          <cell r="A724" t="str">
            <v>820XMC122</v>
          </cell>
          <cell r="B724" t="str">
            <v>TUYAU D32 SPIRALE ACIER</v>
          </cell>
        </row>
        <row r="725">
          <cell r="A725" t="str">
            <v>820XMC123</v>
          </cell>
          <cell r="B725" t="str">
            <v>TUYAU D50 SPIRALE ACIER</v>
          </cell>
        </row>
        <row r="726">
          <cell r="A726" t="str">
            <v>820XMC129</v>
          </cell>
          <cell r="B726" t="str">
            <v>FER UN U 45X60</v>
          </cell>
        </row>
        <row r="727">
          <cell r="A727" t="str">
            <v>820XMC136</v>
          </cell>
          <cell r="B727" t="str">
            <v>TUYAU D60 SPIRALE ACIER</v>
          </cell>
        </row>
        <row r="728">
          <cell r="A728" t="str">
            <v>820XMC137</v>
          </cell>
          <cell r="B728" t="str">
            <v>CORDE DEMARRAGE</v>
          </cell>
        </row>
        <row r="729">
          <cell r="A729" t="str">
            <v>820XMC138</v>
          </cell>
          <cell r="B729" t="str">
            <v>Corde D5</v>
          </cell>
        </row>
        <row r="730">
          <cell r="A730" t="str">
            <v>820XMC142</v>
          </cell>
          <cell r="B730" t="str">
            <v>Tuyau Spirale acier D40</v>
          </cell>
        </row>
        <row r="731">
          <cell r="A731" t="str">
            <v>830XOU007</v>
          </cell>
          <cell r="B731" t="str">
            <v>BARREAU CLAVETTE 1*1CM</v>
          </cell>
        </row>
        <row r="732">
          <cell r="A732" t="str">
            <v>830XOU008</v>
          </cell>
          <cell r="B732" t="str">
            <v>BARREAU CLAVETTE 8*8CM</v>
          </cell>
        </row>
        <row r="733">
          <cell r="A733" t="str">
            <v>830XOU040</v>
          </cell>
          <cell r="B733" t="str">
            <v>ROULEAU ADHESIF</v>
          </cell>
        </row>
        <row r="734">
          <cell r="A734" t="str">
            <v>830xou149</v>
          </cell>
          <cell r="B734" t="str">
            <v>Teflon non adhesif 0.8mm</v>
          </cell>
        </row>
        <row r="735">
          <cell r="A735" t="str">
            <v>830XOU233</v>
          </cell>
          <cell r="B735" t="str">
            <v>Fil de linge</v>
          </cell>
        </row>
        <row r="736">
          <cell r="A736" t="str">
            <v>840MCB002</v>
          </cell>
          <cell r="B736" t="str">
            <v>Poutre acier en H 160mm</v>
          </cell>
        </row>
        <row r="737">
          <cell r="A737" t="str">
            <v>840MCB003</v>
          </cell>
          <cell r="B737" t="str">
            <v>Poutre acier IPN</v>
          </cell>
        </row>
        <row r="738">
          <cell r="A738" t="str">
            <v>840mcb004</v>
          </cell>
          <cell r="B738" t="str">
            <v>Poutre acier IPN</v>
          </cell>
        </row>
        <row r="739">
          <cell r="A739" t="str">
            <v>430P0001</v>
          </cell>
          <cell r="B739" t="str">
            <v>SEPARATEUR 123X1.0X0.25</v>
          </cell>
        </row>
        <row r="740">
          <cell r="A740" t="str">
            <v>430P0012</v>
          </cell>
          <cell r="B740" t="str">
            <v>SEP  POCH  160/1.2</v>
          </cell>
        </row>
        <row r="741">
          <cell r="A741" t="str">
            <v>430P0013</v>
          </cell>
          <cell r="B741" t="str">
            <v>SEPARATEUR POCHETTE</v>
          </cell>
        </row>
        <row r="742">
          <cell r="A742" t="str">
            <v>430P1001</v>
          </cell>
          <cell r="B742" t="str">
            <v>SEPARATEUR LV 160X1.3X0.</v>
          </cell>
        </row>
        <row r="743">
          <cell r="A743" t="str">
            <v>430P1003</v>
          </cell>
          <cell r="B743" t="str">
            <v>SEPARATEUR 13/10 M WHITE</v>
          </cell>
        </row>
        <row r="744">
          <cell r="A744" t="str">
            <v>430P1004</v>
          </cell>
          <cell r="B744" t="str">
            <v>SEPARATEUR 161X1.2X0.2</v>
          </cell>
        </row>
        <row r="745">
          <cell r="A745" t="str">
            <v>430P1005</v>
          </cell>
          <cell r="B745" t="str">
            <v>SEPARATEUR 161X1.0X0.2</v>
          </cell>
        </row>
        <row r="746">
          <cell r="A746" t="str">
            <v>430P1006</v>
          </cell>
          <cell r="B746" t="str">
            <v>SEP BAT 13/10M 200X113</v>
          </cell>
        </row>
        <row r="747">
          <cell r="A747" t="str">
            <v>430P1007</v>
          </cell>
          <cell r="B747" t="str">
            <v>SEP BAT 13/10M 200X128</v>
          </cell>
        </row>
        <row r="748">
          <cell r="A748" t="str">
            <v>430P1008</v>
          </cell>
          <cell r="B748" t="str">
            <v>SEP BAT 13/10M 200X105</v>
          </cell>
        </row>
        <row r="749">
          <cell r="A749" t="str">
            <v>430P1009</v>
          </cell>
          <cell r="B749" t="str">
            <v>SEP BAT 13/10M 200X111MM</v>
          </cell>
        </row>
        <row r="750">
          <cell r="A750" t="str">
            <v>430P1010</v>
          </cell>
          <cell r="B750" t="str">
            <v>SEP BAT 13/10M 200X102MM</v>
          </cell>
        </row>
        <row r="751">
          <cell r="A751" t="str">
            <v>430P1011</v>
          </cell>
          <cell r="B751" t="str">
            <v>SEPARATEUR PAPIER</v>
          </cell>
        </row>
        <row r="752">
          <cell r="A752" t="str">
            <v>430P1012</v>
          </cell>
          <cell r="B752" t="str">
            <v>SEPARATEUR PAPIER 111*42</v>
          </cell>
        </row>
        <row r="753">
          <cell r="A753" t="str">
            <v>430P1013</v>
          </cell>
          <cell r="B753" t="str">
            <v>SEPARATEUR PAPIER</v>
          </cell>
        </row>
        <row r="754">
          <cell r="A754" t="str">
            <v>430P1014</v>
          </cell>
          <cell r="B754" t="str">
            <v>SEP PAPIER laize 127mm</v>
          </cell>
        </row>
        <row r="755">
          <cell r="A755" t="str">
            <v>430P1015</v>
          </cell>
          <cell r="B755" t="str">
            <v>SEPARATEUR PAPIER</v>
          </cell>
        </row>
        <row r="756">
          <cell r="A756" t="str">
            <v>430P1016</v>
          </cell>
          <cell r="B756" t="str">
            <v>SEPARATEUR PAPIER</v>
          </cell>
        </row>
        <row r="757">
          <cell r="A757" t="str">
            <v>430P1017</v>
          </cell>
          <cell r="B757" t="str">
            <v>SEPARATEUR 161X1.4X0.2</v>
          </cell>
        </row>
        <row r="758">
          <cell r="A758" t="str">
            <v>430P1018</v>
          </cell>
          <cell r="B758" t="str">
            <v>SEPARATEUR 161X1.3X0.2</v>
          </cell>
        </row>
        <row r="759">
          <cell r="A759" t="str">
            <v>430P2009</v>
          </cell>
          <cell r="B759" t="str">
            <v>SEP BAT laize 111 gramma</v>
          </cell>
        </row>
        <row r="760">
          <cell r="A760" t="str">
            <v>430P2010</v>
          </cell>
          <cell r="B760" t="str">
            <v>SEP BAT G  laize 103 mm</v>
          </cell>
        </row>
        <row r="761">
          <cell r="A761" t="str">
            <v>430P2011</v>
          </cell>
          <cell r="B761" t="str">
            <v>SEP BAT G  laize 128 mm</v>
          </cell>
        </row>
        <row r="762">
          <cell r="A762" t="str">
            <v>430P3001</v>
          </cell>
          <cell r="B762" t="str">
            <v>SEPARATEUR IND 450 CL</v>
          </cell>
        </row>
        <row r="763">
          <cell r="A763" t="str">
            <v>810XPM017</v>
          </cell>
          <cell r="B763" t="str">
            <v>PAPIER FIBRE CERAMIQUE</v>
          </cell>
        </row>
        <row r="764">
          <cell r="A764" t="str">
            <v>10MAR10</v>
          </cell>
          <cell r="B764" t="str">
            <v>BATTERIE FINIE MAR10</v>
          </cell>
        </row>
        <row r="765">
          <cell r="A765" t="str">
            <v>10MAR11</v>
          </cell>
          <cell r="B765" t="str">
            <v>BATTERIE FINIE MAR11</v>
          </cell>
        </row>
        <row r="766">
          <cell r="A766" t="str">
            <v>10MAR14</v>
          </cell>
          <cell r="B766" t="str">
            <v>BATTERIE FINIE MAR14</v>
          </cell>
        </row>
        <row r="767">
          <cell r="A767" t="str">
            <v>4601802</v>
          </cell>
          <cell r="B767" t="str">
            <v>BOUCHON D18 NOIR</v>
          </cell>
        </row>
        <row r="768">
          <cell r="A768" t="str">
            <v>500E0150</v>
          </cell>
          <cell r="B768" t="str">
            <v>ETIQ BAC N430 240X110</v>
          </cell>
        </row>
        <row r="769">
          <cell r="A769" t="str">
            <v>500E0177</v>
          </cell>
          <cell r="B769" t="str">
            <v>ETIQ BAC N-ONE ND M/F</v>
          </cell>
        </row>
        <row r="770">
          <cell r="A770" t="str">
            <v>500E0184</v>
          </cell>
          <cell r="B770" t="str">
            <v>ETIQ BAC NOUR POWER PF 9</v>
          </cell>
        </row>
        <row r="771">
          <cell r="A771" t="str">
            <v>500E0185</v>
          </cell>
          <cell r="B771" t="str">
            <v>ETIQ BAC NOUR POWER</v>
          </cell>
        </row>
        <row r="772">
          <cell r="A772" t="str">
            <v>500E0186</v>
          </cell>
          <cell r="B772" t="str">
            <v>ETIQ BAC NOUR POWER</v>
          </cell>
        </row>
        <row r="773">
          <cell r="A773" t="str">
            <v>500E0187</v>
          </cell>
          <cell r="B773" t="str">
            <v>ETIQ BAC NOUR JUMBO GF</v>
          </cell>
        </row>
        <row r="774">
          <cell r="A774" t="str">
            <v>500E0188</v>
          </cell>
          <cell r="B774" t="str">
            <v>ETIQ BAC NOUR PREMIUM PF</v>
          </cell>
        </row>
        <row r="775">
          <cell r="A775" t="str">
            <v>500E0189</v>
          </cell>
          <cell r="B775" t="str">
            <v>ETIQ BAC NOUR PREMIUM MF</v>
          </cell>
        </row>
        <row r="776">
          <cell r="A776" t="str">
            <v>500E0190</v>
          </cell>
          <cell r="B776" t="str">
            <v>ETIQ BAC NOUR PREMIUM MF</v>
          </cell>
        </row>
        <row r="777">
          <cell r="A777" t="str">
            <v>500E0191</v>
          </cell>
          <cell r="B777" t="str">
            <v>ETIQ BAC NOUR ABSOLUT PF</v>
          </cell>
        </row>
        <row r="778">
          <cell r="A778" t="str">
            <v>500E0192</v>
          </cell>
          <cell r="B778" t="str">
            <v>ETIQ BAC NOUR ABSOLUT MF</v>
          </cell>
        </row>
        <row r="779">
          <cell r="A779" t="str">
            <v>500E0193</v>
          </cell>
          <cell r="B779" t="str">
            <v>ETIQ BAC NOUR MARINE MF</v>
          </cell>
        </row>
        <row r="780">
          <cell r="A780" t="str">
            <v>500E0194</v>
          </cell>
          <cell r="B780" t="str">
            <v>ETIQ BAC NOUR MARINE MF</v>
          </cell>
        </row>
        <row r="781">
          <cell r="A781" t="str">
            <v>500E0195</v>
          </cell>
          <cell r="B781" t="str">
            <v>ETIQ BAC NOUR MARINE GF</v>
          </cell>
        </row>
        <row r="782">
          <cell r="A782" t="str">
            <v>500E0196</v>
          </cell>
          <cell r="B782" t="str">
            <v>ETIQ BAC PREMIUM L1 NOUV</v>
          </cell>
        </row>
        <row r="783">
          <cell r="A783" t="str">
            <v>500E0197</v>
          </cell>
          <cell r="B783" t="str">
            <v>ETIQ BAC PREMIUM L1B NOU</v>
          </cell>
        </row>
        <row r="784">
          <cell r="A784" t="str">
            <v>500E0198</v>
          </cell>
          <cell r="B784" t="str">
            <v>ETIQ BAC PREMIUM L2 NOUV</v>
          </cell>
        </row>
        <row r="785">
          <cell r="A785" t="str">
            <v>500E0199</v>
          </cell>
          <cell r="B785" t="str">
            <v>ETIQ BAC PREMIUM L2B NOU</v>
          </cell>
        </row>
        <row r="786">
          <cell r="A786" t="str">
            <v>500E0200</v>
          </cell>
          <cell r="B786" t="str">
            <v>ETIQ BAC PREMIUM L3 NOUV</v>
          </cell>
        </row>
        <row r="787">
          <cell r="A787" t="str">
            <v>400E0201</v>
          </cell>
          <cell r="B787" t="str">
            <v>BAC E2 P11,4 C31.8</v>
          </cell>
        </row>
        <row r="788">
          <cell r="A788" t="str">
            <v>420E0201</v>
          </cell>
          <cell r="B788" t="str">
            <v>COUV.E2 GAUCHE OPAQUE</v>
          </cell>
        </row>
        <row r="789">
          <cell r="A789" t="str">
            <v>500E0201</v>
          </cell>
          <cell r="B789" t="str">
            <v>ETIQ BAC PREMIUM L3B  NO</v>
          </cell>
        </row>
        <row r="790">
          <cell r="A790" t="str">
            <v>400E0202</v>
          </cell>
          <cell r="B790" t="str">
            <v>BAC E2 P11,4 C31.8</v>
          </cell>
        </row>
        <row r="791">
          <cell r="A791" t="str">
            <v>420E0202</v>
          </cell>
          <cell r="B791" t="str">
            <v>COUV.E2 GAUCHE OPAQUE</v>
          </cell>
        </row>
        <row r="792">
          <cell r="A792" t="str">
            <v>500E0202</v>
          </cell>
          <cell r="B792" t="str">
            <v>ETIQ BAC PREMIUM M10 NOU</v>
          </cell>
        </row>
        <row r="793">
          <cell r="A793" t="str">
            <v>400E0203</v>
          </cell>
          <cell r="B793" t="str">
            <v>BAC E2B P0 OPAQUE</v>
          </cell>
        </row>
        <row r="794">
          <cell r="A794" t="str">
            <v>500E0203</v>
          </cell>
          <cell r="B794" t="str">
            <v>ETIQ BAC PREMIUM M11  NO</v>
          </cell>
        </row>
        <row r="795">
          <cell r="A795" t="str">
            <v>400E0204</v>
          </cell>
          <cell r="B795" t="str">
            <v>BAC E2B P0 NOIR</v>
          </cell>
        </row>
        <row r="796">
          <cell r="A796" t="str">
            <v>420E0204</v>
          </cell>
          <cell r="B796" t="str">
            <v>COUV.E2 DROITE OPAQUE</v>
          </cell>
        </row>
        <row r="797">
          <cell r="A797" t="str">
            <v>500E0204</v>
          </cell>
          <cell r="B797" t="str">
            <v>ETIQ BAC PREMIUM M12 NOU</v>
          </cell>
        </row>
        <row r="798">
          <cell r="A798" t="str">
            <v>500E0205</v>
          </cell>
          <cell r="B798" t="str">
            <v>ETIQ BAC HEAVU DUTY HD2</v>
          </cell>
        </row>
        <row r="799">
          <cell r="A799" t="str">
            <v>420E0206</v>
          </cell>
          <cell r="B799" t="str">
            <v>COUV E2 FLAT DROITE BLEU</v>
          </cell>
        </row>
        <row r="800">
          <cell r="A800" t="str">
            <v>500E0206</v>
          </cell>
          <cell r="B800" t="str">
            <v>ETIQ BAC HEAVY DUTY HD3</v>
          </cell>
        </row>
        <row r="801">
          <cell r="A801" t="str">
            <v>500E0207</v>
          </cell>
          <cell r="B801" t="str">
            <v>ETIQ BAC HEAVY DUTY HD10</v>
          </cell>
        </row>
        <row r="802">
          <cell r="A802" t="str">
            <v>500E0208</v>
          </cell>
          <cell r="B802" t="str">
            <v>ETIQ BAC HD11 270/115</v>
          </cell>
        </row>
        <row r="803">
          <cell r="A803" t="str">
            <v>420E0209</v>
          </cell>
          <cell r="B803" t="str">
            <v>COUV.E2 BUS 153 DROITE</v>
          </cell>
        </row>
        <row r="804">
          <cell r="A804" t="str">
            <v>500E0209</v>
          </cell>
          <cell r="B804" t="str">
            <v>ETIQ BAC SMART  S1 170/9</v>
          </cell>
        </row>
        <row r="805">
          <cell r="A805" t="str">
            <v>420E0210</v>
          </cell>
          <cell r="B805" t="str">
            <v>COUV E2 DROITE NOIR</v>
          </cell>
        </row>
        <row r="806">
          <cell r="A806" t="str">
            <v>500E0210</v>
          </cell>
          <cell r="B806" t="str">
            <v>ETIQ BAC SMART S2 210/95</v>
          </cell>
        </row>
        <row r="807">
          <cell r="A807" t="str">
            <v>420E0211</v>
          </cell>
          <cell r="B807" t="str">
            <v>COUV E2 GAUCHE NOIR</v>
          </cell>
        </row>
        <row r="808">
          <cell r="A808" t="str">
            <v>500E0211</v>
          </cell>
          <cell r="B808" t="str">
            <v>ETIQ BAC SMART S3 240/95</v>
          </cell>
        </row>
        <row r="809">
          <cell r="A809" t="str">
            <v>500E0212</v>
          </cell>
          <cell r="B809" t="str">
            <v>ETIQ BAC SMART S5 315/95</v>
          </cell>
        </row>
        <row r="810">
          <cell r="A810" t="str">
            <v>500E0213</v>
          </cell>
          <cell r="B810" t="str">
            <v>ETIQ BAC NOUR JUMBO M14</v>
          </cell>
        </row>
        <row r="811">
          <cell r="A811" t="str">
            <v>500E0214</v>
          </cell>
          <cell r="B811" t="str">
            <v>ETIQ BAC NOUR JUMBO M15</v>
          </cell>
        </row>
        <row r="812">
          <cell r="A812" t="str">
            <v>500E0215</v>
          </cell>
          <cell r="B812" t="str">
            <v>ETIQ BAC NOUR JUMBO M15S</v>
          </cell>
        </row>
        <row r="813">
          <cell r="A813" t="str">
            <v>500E0216</v>
          </cell>
          <cell r="B813" t="str">
            <v>ETIQ BAC NOUR JUMBO M16</v>
          </cell>
        </row>
        <row r="814">
          <cell r="A814" t="str">
            <v>500E0217</v>
          </cell>
          <cell r="B814" t="str">
            <v>ETIQ BAC NOUR POWER PL1</v>
          </cell>
        </row>
        <row r="815">
          <cell r="A815" t="str">
            <v>500E0218</v>
          </cell>
          <cell r="B815" t="str">
            <v>ETIQ BAC NOUR POWER PL1B</v>
          </cell>
        </row>
        <row r="816">
          <cell r="A816" t="str">
            <v>500E0219</v>
          </cell>
          <cell r="B816" t="str">
            <v>ETIQ BAC NOUR POWER PL2</v>
          </cell>
        </row>
        <row r="817">
          <cell r="A817" t="str">
            <v>500E0220</v>
          </cell>
          <cell r="B817" t="str">
            <v>ETIQ BAC NOUR POWER PL2B</v>
          </cell>
        </row>
        <row r="818">
          <cell r="A818" t="str">
            <v>500E0221</v>
          </cell>
          <cell r="B818" t="str">
            <v>ETIQ BAC NOUR POWER PL3</v>
          </cell>
        </row>
        <row r="819">
          <cell r="A819" t="str">
            <v>500E0222</v>
          </cell>
          <cell r="B819" t="str">
            <v>ETIQ BAC NOUR POWER PL3B</v>
          </cell>
        </row>
        <row r="820">
          <cell r="A820" t="str">
            <v>500E0223</v>
          </cell>
          <cell r="B820" t="str">
            <v>ETIQ BAC NOUR POWER PL5</v>
          </cell>
        </row>
        <row r="821">
          <cell r="A821" t="str">
            <v>500E0224</v>
          </cell>
          <cell r="B821" t="str">
            <v>ETIQ BAC NOUR POWER PM10</v>
          </cell>
        </row>
        <row r="822">
          <cell r="A822" t="str">
            <v>500E0225</v>
          </cell>
          <cell r="B822" t="str">
            <v>ETIQ BAC NOUR POWER PM11</v>
          </cell>
        </row>
        <row r="823">
          <cell r="A823" t="str">
            <v>500E0226</v>
          </cell>
          <cell r="B823" t="str">
            <v>ETIQ BAC NOUR POWER PM12</v>
          </cell>
        </row>
        <row r="824">
          <cell r="A824" t="str">
            <v>500E0227</v>
          </cell>
          <cell r="B824" t="str">
            <v>ETIQ BAC NOUR MARINE</v>
          </cell>
        </row>
        <row r="825">
          <cell r="A825" t="str">
            <v>500E0228</v>
          </cell>
          <cell r="B825" t="str">
            <v>ETIQ BAC NOUR MARINE</v>
          </cell>
        </row>
        <row r="826">
          <cell r="A826" t="str">
            <v>500E0229</v>
          </cell>
          <cell r="B826" t="str">
            <v>ETIQ BAC NOUR MARINE</v>
          </cell>
        </row>
        <row r="827">
          <cell r="A827" t="str">
            <v>500E0230</v>
          </cell>
          <cell r="B827" t="str">
            <v>ETIQ BAC NOUR MARINE</v>
          </cell>
        </row>
        <row r="828">
          <cell r="A828" t="str">
            <v>500E0231</v>
          </cell>
          <cell r="B828" t="str">
            <v>ETIQ BAC NOUR POWER PL1B</v>
          </cell>
        </row>
        <row r="829">
          <cell r="A829" t="str">
            <v>500E0232</v>
          </cell>
          <cell r="B829" t="str">
            <v>ETIQ BAC NOUR POWER PL2B</v>
          </cell>
        </row>
        <row r="830">
          <cell r="A830" t="str">
            <v>500E0233</v>
          </cell>
          <cell r="B830" t="str">
            <v>ETIQ BAC NOUR POWER PL3B</v>
          </cell>
        </row>
        <row r="831">
          <cell r="A831" t="str">
            <v>500E0234</v>
          </cell>
          <cell r="B831" t="str">
            <v>ETIQ BAC SMART S6 315/95</v>
          </cell>
        </row>
        <row r="832">
          <cell r="A832" t="str">
            <v>500E0235</v>
          </cell>
          <cell r="B832" t="str">
            <v>ETIQ BAC PREMIUM NS40</v>
          </cell>
        </row>
        <row r="833">
          <cell r="A833" t="str">
            <v>500E0236</v>
          </cell>
          <cell r="B833" t="str">
            <v>ETIQ BACPREMIUM  D23</v>
          </cell>
        </row>
        <row r="834">
          <cell r="A834" t="str">
            <v>500E0237</v>
          </cell>
          <cell r="B834" t="str">
            <v>ETIQ BAC PREMIUM D26</v>
          </cell>
        </row>
        <row r="835">
          <cell r="A835" t="str">
            <v>500E0238</v>
          </cell>
          <cell r="B835" t="str">
            <v>ETIQ BAC PREMIUMD31</v>
          </cell>
        </row>
        <row r="836">
          <cell r="A836" t="str">
            <v>420E0302</v>
          </cell>
          <cell r="B836" t="str">
            <v>Couv E3 Droite  bleu</v>
          </cell>
        </row>
        <row r="837">
          <cell r="A837" t="str">
            <v>00H2O1L</v>
          </cell>
          <cell r="B837" t="str">
            <v>BOUTEILLE PLASTIC 1L H2O</v>
          </cell>
        </row>
        <row r="838">
          <cell r="A838" t="str">
            <v>00H2OC6</v>
          </cell>
          <cell r="B838" t="str">
            <v>CARTON DE 6 BOUT. 1L H2O</v>
          </cell>
        </row>
        <row r="839">
          <cell r="A839" t="str">
            <v>106N11</v>
          </cell>
          <cell r="B839" t="str">
            <v>BATTERIE FINIE NATO</v>
          </cell>
        </row>
        <row r="840">
          <cell r="A840" t="str">
            <v>10D23</v>
          </cell>
          <cell r="B840" t="str">
            <v>BATTERIE FINIE D23</v>
          </cell>
        </row>
        <row r="841">
          <cell r="A841" t="str">
            <v>10D23255120</v>
          </cell>
          <cell r="B841" t="str">
            <v>BATT FINIE D23 POWER IRA</v>
          </cell>
        </row>
        <row r="842">
          <cell r="A842" t="str">
            <v>10D23255151</v>
          </cell>
          <cell r="B842" t="str">
            <v>BATT FINIE D23 POWER</v>
          </cell>
        </row>
        <row r="843">
          <cell r="A843" t="str">
            <v>10D23255155</v>
          </cell>
          <cell r="B843" t="str">
            <v>BATT FINIE D23 STARTER</v>
          </cell>
        </row>
        <row r="844">
          <cell r="A844" t="str">
            <v>10D23255166</v>
          </cell>
          <cell r="B844" t="str">
            <v>BATTERIE FINIED23 JUMBO</v>
          </cell>
        </row>
        <row r="845">
          <cell r="A845" t="str">
            <v>10D26</v>
          </cell>
          <cell r="B845" t="str">
            <v>BAT NF D26G  OP/NR</v>
          </cell>
        </row>
        <row r="846">
          <cell r="A846" t="str">
            <v>10D26255158</v>
          </cell>
          <cell r="B846" t="str">
            <v>BAT NF D26  EXPORT</v>
          </cell>
        </row>
        <row r="847">
          <cell r="A847" t="str">
            <v>10D26255255</v>
          </cell>
          <cell r="B847" t="str">
            <v>BAT NF D26  EXPORT LYBIE</v>
          </cell>
        </row>
        <row r="848">
          <cell r="A848" t="str">
            <v>10D26D</v>
          </cell>
          <cell r="B848" t="str">
            <v>BATTERIE FINIE D26</v>
          </cell>
        </row>
        <row r="849">
          <cell r="A849" t="str">
            <v>10D31</v>
          </cell>
          <cell r="B849" t="str">
            <v>BATTERIE FINIE D31</v>
          </cell>
        </row>
        <row r="850">
          <cell r="A850" t="str">
            <v>10D31155255</v>
          </cell>
          <cell r="B850" t="str">
            <v>BATTERIE FINIE D31 EXP</v>
          </cell>
        </row>
        <row r="851">
          <cell r="A851" t="str">
            <v>10D31D</v>
          </cell>
          <cell r="B851" t="str">
            <v>BAT NF D31 D OP/NR 8/7</v>
          </cell>
        </row>
        <row r="852">
          <cell r="A852" t="str">
            <v>10E2B100141</v>
          </cell>
          <cell r="B852" t="str">
            <v>BATTEIRE FINIE E2B POWER</v>
          </cell>
        </row>
        <row r="853">
          <cell r="A853" t="str">
            <v>10E2B100152</v>
          </cell>
          <cell r="B853" t="str">
            <v>BATT. FINIE E2B CHAMPION</v>
          </cell>
        </row>
        <row r="854">
          <cell r="A854" t="str">
            <v>10E2B100165</v>
          </cell>
          <cell r="B854" t="str">
            <v>BATTERIE FINIE E2B START</v>
          </cell>
        </row>
        <row r="855">
          <cell r="A855" t="str">
            <v>10E2B100166</v>
          </cell>
          <cell r="B855" t="str">
            <v>BATTERIE FINIE E2B JUMBO</v>
          </cell>
        </row>
        <row r="856">
          <cell r="A856" t="str">
            <v>10E2B111241</v>
          </cell>
          <cell r="B856" t="str">
            <v>BATT FINIE E2B POWER 3/4</v>
          </cell>
        </row>
        <row r="857">
          <cell r="A857" t="str">
            <v>10E2B111265</v>
          </cell>
          <cell r="B857" t="str">
            <v>BATT FINIE E2B STARTER</v>
          </cell>
        </row>
        <row r="858">
          <cell r="A858" t="str">
            <v>10E2B114151</v>
          </cell>
          <cell r="B858" t="str">
            <v>BATT FINIE E2B POWER</v>
          </cell>
        </row>
        <row r="859">
          <cell r="A859" t="str">
            <v>10E2B114155</v>
          </cell>
          <cell r="B859" t="str">
            <v>BATT FINIE E2B STARTER</v>
          </cell>
        </row>
        <row r="860">
          <cell r="A860" t="str">
            <v>10E2B133165</v>
          </cell>
          <cell r="B860" t="str">
            <v>BATTERIE FINIE E2B START</v>
          </cell>
        </row>
        <row r="861">
          <cell r="A861" t="str">
            <v>10HD10</v>
          </cell>
          <cell r="B861" t="str">
            <v>BATT. M10 HD</v>
          </cell>
        </row>
        <row r="862">
          <cell r="A862" t="str">
            <v>10HD11</v>
          </cell>
          <cell r="B862" t="str">
            <v>BATT. M11 HD</v>
          </cell>
        </row>
        <row r="863">
          <cell r="A863" t="str">
            <v>10HD2</v>
          </cell>
          <cell r="B863" t="str">
            <v>BATT. L2 HD</v>
          </cell>
        </row>
        <row r="864">
          <cell r="A864" t="str">
            <v>10HD3</v>
          </cell>
          <cell r="B864" t="str">
            <v>BATT. L3  HD</v>
          </cell>
        </row>
        <row r="865">
          <cell r="A865" t="str">
            <v>10L1B114141</v>
          </cell>
          <cell r="B865" t="str">
            <v>BATT L1B POWER  LIBYE2</v>
          </cell>
        </row>
        <row r="866">
          <cell r="A866" t="str">
            <v>10L1B114145</v>
          </cell>
          <cell r="B866" t="str">
            <v>BATT L1B STARTER MAROC2</v>
          </cell>
        </row>
        <row r="867">
          <cell r="A867" t="str">
            <v>10L1B114165</v>
          </cell>
          <cell r="B867" t="str">
            <v>BATT L1B STARTER MAROC2</v>
          </cell>
        </row>
        <row r="868">
          <cell r="A868" t="str">
            <v>10L1B133121</v>
          </cell>
          <cell r="B868" t="str">
            <v>BATT L1B POWER EXPORT</v>
          </cell>
        </row>
        <row r="869">
          <cell r="A869" t="str">
            <v>10L1B133124</v>
          </cell>
          <cell r="B869" t="str">
            <v>BATT L1B POWER ALGERIE</v>
          </cell>
        </row>
        <row r="870">
          <cell r="A870" t="str">
            <v>10L1B133141</v>
          </cell>
          <cell r="B870" t="str">
            <v>BATT L1B POWER LIBYE</v>
          </cell>
        </row>
        <row r="871">
          <cell r="A871" t="str">
            <v>10L1B133142</v>
          </cell>
          <cell r="B871" t="str">
            <v>BATT PL1B CHAMPION AFRIQ</v>
          </cell>
        </row>
        <row r="872">
          <cell r="A872" t="str">
            <v>10L1B133165</v>
          </cell>
          <cell r="B872" t="str">
            <v>BATT L1B STARTER LYBIE</v>
          </cell>
        </row>
        <row r="873">
          <cell r="A873" t="str">
            <v>10L1B1331657</v>
          </cell>
          <cell r="B873" t="str">
            <v>BATT L1B STARTER BEN</v>
          </cell>
        </row>
        <row r="874">
          <cell r="A874" t="str">
            <v>10L1B133166</v>
          </cell>
          <cell r="B874" t="str">
            <v>BATT L1B JUMBO LYBIE</v>
          </cell>
        </row>
        <row r="875">
          <cell r="A875" t="str">
            <v>10L1B133412</v>
          </cell>
          <cell r="B875" t="str">
            <v>BATT PL1B CHAMPION AFRIQ</v>
          </cell>
        </row>
        <row r="876">
          <cell r="A876" t="str">
            <v>10L1B133615</v>
          </cell>
          <cell r="B876" t="str">
            <v>BATT FINIE PL1B</v>
          </cell>
        </row>
        <row r="877">
          <cell r="A877" t="str">
            <v>10L1B155124</v>
          </cell>
          <cell r="B877" t="str">
            <v>BATT L1B NR/NR</v>
          </cell>
        </row>
        <row r="878">
          <cell r="A878" t="str">
            <v>10L1B155141</v>
          </cell>
          <cell r="B878" t="str">
            <v>BATT L1B NR/NR POWER BEN</v>
          </cell>
        </row>
        <row r="879">
          <cell r="A879" t="str">
            <v>10L1B155158</v>
          </cell>
          <cell r="B879" t="str">
            <v>BATT L1B NR/NR  EXPORT</v>
          </cell>
        </row>
        <row r="880">
          <cell r="A880" t="str">
            <v>10L1B155165</v>
          </cell>
          <cell r="B880" t="str">
            <v>BATT L1B NR/NR STARTER</v>
          </cell>
        </row>
        <row r="881">
          <cell r="A881" t="str">
            <v>10L1B155458</v>
          </cell>
          <cell r="B881" t="str">
            <v>BATTERIE FINIE  L1D</v>
          </cell>
        </row>
        <row r="882">
          <cell r="A882" t="str">
            <v>10L1B155758</v>
          </cell>
          <cell r="B882" t="str">
            <v>BATTERIE FINIE  L1BD</v>
          </cell>
        </row>
        <row r="883">
          <cell r="A883" t="str">
            <v>10L1B233166</v>
          </cell>
          <cell r="B883" t="str">
            <v>BATT L1B STARTER LYBIE</v>
          </cell>
        </row>
        <row r="884">
          <cell r="A884" t="str">
            <v>10L1B255166</v>
          </cell>
          <cell r="B884" t="str">
            <v>BATT L1B STARTER LYBIE</v>
          </cell>
        </row>
        <row r="885">
          <cell r="A885" t="str">
            <v>10L1H115358</v>
          </cell>
          <cell r="B885" t="str">
            <v>BATTERIE FINIE  L1D</v>
          </cell>
        </row>
        <row r="886">
          <cell r="A886" t="str">
            <v>10L1H133124</v>
          </cell>
          <cell r="B886" t="str">
            <v>BATT L1H GR/GR 4/3 POWER</v>
          </cell>
        </row>
        <row r="887">
          <cell r="A887" t="str">
            <v>10L1H133141</v>
          </cell>
          <cell r="B887" t="str">
            <v>BATT L1H GR/GRPOWER</v>
          </cell>
        </row>
        <row r="888">
          <cell r="A888" t="str">
            <v>10L1H133165</v>
          </cell>
          <cell r="B888" t="str">
            <v>BATT L1H GR/GR STARTER</v>
          </cell>
        </row>
        <row r="889">
          <cell r="A889" t="str">
            <v>10L1H152121</v>
          </cell>
          <cell r="B889" t="str">
            <v>BATT L1B POWER  LIBYE2</v>
          </cell>
        </row>
        <row r="890">
          <cell r="A890" t="str">
            <v>10L1H155145</v>
          </cell>
          <cell r="B890" t="str">
            <v>BATT L1H NR/NR 4/3</v>
          </cell>
        </row>
        <row r="891">
          <cell r="A891" t="str">
            <v>10L1H155158</v>
          </cell>
          <cell r="B891" t="str">
            <v>BATTERIE FINIE  L1D 4/3</v>
          </cell>
        </row>
        <row r="892">
          <cell r="A892" t="str">
            <v>10L1H155165</v>
          </cell>
          <cell r="B892" t="str">
            <v>BATT L1H NR/NR 4/3</v>
          </cell>
        </row>
        <row r="893">
          <cell r="A893" t="str">
            <v>10L1H155258</v>
          </cell>
          <cell r="B893" t="str">
            <v>BATTERIE FINIE  L1D</v>
          </cell>
        </row>
        <row r="894">
          <cell r="A894" t="str">
            <v>10L1H155358</v>
          </cell>
          <cell r="B894" t="str">
            <v>BATTERIE FINIE  L1H NOIR</v>
          </cell>
        </row>
        <row r="895">
          <cell r="A895" t="str">
            <v>10L1H155458</v>
          </cell>
          <cell r="B895" t="str">
            <v>BATTERIE FINIE  L1D</v>
          </cell>
        </row>
        <row r="896">
          <cell r="A896" t="str">
            <v>10L1H155758</v>
          </cell>
          <cell r="B896" t="str">
            <v>BATTERIE FINIE  L1HD</v>
          </cell>
        </row>
        <row r="897">
          <cell r="A897" t="str">
            <v>10L1SE50</v>
          </cell>
          <cell r="B897" t="str">
            <v>BATT ABSOLUT L1</v>
          </cell>
        </row>
        <row r="898">
          <cell r="A898" t="str">
            <v>10L2 H114241</v>
          </cell>
          <cell r="B898" t="str">
            <v>BATT L2 POWER</v>
          </cell>
        </row>
        <row r="899">
          <cell r="A899" t="str">
            <v>10L2 H114245</v>
          </cell>
          <cell r="B899" t="str">
            <v>BATT L2 STARTER</v>
          </cell>
        </row>
        <row r="900">
          <cell r="A900" t="str">
            <v>10L2 H211241</v>
          </cell>
          <cell r="B900" t="str">
            <v>BATT L2 POWER</v>
          </cell>
        </row>
        <row r="901">
          <cell r="A901" t="str">
            <v>10L2 H211245</v>
          </cell>
          <cell r="B901" t="str">
            <v>BATT L2 STARTER</v>
          </cell>
        </row>
        <row r="902">
          <cell r="A902" t="str">
            <v>10L2B155158</v>
          </cell>
          <cell r="B902" t="str">
            <v>BATT L2B 5/4 NR/NR</v>
          </cell>
        </row>
        <row r="903">
          <cell r="A903" t="str">
            <v>10L2B155258</v>
          </cell>
          <cell r="B903" t="str">
            <v>BATT L2B 5/5 NR/NR</v>
          </cell>
        </row>
        <row r="904">
          <cell r="A904" t="str">
            <v>10L2B155458</v>
          </cell>
          <cell r="B904" t="str">
            <v>BATTERIE FINIE  L2D</v>
          </cell>
        </row>
        <row r="905">
          <cell r="A905" t="str">
            <v>10L2B155758</v>
          </cell>
          <cell r="B905" t="str">
            <v>BATTERIE FINIE  L2BD</v>
          </cell>
        </row>
        <row r="906">
          <cell r="A906" t="str">
            <v>10L2H114141</v>
          </cell>
          <cell r="B906" t="str">
            <v>BATT L2 POWER LIBYE</v>
          </cell>
        </row>
        <row r="907">
          <cell r="A907" t="str">
            <v>10L2H114145</v>
          </cell>
          <cell r="B907" t="str">
            <v>BATT L2 STARTER EXPORT</v>
          </cell>
        </row>
        <row r="908">
          <cell r="A908" t="str">
            <v>10L2H114165</v>
          </cell>
          <cell r="B908" t="str">
            <v>BATT L2 STARTER EXPORT</v>
          </cell>
        </row>
        <row r="909">
          <cell r="A909" t="str">
            <v>10L2H114245</v>
          </cell>
          <cell r="B909" t="str">
            <v>BATT L2 STARTER</v>
          </cell>
        </row>
        <row r="910">
          <cell r="A910" t="str">
            <v>10L2H133121</v>
          </cell>
          <cell r="B910" t="str">
            <v>BATT L2 POWER SCIT</v>
          </cell>
        </row>
        <row r="911">
          <cell r="A911" t="str">
            <v>10L2H133122</v>
          </cell>
          <cell r="B911" t="str">
            <v>BATT L2 CHAMPION AFRIQUE</v>
          </cell>
        </row>
        <row r="912">
          <cell r="A912" t="str">
            <v>10L2H133124</v>
          </cell>
          <cell r="B912" t="str">
            <v>BATT FINIE PL2 ALGERIE</v>
          </cell>
        </row>
        <row r="913">
          <cell r="A913" t="str">
            <v>10L2H133141</v>
          </cell>
          <cell r="B913" t="str">
            <v>BATT L2 POWER LYBIE</v>
          </cell>
        </row>
        <row r="914">
          <cell r="A914" t="str">
            <v>10L2H133152</v>
          </cell>
          <cell r="B914" t="str">
            <v>BATT L2G CHAMPION LYBIE</v>
          </cell>
        </row>
        <row r="915">
          <cell r="A915" t="str">
            <v>10L2H133165</v>
          </cell>
          <cell r="B915" t="str">
            <v>BATT L2 STARTER LYBIE</v>
          </cell>
        </row>
        <row r="916">
          <cell r="A916" t="str">
            <v>10L2H1331657</v>
          </cell>
          <cell r="B916" t="str">
            <v>BATT L2 STARTER BEN</v>
          </cell>
        </row>
        <row r="917">
          <cell r="A917" t="str">
            <v>10L2H133166</v>
          </cell>
          <cell r="B917" t="str">
            <v>BATT L2 JUMBO LYBIE</v>
          </cell>
        </row>
        <row r="918">
          <cell r="A918" t="str">
            <v>10L2H152121</v>
          </cell>
          <cell r="B918" t="str">
            <v>BATT L2 POWER LYBIE</v>
          </cell>
        </row>
        <row r="919">
          <cell r="A919" t="str">
            <v>10l2h155124</v>
          </cell>
          <cell r="B919" t="str">
            <v>BATT L2  NR/NR  EXP</v>
          </cell>
        </row>
        <row r="920">
          <cell r="A920" t="str">
            <v>10L2H155141</v>
          </cell>
          <cell r="B920" t="str">
            <v>BATT L2  NR/NR POWER EXP</v>
          </cell>
        </row>
        <row r="921">
          <cell r="A921" t="str">
            <v>10L2H155165</v>
          </cell>
          <cell r="B921" t="str">
            <v>BATT L2  NR/NR STARTER</v>
          </cell>
        </row>
        <row r="922">
          <cell r="A922" t="str">
            <v>10L2H155258</v>
          </cell>
          <cell r="B922" t="str">
            <v>BATTERIE FINIE  L2D 5/5</v>
          </cell>
        </row>
        <row r="923">
          <cell r="A923" t="str">
            <v>10L2H155358</v>
          </cell>
          <cell r="B923" t="str">
            <v>BATTERIE FINIE  L2D 6/5</v>
          </cell>
        </row>
        <row r="924">
          <cell r="A924" t="str">
            <v>10L2H155458</v>
          </cell>
          <cell r="B924" t="str">
            <v>BATTERIE FINIE  L2D</v>
          </cell>
        </row>
        <row r="925">
          <cell r="A925" t="str">
            <v>10L2H155558</v>
          </cell>
          <cell r="B925" t="str">
            <v>BATTERIE FINIE  L2 S D</v>
          </cell>
        </row>
        <row r="926">
          <cell r="A926" t="str">
            <v>10L2H155658</v>
          </cell>
          <cell r="B926" t="str">
            <v>BATTERIE FINIE  L2D</v>
          </cell>
        </row>
        <row r="927">
          <cell r="A927" t="str">
            <v>10L2H155758</v>
          </cell>
          <cell r="B927" t="str">
            <v>BATTERIE FINIE  L2HD</v>
          </cell>
        </row>
        <row r="928">
          <cell r="A928" t="str">
            <v>10L2H211131</v>
          </cell>
          <cell r="B928" t="str">
            <v>BATT L2 POWER LYBIE</v>
          </cell>
        </row>
        <row r="929">
          <cell r="A929" t="str">
            <v>10L2H211141</v>
          </cell>
          <cell r="B929" t="str">
            <v>BATT L2 POWER LYBIE</v>
          </cell>
        </row>
        <row r="930">
          <cell r="A930" t="str">
            <v>10L2H2114245</v>
          </cell>
          <cell r="B930" t="str">
            <v>BATT L2 POWER LYBIE OP/O</v>
          </cell>
        </row>
        <row r="931">
          <cell r="A931" t="str">
            <v>10L2H214131</v>
          </cell>
          <cell r="B931" t="str">
            <v>BATT L2 POWER LYBIE OP/B</v>
          </cell>
        </row>
        <row r="932">
          <cell r="A932" t="str">
            <v>10L2H215258</v>
          </cell>
          <cell r="B932" t="str">
            <v>BATTERIE FINIE L2G OP/NR</v>
          </cell>
        </row>
        <row r="933">
          <cell r="A933" t="str">
            <v>10L2H233121</v>
          </cell>
          <cell r="B933" t="str">
            <v>BATT L2 G POWER SCIT</v>
          </cell>
        </row>
        <row r="934">
          <cell r="A934" t="str">
            <v>10L2H233131</v>
          </cell>
          <cell r="B934" t="str">
            <v>BATT PL2G POWER EXPORT</v>
          </cell>
        </row>
        <row r="935">
          <cell r="A935" t="str">
            <v>10L2H233135</v>
          </cell>
          <cell r="B935" t="str">
            <v>BATT PL2G STARTER EXPORT</v>
          </cell>
        </row>
        <row r="936">
          <cell r="A936" t="str">
            <v>10L2H233136</v>
          </cell>
          <cell r="B936" t="str">
            <v>BATT L2  GAUCHE JUMBO</v>
          </cell>
        </row>
        <row r="937">
          <cell r="A937" t="str">
            <v>10L2H233145</v>
          </cell>
          <cell r="B937" t="str">
            <v>BATT FINIE  PL2H G</v>
          </cell>
        </row>
        <row r="938">
          <cell r="A938" t="str">
            <v>10L2H233152</v>
          </cell>
          <cell r="B938" t="str">
            <v>BATT L2 D CHAMPION LYBIE</v>
          </cell>
        </row>
        <row r="939">
          <cell r="A939" t="str">
            <v>10L2H233166</v>
          </cell>
          <cell r="B939" t="str">
            <v>BATT L2  GAUCHE JUMBO</v>
          </cell>
        </row>
        <row r="940">
          <cell r="A940" t="str">
            <v>10L2H233331</v>
          </cell>
          <cell r="B940" t="str">
            <v>BATT PL2G POWER EXPORT</v>
          </cell>
        </row>
        <row r="941">
          <cell r="A941" t="str">
            <v>10L2H233335</v>
          </cell>
          <cell r="B941" t="str">
            <v>BATT PL2G SP STARTER LYB</v>
          </cell>
        </row>
        <row r="942">
          <cell r="A942" t="str">
            <v>10L2H233366</v>
          </cell>
          <cell r="B942" t="str">
            <v>BATT PL2G JUMBO</v>
          </cell>
        </row>
        <row r="943">
          <cell r="A943" t="str">
            <v>10L2H233415</v>
          </cell>
          <cell r="B943" t="str">
            <v>BATT FINIE  PL2H G</v>
          </cell>
        </row>
        <row r="944">
          <cell r="A944" t="str">
            <v>10L2H255124</v>
          </cell>
          <cell r="B944" t="str">
            <v>BATT L2 G NR/NR ALGER</v>
          </cell>
        </row>
        <row r="945">
          <cell r="A945" t="str">
            <v>10L2H255165</v>
          </cell>
          <cell r="B945" t="str">
            <v>BATT L2 G NR/NR STARTER</v>
          </cell>
        </row>
        <row r="946">
          <cell r="A946" t="str">
            <v>10L2H255265</v>
          </cell>
          <cell r="B946" t="str">
            <v>BATT L2 G  S NR/NR</v>
          </cell>
        </row>
        <row r="947">
          <cell r="A947" t="str">
            <v>10L2H255365</v>
          </cell>
          <cell r="B947" t="str">
            <v>BATT L2 G S NR/NR 6/5 ST</v>
          </cell>
        </row>
        <row r="948">
          <cell r="A948" t="str">
            <v>10L2HD</v>
          </cell>
          <cell r="B948" t="str">
            <v>BATT FINIE L2HD</v>
          </cell>
        </row>
        <row r="949">
          <cell r="A949" t="str">
            <v>10L2SE60</v>
          </cell>
          <cell r="B949" t="str">
            <v>BATT ABSOLUT L2</v>
          </cell>
        </row>
        <row r="950">
          <cell r="A950" t="str">
            <v>10L2TAXI BE</v>
          </cell>
          <cell r="B950" t="str">
            <v>BATTERIE FINIE L2 TAXI</v>
          </cell>
        </row>
        <row r="951">
          <cell r="A951" t="str">
            <v>10L3B133124</v>
          </cell>
          <cell r="B951" t="str">
            <v>BATT L3B POWER ALGERIE</v>
          </cell>
        </row>
        <row r="952">
          <cell r="A952" t="str">
            <v>10L3B133141</v>
          </cell>
          <cell r="B952" t="str">
            <v>BATT FINIE PL3B POWER</v>
          </cell>
        </row>
        <row r="953">
          <cell r="A953" t="str">
            <v>10L3B133165</v>
          </cell>
          <cell r="B953" t="str">
            <v>BATT FINIE PL3BSTARTER</v>
          </cell>
        </row>
        <row r="954">
          <cell r="A954" t="str">
            <v>10L3B133224</v>
          </cell>
          <cell r="B954" t="str">
            <v>BATT L3B POWER ALGERIE</v>
          </cell>
        </row>
        <row r="955">
          <cell r="A955" t="str">
            <v>10L3B155158</v>
          </cell>
          <cell r="B955" t="str">
            <v>BATT L3B NR/NR 6/5</v>
          </cell>
        </row>
        <row r="956">
          <cell r="A956" t="str">
            <v>10L3B155258</v>
          </cell>
          <cell r="B956" t="str">
            <v>BATTERIE FINIE L3B</v>
          </cell>
        </row>
        <row r="957">
          <cell r="A957" t="str">
            <v>10L3B155458</v>
          </cell>
          <cell r="B957" t="str">
            <v>BATTERIE FINIE  L3D</v>
          </cell>
        </row>
        <row r="958">
          <cell r="A958" t="str">
            <v>10L3B155758</v>
          </cell>
          <cell r="B958" t="str">
            <v>BATTERIE FINIE  L3BD</v>
          </cell>
        </row>
        <row r="959">
          <cell r="A959" t="str">
            <v>10L3H114141</v>
          </cell>
          <cell r="B959" t="str">
            <v>BATT L3 POWER EXPORT</v>
          </cell>
        </row>
        <row r="960">
          <cell r="A960" t="str">
            <v>10L3H114145</v>
          </cell>
          <cell r="B960" t="str">
            <v>BATT L3  SATRTER EXPORT</v>
          </cell>
        </row>
        <row r="961">
          <cell r="A961" t="str">
            <v>10l3h114245</v>
          </cell>
          <cell r="B961" t="str">
            <v>BATT L3  SATRTER MAROC</v>
          </cell>
        </row>
        <row r="962">
          <cell r="A962" t="str">
            <v>10L3H115258</v>
          </cell>
          <cell r="B962" t="str">
            <v>BATTERIE FINIE  L3 OP/NR</v>
          </cell>
        </row>
        <row r="963">
          <cell r="A963" t="str">
            <v>10L3H115358</v>
          </cell>
          <cell r="B963" t="str">
            <v>BATTERIE FINIE  L3 OP/NR</v>
          </cell>
        </row>
        <row r="964">
          <cell r="A964" t="str">
            <v>10L3H133121</v>
          </cell>
          <cell r="B964" t="str">
            <v>BATT L3 POWER  LYBIE</v>
          </cell>
        </row>
        <row r="965">
          <cell r="A965" t="str">
            <v>10L3H133124</v>
          </cell>
          <cell r="B965" t="str">
            <v>BATT L3H POWER ALGERIE</v>
          </cell>
        </row>
        <row r="966">
          <cell r="A966" t="str">
            <v>10l3h133141</v>
          </cell>
          <cell r="B966" t="str">
            <v>BATTERIE  L3 POWER  LYBI</v>
          </cell>
        </row>
        <row r="967">
          <cell r="A967" t="str">
            <v>10L3H133152</v>
          </cell>
          <cell r="B967" t="str">
            <v>BATT L3G CHAMPION EXPORT</v>
          </cell>
        </row>
        <row r="968">
          <cell r="A968" t="str">
            <v>10L3H133165</v>
          </cell>
          <cell r="B968" t="str">
            <v>BATT L3  SATRTER lybie</v>
          </cell>
        </row>
        <row r="969">
          <cell r="A969" t="str">
            <v>10L3H1331657</v>
          </cell>
          <cell r="B969" t="str">
            <v>BATT L3  SATRTER BEN</v>
          </cell>
        </row>
        <row r="970">
          <cell r="A970" t="str">
            <v>10L3H133166</v>
          </cell>
          <cell r="B970" t="str">
            <v>BATT L3  JUMBO LYBIE</v>
          </cell>
        </row>
        <row r="971">
          <cell r="A971" t="str">
            <v>10L3H133224</v>
          </cell>
          <cell r="B971" t="str">
            <v>BATT L3 POWER ALGERIE</v>
          </cell>
        </row>
        <row r="972">
          <cell r="A972" t="str">
            <v>10L3H133265</v>
          </cell>
          <cell r="B972" t="str">
            <v>BATTERIE L3 MAROC SATRTE</v>
          </cell>
        </row>
        <row r="973">
          <cell r="A973" t="str">
            <v>10L3H133338</v>
          </cell>
          <cell r="B973" t="str">
            <v>BATTERIE FINIE  L3D</v>
          </cell>
        </row>
        <row r="974">
          <cell r="A974" t="str">
            <v>10L3H133438</v>
          </cell>
          <cell r="B974" t="str">
            <v>BATTERIE FINIE  L3 S D</v>
          </cell>
        </row>
        <row r="975">
          <cell r="A975" t="str">
            <v>10L3H155124</v>
          </cell>
          <cell r="B975" t="str">
            <v>BATTERIE FINIE L3 POWER</v>
          </cell>
        </row>
        <row r="976">
          <cell r="A976" t="str">
            <v>10L3H155141</v>
          </cell>
          <cell r="B976" t="str">
            <v>BATT L3  N/N POWER lybie</v>
          </cell>
        </row>
        <row r="977">
          <cell r="A977" t="str">
            <v>10L3H155165</v>
          </cell>
          <cell r="B977" t="str">
            <v>BATT L3  N/N SATRTER</v>
          </cell>
        </row>
        <row r="978">
          <cell r="A978" t="str">
            <v>10l3h155255</v>
          </cell>
          <cell r="B978" t="str">
            <v>BATT L3 SATRTER</v>
          </cell>
        </row>
        <row r="979">
          <cell r="A979" t="str">
            <v>10l3h155257</v>
          </cell>
          <cell r="B979" t="str">
            <v>BATT ABSOLUT L3</v>
          </cell>
        </row>
        <row r="980">
          <cell r="A980" t="str">
            <v>10L3H155258</v>
          </cell>
          <cell r="B980" t="str">
            <v>BATT L3 NR/NR EXP 6/6 IT</v>
          </cell>
        </row>
        <row r="981">
          <cell r="A981" t="str">
            <v>10L3H155358</v>
          </cell>
          <cell r="B981" t="str">
            <v>BATTERIE FINIE S  L3</v>
          </cell>
        </row>
        <row r="982">
          <cell r="A982" t="str">
            <v>10L3H155438</v>
          </cell>
          <cell r="B982" t="str">
            <v>BATTERIE FINIE  L3 NR/NR</v>
          </cell>
        </row>
        <row r="983">
          <cell r="A983" t="str">
            <v>10L3H155758</v>
          </cell>
          <cell r="B983" t="str">
            <v>BATTERIE FINIE  L3D NOIR</v>
          </cell>
        </row>
        <row r="984">
          <cell r="A984" t="str">
            <v>10L3H214141</v>
          </cell>
          <cell r="B984" t="str">
            <v>BATT L3 G POWER EXPORT</v>
          </cell>
        </row>
        <row r="985">
          <cell r="A985" t="str">
            <v>10l3H215358</v>
          </cell>
          <cell r="B985" t="str">
            <v>BATT  L3 G OP/NR EXP</v>
          </cell>
        </row>
        <row r="986">
          <cell r="A986" t="str">
            <v>10l3H215458</v>
          </cell>
          <cell r="B986" t="str">
            <v>BATT  L3 EXP</v>
          </cell>
        </row>
        <row r="987">
          <cell r="A987" t="str">
            <v>10L3HD</v>
          </cell>
          <cell r="B987" t="str">
            <v>BATT FINIE L3HD</v>
          </cell>
        </row>
        <row r="988">
          <cell r="A988" t="str">
            <v>10L3S155154</v>
          </cell>
          <cell r="B988" t="str">
            <v>BATT.FINIE. L3.SMART</v>
          </cell>
        </row>
        <row r="989">
          <cell r="A989" t="str">
            <v>10L3SE70</v>
          </cell>
          <cell r="B989" t="str">
            <v>BATT ABSOLUT L3</v>
          </cell>
        </row>
        <row r="990">
          <cell r="A990" t="str">
            <v>10L3TAXI BD</v>
          </cell>
          <cell r="B990" t="str">
            <v>BATTERIE FINIE L3 TAXI</v>
          </cell>
        </row>
        <row r="991">
          <cell r="A991" t="str">
            <v>10L4H155158</v>
          </cell>
          <cell r="B991" t="str">
            <v>BATTERIE FINIE  L4D NOIR</v>
          </cell>
        </row>
        <row r="992">
          <cell r="A992" t="str">
            <v>10L4H155258</v>
          </cell>
          <cell r="B992" t="str">
            <v>BATTERIE FINIE  L4D NOIR</v>
          </cell>
        </row>
        <row r="993">
          <cell r="A993" t="str">
            <v>10L5B155258</v>
          </cell>
          <cell r="B993" t="str">
            <v>BATTERIE FINIE  L5D</v>
          </cell>
        </row>
        <row r="994">
          <cell r="A994" t="str">
            <v>10L5B155358</v>
          </cell>
          <cell r="B994" t="str">
            <v>BATTERIE FINIE  L5D</v>
          </cell>
        </row>
        <row r="995">
          <cell r="A995" t="str">
            <v>10L5H114141</v>
          </cell>
          <cell r="B995" t="str">
            <v>BATT L5 POWER LYBIE</v>
          </cell>
        </row>
        <row r="996">
          <cell r="A996" t="str">
            <v>10L5H114145</v>
          </cell>
          <cell r="B996" t="str">
            <v>BATT L5  STARTER MAROC2</v>
          </cell>
        </row>
        <row r="997">
          <cell r="A997" t="str">
            <v>10L5H114245</v>
          </cell>
          <cell r="B997" t="str">
            <v>BATT L5 STARTER MAROC</v>
          </cell>
        </row>
        <row r="998">
          <cell r="A998" t="str">
            <v>10L5H115124</v>
          </cell>
          <cell r="B998" t="str">
            <v>BATT L5  NR/NR</v>
          </cell>
        </row>
        <row r="999">
          <cell r="A999" t="str">
            <v>10L5H115218</v>
          </cell>
          <cell r="B999" t="str">
            <v>BATT L5 TL STANDARD</v>
          </cell>
        </row>
        <row r="1000">
          <cell r="A1000" t="str">
            <v>10L5H115258</v>
          </cell>
          <cell r="B1000" t="str">
            <v>BATT L5  TL SATANDARD</v>
          </cell>
        </row>
        <row r="1001">
          <cell r="A1001" t="str">
            <v>10L5H133122</v>
          </cell>
          <cell r="B1001" t="str">
            <v>BATT L5 CHAMPION AFRIQUE</v>
          </cell>
        </row>
        <row r="1002">
          <cell r="A1002" t="str">
            <v>10L5H133124</v>
          </cell>
          <cell r="B1002" t="str">
            <v>BATT L5 POWER ALGERIE</v>
          </cell>
        </row>
        <row r="1003">
          <cell r="A1003" t="str">
            <v>10L5H133165</v>
          </cell>
          <cell r="B1003" t="str">
            <v>BATT L5 STARTER</v>
          </cell>
        </row>
        <row r="1004">
          <cell r="A1004" t="str">
            <v>10L5H1331657</v>
          </cell>
          <cell r="B1004" t="str">
            <v>BATT L5 STARTER BEN</v>
          </cell>
        </row>
        <row r="1005">
          <cell r="A1005" t="str">
            <v>10L5H133224</v>
          </cell>
          <cell r="B1005" t="str">
            <v>BATT L5 POWER ALGERIE</v>
          </cell>
        </row>
        <row r="1006">
          <cell r="A1006" t="str">
            <v>10L5H133241</v>
          </cell>
          <cell r="B1006" t="str">
            <v>BATT L5 POWER LYBIE</v>
          </cell>
        </row>
        <row r="1007">
          <cell r="A1007" t="str">
            <v>10L5H133265</v>
          </cell>
          <cell r="B1007" t="str">
            <v>BATT L5 STARTERLYBIE</v>
          </cell>
        </row>
        <row r="1008">
          <cell r="A1008" t="str">
            <v>10L5H133266</v>
          </cell>
          <cell r="B1008" t="str">
            <v>BATT L5 JUMBO EXP</v>
          </cell>
        </row>
        <row r="1009">
          <cell r="A1009" t="str">
            <v>10L5H155124</v>
          </cell>
          <cell r="B1009" t="str">
            <v>BATTERIE FINIE  L5D NOIR</v>
          </cell>
        </row>
        <row r="1010">
          <cell r="A1010" t="str">
            <v>10L5H155158</v>
          </cell>
          <cell r="B1010" t="str">
            <v>BATTERIE FINIE  L5D NOIR</v>
          </cell>
        </row>
        <row r="1011">
          <cell r="A1011" t="str">
            <v>10L5H155165</v>
          </cell>
          <cell r="B1011" t="str">
            <v>BATT L5  NR/NR STARTER</v>
          </cell>
        </row>
        <row r="1012">
          <cell r="A1012" t="str">
            <v>10L5H155241</v>
          </cell>
          <cell r="B1012" t="str">
            <v>BATTERIE FINIE  L5NR/NR</v>
          </cell>
        </row>
        <row r="1013">
          <cell r="A1013" t="str">
            <v>10L5H155258</v>
          </cell>
          <cell r="B1013" t="str">
            <v>BATTERIE FINIE  L5D NOIR</v>
          </cell>
        </row>
        <row r="1014">
          <cell r="A1014" t="str">
            <v>10L5H155265</v>
          </cell>
          <cell r="B1014" t="str">
            <v>BATT L5 S STARTER BEN</v>
          </cell>
        </row>
        <row r="1015">
          <cell r="A1015" t="str">
            <v>10l5H155266</v>
          </cell>
          <cell r="B1015" t="str">
            <v>BATT L5 JUMBO EXPORT</v>
          </cell>
        </row>
        <row r="1016">
          <cell r="A1016" t="str">
            <v>10L5H155358</v>
          </cell>
          <cell r="B1016" t="str">
            <v>BATTERIE FINIE  L5D NOIR</v>
          </cell>
        </row>
        <row r="1017">
          <cell r="A1017" t="str">
            <v>10L5H155358</v>
          </cell>
          <cell r="B1017" t="str">
            <v>BATTERIE FINIE  L5D NOIR</v>
          </cell>
        </row>
        <row r="1018">
          <cell r="A1018" t="str">
            <v>10L5H155458</v>
          </cell>
          <cell r="B1018" t="str">
            <v>BATTERIE FINIE  L5D</v>
          </cell>
        </row>
        <row r="1019">
          <cell r="A1019" t="str">
            <v>10L5S155154</v>
          </cell>
          <cell r="B1019" t="str">
            <v>BATT FINIE  L5 8/8</v>
          </cell>
        </row>
        <row r="1020">
          <cell r="A1020" t="str">
            <v>10L5S1552154</v>
          </cell>
          <cell r="B1020" t="str">
            <v>BATT L5S POWER ALGERIE</v>
          </cell>
        </row>
        <row r="1021">
          <cell r="A1021" t="str">
            <v>10L5SE90</v>
          </cell>
          <cell r="B1021" t="str">
            <v>BATT ABSOLUT L5</v>
          </cell>
        </row>
        <row r="1022">
          <cell r="A1022" t="str">
            <v>10M0B104145</v>
          </cell>
          <cell r="B1022" t="str">
            <v>BAT NF SF M10 GR/GR 4/5</v>
          </cell>
        </row>
        <row r="1023">
          <cell r="A1023" t="str">
            <v>10M10</v>
          </cell>
          <cell r="B1023" t="str">
            <v>BATTERIE FINIE M10</v>
          </cell>
        </row>
        <row r="1024">
          <cell r="A1024" t="str">
            <v>10M10114141</v>
          </cell>
          <cell r="B1024" t="str">
            <v>BATTERIE FINIE M10 POWER</v>
          </cell>
        </row>
        <row r="1025">
          <cell r="A1025" t="str">
            <v>10M10114155</v>
          </cell>
          <cell r="B1025" t="str">
            <v>BATTERIE FINIE M10</v>
          </cell>
        </row>
        <row r="1026">
          <cell r="A1026" t="str">
            <v>10M10114241</v>
          </cell>
          <cell r="B1026" t="str">
            <v>BATERIE FINIE M10S</v>
          </cell>
        </row>
        <row r="1027">
          <cell r="A1027" t="str">
            <v>10M10114265</v>
          </cell>
          <cell r="B1027" t="str">
            <v>BATERIE FINIE  STARTER</v>
          </cell>
        </row>
        <row r="1028">
          <cell r="A1028" t="str">
            <v>10M10115358</v>
          </cell>
          <cell r="B1028" t="str">
            <v>BATT M10 5/5 OP/NR ITAL</v>
          </cell>
        </row>
        <row r="1029">
          <cell r="A1029" t="str">
            <v>10M10133124</v>
          </cell>
          <cell r="B1029" t="str">
            <v>BATT FINIE M10 POWER ALG</v>
          </cell>
        </row>
        <row r="1030">
          <cell r="A1030" t="str">
            <v>10M10133141</v>
          </cell>
          <cell r="B1030" t="str">
            <v>BATT FINIE M10 POWER LIB</v>
          </cell>
        </row>
        <row r="1031">
          <cell r="A1031" t="str">
            <v>10M10133165</v>
          </cell>
          <cell r="B1031" t="str">
            <v>BATT FINIE M10 STARTER L</v>
          </cell>
        </row>
        <row r="1032">
          <cell r="A1032" t="str">
            <v>10M10133166</v>
          </cell>
          <cell r="B1032" t="str">
            <v>BATERIE FINIE M10</v>
          </cell>
        </row>
        <row r="1033">
          <cell r="A1033" t="str">
            <v>10M10133265</v>
          </cell>
          <cell r="B1033" t="str">
            <v>BATERIE FINIE M10S</v>
          </cell>
        </row>
        <row r="1034">
          <cell r="A1034" t="str">
            <v>10M1015258</v>
          </cell>
          <cell r="B1034" t="str">
            <v>BATT M10 5/4 OP/NR ITAL</v>
          </cell>
        </row>
        <row r="1035">
          <cell r="A1035" t="str">
            <v>10M10155241</v>
          </cell>
          <cell r="B1035" t="str">
            <v>BATT M10S D NR/NR POWER</v>
          </cell>
        </row>
        <row r="1036">
          <cell r="A1036" t="str">
            <v>10M10155258</v>
          </cell>
          <cell r="B1036" t="str">
            <v>BATT M10 5/4 OP/NR ITAL</v>
          </cell>
        </row>
        <row r="1037">
          <cell r="A1037" t="str">
            <v>10M10155265</v>
          </cell>
          <cell r="B1037" t="str">
            <v>BATT M10  NR/NR STARTER</v>
          </cell>
        </row>
        <row r="1038">
          <cell r="A1038" t="str">
            <v>10M10155266</v>
          </cell>
          <cell r="B1038" t="str">
            <v>BATT M10  NR/NR  JUMBO</v>
          </cell>
        </row>
        <row r="1039">
          <cell r="A1039" t="str">
            <v>10M10155358</v>
          </cell>
          <cell r="B1039" t="str">
            <v>BATT M10 5/4 OP/NR ITAL</v>
          </cell>
        </row>
        <row r="1040">
          <cell r="A1040" t="str">
            <v>10M10215258</v>
          </cell>
          <cell r="B1040" t="str">
            <v>BATT FINIE M10 G EXP</v>
          </cell>
        </row>
        <row r="1041">
          <cell r="A1041" t="str">
            <v>10M10215358</v>
          </cell>
          <cell r="B1041" t="str">
            <v>BATT FINIE M10 OP/NR 5/5</v>
          </cell>
        </row>
        <row r="1042">
          <cell r="A1042" t="str">
            <v>10M10215458</v>
          </cell>
          <cell r="B1042" t="str">
            <v>M10 GAUCHE OP/NR 6/5</v>
          </cell>
        </row>
        <row r="1043">
          <cell r="A1043" t="str">
            <v>10M10233141</v>
          </cell>
          <cell r="B1043" t="str">
            <v>BATT FINIE M10  EXP STAR</v>
          </cell>
        </row>
        <row r="1044">
          <cell r="A1044" t="str">
            <v>10M10233165</v>
          </cell>
          <cell r="B1044" t="str">
            <v>BATT FINIE M10  EXP STAR</v>
          </cell>
        </row>
        <row r="1045">
          <cell r="A1045" t="str">
            <v>10M10255141</v>
          </cell>
          <cell r="B1045" t="str">
            <v>BAT. PM10 POWER LIBYE</v>
          </cell>
        </row>
        <row r="1046">
          <cell r="A1046" t="str">
            <v>10M10255165</v>
          </cell>
          <cell r="B1046" t="str">
            <v>BATTERIE FINIE M10</v>
          </cell>
        </row>
        <row r="1047">
          <cell r="A1047" t="str">
            <v>10M10255241</v>
          </cell>
          <cell r="B1047" t="str">
            <v>BATT M10 G NR/NR</v>
          </cell>
        </row>
        <row r="1048">
          <cell r="A1048" t="str">
            <v>10M10255258</v>
          </cell>
          <cell r="B1048" t="str">
            <v>BATTERIE FINIE M10 G 5/4</v>
          </cell>
        </row>
        <row r="1049">
          <cell r="A1049" t="str">
            <v>10M10255265</v>
          </cell>
          <cell r="B1049" t="str">
            <v>BATT M10  NR/NR starter</v>
          </cell>
        </row>
        <row r="1050">
          <cell r="A1050" t="str">
            <v>10M10255266</v>
          </cell>
          <cell r="B1050" t="str">
            <v>BATT M10  NR/NR JUMBO LY</v>
          </cell>
        </row>
        <row r="1051">
          <cell r="A1051" t="str">
            <v>10M10255358</v>
          </cell>
          <cell r="B1051" t="str">
            <v>BAT NF SF M10 NR/NR 5/5</v>
          </cell>
        </row>
        <row r="1052">
          <cell r="A1052" t="str">
            <v>10M10EB</v>
          </cell>
          <cell r="B1052" t="str">
            <v>BATTERIE FINIE M10</v>
          </cell>
        </row>
        <row r="1053">
          <cell r="A1053" t="str">
            <v>10M10HD</v>
          </cell>
          <cell r="B1053" t="str">
            <v>BATT FINIE M10HD</v>
          </cell>
        </row>
        <row r="1054">
          <cell r="A1054" t="str">
            <v>10M11104241</v>
          </cell>
          <cell r="B1054" t="str">
            <v>BATERIE FINIE M11 POWER</v>
          </cell>
        </row>
        <row r="1055">
          <cell r="A1055" t="str">
            <v>10M11104245</v>
          </cell>
          <cell r="B1055" t="str">
            <v>BATTERIE FINIE  M11 STAT</v>
          </cell>
        </row>
        <row r="1056">
          <cell r="A1056" t="str">
            <v>10M11114141</v>
          </cell>
          <cell r="B1056" t="str">
            <v>BATTERIE FINIE M11 POWER</v>
          </cell>
        </row>
        <row r="1057">
          <cell r="A1057" t="str">
            <v>10M11133125</v>
          </cell>
          <cell r="B1057" t="str">
            <v>BATTEIRE FINIE M11 START</v>
          </cell>
        </row>
        <row r="1058">
          <cell r="A1058" t="str">
            <v>10M11133141</v>
          </cell>
          <cell r="B1058" t="str">
            <v>BATERIE FINIE M11 POWER</v>
          </cell>
        </row>
        <row r="1059">
          <cell r="A1059" t="str">
            <v>10M11133165</v>
          </cell>
          <cell r="B1059" t="str">
            <v>BATTERIE FINIE M11 START</v>
          </cell>
        </row>
        <row r="1060">
          <cell r="A1060" t="str">
            <v>10M11133166</v>
          </cell>
          <cell r="B1060" t="str">
            <v>BATTERIE FINIE M11 JUMBO</v>
          </cell>
        </row>
        <row r="1061">
          <cell r="A1061" t="str">
            <v>10M11133224</v>
          </cell>
          <cell r="B1061" t="str">
            <v>BATT FINIE M11 EXP ALGER</v>
          </cell>
        </row>
        <row r="1062">
          <cell r="A1062" t="str">
            <v>10M11133241</v>
          </cell>
          <cell r="B1062" t="str">
            <v>BATTERIE FINIE M11 POWER</v>
          </cell>
        </row>
        <row r="1063">
          <cell r="A1063" t="str">
            <v>10M11133265</v>
          </cell>
          <cell r="B1063" t="str">
            <v>BATTERIE FINIE M11 START</v>
          </cell>
        </row>
        <row r="1064">
          <cell r="A1064" t="str">
            <v>10M11133266</v>
          </cell>
          <cell r="B1064" t="str">
            <v>BATTERIE FINIE M11 JUMBO</v>
          </cell>
        </row>
        <row r="1065">
          <cell r="A1065" t="str">
            <v>10M11133615</v>
          </cell>
          <cell r="B1065" t="str">
            <v>BATTERIE FINIE PM11</v>
          </cell>
        </row>
        <row r="1066">
          <cell r="A1066" t="str">
            <v>10M11155120</v>
          </cell>
          <cell r="B1066" t="str">
            <v>BATERIE FINIE M11 POWER</v>
          </cell>
        </row>
        <row r="1067">
          <cell r="A1067" t="str">
            <v>10M11155151</v>
          </cell>
          <cell r="B1067" t="str">
            <v>BATERIE FINIE M11 POWER</v>
          </cell>
        </row>
        <row r="1068">
          <cell r="A1068" t="str">
            <v>10M11155254</v>
          </cell>
          <cell r="B1068" t="str">
            <v>BATTERIE FINIE M11D NOIR</v>
          </cell>
        </row>
        <row r="1069">
          <cell r="A1069" t="str">
            <v>10M11155265</v>
          </cell>
          <cell r="B1069" t="str">
            <v>BATTERIE FINIE M11D</v>
          </cell>
        </row>
        <row r="1070">
          <cell r="A1070" t="str">
            <v>10M11155354</v>
          </cell>
          <cell r="B1070" t="str">
            <v>BATTERIE FINIE M11D NOIR</v>
          </cell>
        </row>
        <row r="1071">
          <cell r="A1071" t="str">
            <v>10M11155358</v>
          </cell>
          <cell r="B1071" t="str">
            <v>BATERIE FINIE M11D NOIR</v>
          </cell>
        </row>
        <row r="1072">
          <cell r="A1072" t="str">
            <v>10M11155458</v>
          </cell>
          <cell r="B1072" t="str">
            <v>BATERIE FINIE M11D NOIR</v>
          </cell>
        </row>
        <row r="1073">
          <cell r="A1073" t="str">
            <v>10M11155558</v>
          </cell>
          <cell r="B1073" t="str">
            <v>BATERIE FINIE M11D NOIR</v>
          </cell>
        </row>
        <row r="1074">
          <cell r="A1074" t="str">
            <v>10M11215258</v>
          </cell>
          <cell r="B1074" t="str">
            <v>BATERIE FINIE M11 eXPORT</v>
          </cell>
        </row>
        <row r="1075">
          <cell r="A1075" t="str">
            <v>10M11215418</v>
          </cell>
          <cell r="B1075" t="str">
            <v>BATTERIE FINIE M11</v>
          </cell>
        </row>
        <row r="1076">
          <cell r="A1076" t="str">
            <v>10M11233165</v>
          </cell>
          <cell r="B1076" t="str">
            <v>BATTERIE FINIE M11</v>
          </cell>
        </row>
        <row r="1077">
          <cell r="A1077" t="str">
            <v>10M11233224</v>
          </cell>
          <cell r="B1077" t="str">
            <v>BATTERIE FINIE M11 POWER</v>
          </cell>
        </row>
        <row r="1078">
          <cell r="A1078" t="str">
            <v>10M11233615</v>
          </cell>
          <cell r="B1078" t="str">
            <v>BATTERIE FINIE PM11D</v>
          </cell>
        </row>
        <row r="1079">
          <cell r="A1079" t="str">
            <v>10M11255241</v>
          </cell>
          <cell r="B1079" t="str">
            <v>BATERIE FINIE M11 POWER</v>
          </cell>
        </row>
        <row r="1080">
          <cell r="A1080" t="str">
            <v>10M11255265</v>
          </cell>
          <cell r="B1080" t="str">
            <v>BATERIE FINIE M11</v>
          </cell>
        </row>
        <row r="1081">
          <cell r="A1081" t="str">
            <v>10M11255266</v>
          </cell>
          <cell r="B1081" t="str">
            <v>BATERIE FINIE M11 JUMBO</v>
          </cell>
        </row>
        <row r="1082">
          <cell r="A1082" t="str">
            <v>10M11255358</v>
          </cell>
          <cell r="B1082" t="str">
            <v>BATERIE FINIE M11G NOIR</v>
          </cell>
        </row>
        <row r="1083">
          <cell r="A1083" t="str">
            <v>10M11255458</v>
          </cell>
          <cell r="B1083" t="str">
            <v>BATERIE FINIE M11G NOIR</v>
          </cell>
        </row>
        <row r="1084">
          <cell r="A1084" t="str">
            <v>10M11255558</v>
          </cell>
          <cell r="B1084" t="str">
            <v>BATERIE FINIE M11G NOIR</v>
          </cell>
        </row>
        <row r="1085">
          <cell r="A1085" t="str">
            <v>10M11EB</v>
          </cell>
          <cell r="B1085" t="str">
            <v>BATTERIE FINIE M11H</v>
          </cell>
        </row>
        <row r="1086">
          <cell r="A1086" t="str">
            <v>10M11H</v>
          </cell>
          <cell r="B1086" t="str">
            <v>BATTERIE FINIE M11H</v>
          </cell>
        </row>
        <row r="1087">
          <cell r="A1087" t="str">
            <v>10M11HD</v>
          </cell>
          <cell r="B1087" t="str">
            <v>BATT FINIE M11HD</v>
          </cell>
        </row>
        <row r="1088">
          <cell r="A1088" t="str">
            <v>10M12233245</v>
          </cell>
          <cell r="B1088" t="str">
            <v>BATT FINIE M12 STARTER</v>
          </cell>
        </row>
        <row r="1089">
          <cell r="A1089" t="str">
            <v>10M14</v>
          </cell>
          <cell r="B1089" t="str">
            <v>BATTERIE FINIE M14</v>
          </cell>
        </row>
        <row r="1090">
          <cell r="A1090" t="str">
            <v>10M14104141</v>
          </cell>
          <cell r="B1090" t="str">
            <v>BATTERIE FINIE M14 POWER</v>
          </cell>
        </row>
        <row r="1091">
          <cell r="A1091" t="str">
            <v>10m14104245</v>
          </cell>
          <cell r="B1091" t="str">
            <v>BATT FINIE M14  EXP STAR</v>
          </cell>
        </row>
        <row r="1092">
          <cell r="A1092" t="str">
            <v>10M1411414</v>
          </cell>
          <cell r="B1092" t="str">
            <v>BATTERIE FINIE M14 POWER</v>
          </cell>
        </row>
        <row r="1093">
          <cell r="A1093" t="str">
            <v>10M14114141</v>
          </cell>
          <cell r="B1093" t="str">
            <v>BATT FINIE M14  EXP</v>
          </cell>
        </row>
        <row r="1094">
          <cell r="A1094" t="str">
            <v>10M14115358</v>
          </cell>
          <cell r="B1094" t="str">
            <v>BATTERIE  FINIE M14 EXP</v>
          </cell>
        </row>
        <row r="1095">
          <cell r="A1095" t="str">
            <v>10M14115428</v>
          </cell>
          <cell r="B1095" t="str">
            <v>BATTERIE  FINIE M14 TL</v>
          </cell>
        </row>
        <row r="1096">
          <cell r="A1096" t="str">
            <v>10M14133141</v>
          </cell>
          <cell r="B1096" t="str">
            <v>BATTERIE FINIE M14 POWER</v>
          </cell>
        </row>
        <row r="1097">
          <cell r="A1097" t="str">
            <v>10M14133165</v>
          </cell>
          <cell r="B1097" t="str">
            <v>BATTERIE FINIE M14 START</v>
          </cell>
        </row>
        <row r="1098">
          <cell r="A1098" t="str">
            <v>10m14133615</v>
          </cell>
          <cell r="B1098" t="str">
            <v>BATT FINIE PM14</v>
          </cell>
        </row>
        <row r="1099">
          <cell r="A1099" t="str">
            <v>10M14155228</v>
          </cell>
          <cell r="B1099" t="str">
            <v>BATTERIE  FINIE M14 EXP</v>
          </cell>
        </row>
        <row r="1100">
          <cell r="A1100" t="str">
            <v>10M14155258</v>
          </cell>
          <cell r="B1100" t="str">
            <v>BATTERIE  FINIE M14 EXP</v>
          </cell>
        </row>
        <row r="1101">
          <cell r="A1101" t="str">
            <v>10M14214141</v>
          </cell>
          <cell r="B1101" t="str">
            <v>BATT FINIE M14  EXP G</v>
          </cell>
        </row>
        <row r="1102">
          <cell r="A1102" t="str">
            <v>10M14233165</v>
          </cell>
          <cell r="B1102" t="str">
            <v>BATTERIE FINIE G M14</v>
          </cell>
        </row>
        <row r="1103">
          <cell r="A1103" t="str">
            <v>10M14255358</v>
          </cell>
          <cell r="B1103" t="str">
            <v>BATTERIE  FINIE M14 EXP</v>
          </cell>
        </row>
        <row r="1104">
          <cell r="A1104" t="str">
            <v>10M14EB</v>
          </cell>
          <cell r="B1104" t="str">
            <v>BATTERIE FINIE M14EB</v>
          </cell>
        </row>
        <row r="1105">
          <cell r="A1105" t="str">
            <v>10M15</v>
          </cell>
          <cell r="B1105" t="str">
            <v>BATTERIE FINIE M15</v>
          </cell>
        </row>
        <row r="1106">
          <cell r="A1106" t="str">
            <v>10M15104245</v>
          </cell>
          <cell r="B1106" t="str">
            <v>BATTERIE FINIE M15 START</v>
          </cell>
        </row>
        <row r="1107">
          <cell r="A1107" t="str">
            <v>10M15114141</v>
          </cell>
          <cell r="B1107" t="str">
            <v>BATT FINIE M15 POWER LYB</v>
          </cell>
        </row>
        <row r="1108">
          <cell r="A1108" t="str">
            <v>10M15115114</v>
          </cell>
          <cell r="B1108" t="str">
            <v>BATT FINIE M15 POWER</v>
          </cell>
        </row>
        <row r="1109">
          <cell r="A1109" t="str">
            <v>10M15115165</v>
          </cell>
          <cell r="B1109" t="str">
            <v>BATT FINIE M15 STARTER</v>
          </cell>
        </row>
        <row r="1110">
          <cell r="A1110" t="str">
            <v>10M15115458</v>
          </cell>
          <cell r="B1110" t="str">
            <v>BATTERIE FINIE M15 OP/NR</v>
          </cell>
        </row>
        <row r="1111">
          <cell r="A1111" t="str">
            <v>10M15133141</v>
          </cell>
          <cell r="B1111" t="str">
            <v>BATTERIE FINIE M15 POWER</v>
          </cell>
        </row>
        <row r="1112">
          <cell r="A1112" t="str">
            <v>10M15133156</v>
          </cell>
          <cell r="B1112" t="str">
            <v>BATTERIE FINIE M15 JUMBO</v>
          </cell>
        </row>
        <row r="1113">
          <cell r="A1113" t="str">
            <v>10M15133165</v>
          </cell>
          <cell r="B1113" t="str">
            <v>BATT FINIE M15 STARTER L</v>
          </cell>
        </row>
        <row r="1114">
          <cell r="A1114" t="str">
            <v>10M151331657</v>
          </cell>
          <cell r="B1114" t="str">
            <v>BATTERIE FINIE M15 START</v>
          </cell>
        </row>
        <row r="1115">
          <cell r="A1115" t="str">
            <v>10M15133166</v>
          </cell>
          <cell r="B1115" t="str">
            <v>BATTERIE M15 JUMBO LYBIE</v>
          </cell>
        </row>
        <row r="1116">
          <cell r="A1116" t="str">
            <v>10M15133241</v>
          </cell>
          <cell r="B1116" t="str">
            <v>BATTERIE FINIE M15 POWER</v>
          </cell>
        </row>
        <row r="1117">
          <cell r="A1117" t="str">
            <v>10M15133265</v>
          </cell>
          <cell r="B1117" t="str">
            <v>BATTERIE FINIE M15 SARTE</v>
          </cell>
        </row>
        <row r="1118">
          <cell r="A1118" t="str">
            <v>10M15133341</v>
          </cell>
          <cell r="B1118" t="str">
            <v>BATTERIE FINIE M15D</v>
          </cell>
        </row>
        <row r="1119">
          <cell r="A1119" t="str">
            <v>10M15133345</v>
          </cell>
          <cell r="B1119" t="str">
            <v>BATTERIE FINIE M15D</v>
          </cell>
        </row>
        <row r="1120">
          <cell r="A1120" t="str">
            <v>10M15133412</v>
          </cell>
          <cell r="B1120" t="str">
            <v>BAT.FIN.M15 CHAMP LIBYE</v>
          </cell>
        </row>
        <row r="1121">
          <cell r="A1121" t="str">
            <v>10M15133466</v>
          </cell>
          <cell r="B1121" t="str">
            <v>BAT.FIN.M15 CHAMP LIBYE</v>
          </cell>
        </row>
        <row r="1122">
          <cell r="A1122" t="str">
            <v>10M15155141</v>
          </cell>
          <cell r="B1122" t="str">
            <v>BATT.FINIE M15 POWER LYB</v>
          </cell>
        </row>
        <row r="1123">
          <cell r="A1123" t="str">
            <v>10M15155258</v>
          </cell>
          <cell r="B1123" t="str">
            <v>BATT. M15 NR/NR EXPORT I</v>
          </cell>
        </row>
        <row r="1124">
          <cell r="A1124" t="str">
            <v>10M15155458</v>
          </cell>
          <cell r="B1124" t="str">
            <v>BATTERIE FINIE PM15  EXP</v>
          </cell>
        </row>
        <row r="1125">
          <cell r="A1125" t="str">
            <v>10M15155565</v>
          </cell>
          <cell r="B1125" t="str">
            <v>BATT FINIE M15 STARTER</v>
          </cell>
        </row>
        <row r="1126">
          <cell r="A1126" t="str">
            <v>10M15214141</v>
          </cell>
          <cell r="B1126" t="str">
            <v>BATTERIE FINIE M15 G POW</v>
          </cell>
        </row>
        <row r="1127">
          <cell r="A1127" t="str">
            <v>10M15233165</v>
          </cell>
          <cell r="B1127" t="str">
            <v>BATTERIE FINIE M15 G</v>
          </cell>
        </row>
        <row r="1128">
          <cell r="A1128" t="str">
            <v>10M15EB</v>
          </cell>
          <cell r="B1128" t="str">
            <v>BATTERIE FINIE M15EB</v>
          </cell>
        </row>
        <row r="1129">
          <cell r="A1129" t="str">
            <v>10M15S</v>
          </cell>
          <cell r="B1129" t="str">
            <v>BATTERIE FINIE M15S</v>
          </cell>
        </row>
        <row r="1130">
          <cell r="A1130" t="str">
            <v>10M16104245</v>
          </cell>
          <cell r="B1130" t="str">
            <v>BATTERIE FINIE M16</v>
          </cell>
        </row>
        <row r="1131">
          <cell r="A1131" t="str">
            <v>10M16114141</v>
          </cell>
          <cell r="B1131" t="str">
            <v>BATTERIE FINIE M16 POWER</v>
          </cell>
        </row>
        <row r="1132">
          <cell r="A1132" t="str">
            <v>10M16114241</v>
          </cell>
          <cell r="B1132" t="str">
            <v>BATTERIE FINIE M16 S POW</v>
          </cell>
        </row>
        <row r="1133">
          <cell r="A1133" t="str">
            <v>10M16115428</v>
          </cell>
          <cell r="B1133" t="str">
            <v>BATTERIE FINIE PM16 TL</v>
          </cell>
        </row>
        <row r="1134">
          <cell r="A1134" t="str">
            <v>10M16115458</v>
          </cell>
          <cell r="B1134" t="str">
            <v>BATTERIE FINIE PM16 TL</v>
          </cell>
        </row>
        <row r="1135">
          <cell r="A1135" t="str">
            <v>10M16133141</v>
          </cell>
          <cell r="B1135" t="str">
            <v>BATTERIE FINIE M16 POWER</v>
          </cell>
        </row>
        <row r="1136">
          <cell r="A1136" t="str">
            <v>10M16133165</v>
          </cell>
          <cell r="B1136" t="str">
            <v>BATTERIE FINIE M16</v>
          </cell>
        </row>
        <row r="1137">
          <cell r="A1137" t="str">
            <v>10M161331657</v>
          </cell>
          <cell r="B1137" t="str">
            <v>BATTERIE FINIE M16</v>
          </cell>
        </row>
        <row r="1138">
          <cell r="A1138" t="str">
            <v>10M16133166</v>
          </cell>
          <cell r="B1138" t="str">
            <v>BATTERIE FINIE M16 JUMBO</v>
          </cell>
        </row>
        <row r="1139">
          <cell r="A1139" t="str">
            <v>10M16133241</v>
          </cell>
          <cell r="B1139" t="str">
            <v>BATT FINIE M16 POWER</v>
          </cell>
        </row>
        <row r="1140">
          <cell r="A1140" t="str">
            <v>10M16133265</v>
          </cell>
          <cell r="B1140" t="str">
            <v>BATT FINIE M16 STARTER E</v>
          </cell>
        </row>
        <row r="1141">
          <cell r="A1141" t="str">
            <v>10M16155328</v>
          </cell>
          <cell r="B1141" t="str">
            <v>BATTERIE FINIE PM16 EXP</v>
          </cell>
        </row>
        <row r="1142">
          <cell r="A1142" t="str">
            <v>10M162141</v>
          </cell>
          <cell r="B1142" t="str">
            <v>BAT NF SF M16  G OP/BL</v>
          </cell>
        </row>
        <row r="1143">
          <cell r="A1143" t="str">
            <v>10M16214141</v>
          </cell>
          <cell r="B1143" t="str">
            <v>BATTERIE FINIE M16 POWER</v>
          </cell>
        </row>
        <row r="1144">
          <cell r="A1144" t="str">
            <v>10M16214241</v>
          </cell>
          <cell r="B1144" t="str">
            <v>BATTERIE FINIE M16 S POW</v>
          </cell>
        </row>
        <row r="1145">
          <cell r="A1145" t="str">
            <v>10M16215358</v>
          </cell>
          <cell r="B1145" t="str">
            <v>BATTERIE FINIE PM16D EXP</v>
          </cell>
        </row>
        <row r="1146">
          <cell r="A1146" t="str">
            <v>10M16233165</v>
          </cell>
          <cell r="B1146" t="str">
            <v>BATTERIE FINIE M16 G</v>
          </cell>
        </row>
        <row r="1147">
          <cell r="A1147" t="str">
            <v>10MAC111110</v>
          </cell>
          <cell r="B1147" t="str">
            <v>BATTERIE FINIE MAC</v>
          </cell>
        </row>
        <row r="1148">
          <cell r="A1148" t="str">
            <v>10MAR200</v>
          </cell>
          <cell r="B1148" t="str">
            <v>BATTERIE FINIE MAR200</v>
          </cell>
        </row>
        <row r="1149">
          <cell r="A1149" t="str">
            <v>10MF110</v>
          </cell>
          <cell r="B1149" t="str">
            <v>BATTERIE FINIE MF110</v>
          </cell>
        </row>
        <row r="1150">
          <cell r="A1150" t="str">
            <v>10N430D</v>
          </cell>
          <cell r="B1150" t="str">
            <v>BATTERIE FINIE N430D</v>
          </cell>
        </row>
        <row r="1151">
          <cell r="A1151" t="str">
            <v>10NS40</v>
          </cell>
          <cell r="B1151" t="str">
            <v>BATTERIE NS40D PREMIUM(S</v>
          </cell>
        </row>
        <row r="1152">
          <cell r="A1152" t="str">
            <v>10NS40155151</v>
          </cell>
          <cell r="B1152" t="str">
            <v>BATTERIE FINIE EXPORT</v>
          </cell>
        </row>
        <row r="1153">
          <cell r="A1153" t="str">
            <v>10NS40155158</v>
          </cell>
          <cell r="B1153" t="str">
            <v>BATTERIE FINIE</v>
          </cell>
        </row>
        <row r="1154">
          <cell r="A1154" t="str">
            <v>10NS40255158</v>
          </cell>
          <cell r="B1154" t="str">
            <v>BATTERIE FINIE</v>
          </cell>
        </row>
        <row r="1155">
          <cell r="A1155" t="str">
            <v>10NS40G</v>
          </cell>
          <cell r="B1155" t="str">
            <v>BATTERIE NS40G PREMIUM(S</v>
          </cell>
        </row>
        <row r="1156">
          <cell r="A1156" t="str">
            <v>10PE1</v>
          </cell>
          <cell r="B1156" t="str">
            <v>BATT FINIE E1</v>
          </cell>
        </row>
        <row r="1157">
          <cell r="A1157" t="str">
            <v>10PE2</v>
          </cell>
          <cell r="B1157" t="str">
            <v>BATT FINIE L2</v>
          </cell>
        </row>
        <row r="1158">
          <cell r="A1158" t="str">
            <v>10PE2B</v>
          </cell>
          <cell r="B1158" t="str">
            <v>BATT FINIE E2B LOCAL</v>
          </cell>
        </row>
        <row r="1159">
          <cell r="A1159" t="str">
            <v>10PE2BE001</v>
          </cell>
          <cell r="B1159" t="str">
            <v>BATT FINIE PE2B</v>
          </cell>
        </row>
        <row r="1160">
          <cell r="A1160" t="str">
            <v>10PL1</v>
          </cell>
          <cell r="B1160" t="str">
            <v>BATTERIE FINIE PL1</v>
          </cell>
        </row>
        <row r="1161">
          <cell r="A1161" t="str">
            <v>10PL1B</v>
          </cell>
          <cell r="B1161" t="str">
            <v>BATTERIE FINIE PL1B NOUR</v>
          </cell>
        </row>
        <row r="1162">
          <cell r="A1162" t="str">
            <v>10PL1G</v>
          </cell>
          <cell r="B1162" t="str">
            <v>BATTERIE FINIE PL1 G</v>
          </cell>
        </row>
        <row r="1163">
          <cell r="A1163" t="str">
            <v>10PL1HY</v>
          </cell>
          <cell r="B1163" t="str">
            <v>BATTERIE FINIE PL1POWER</v>
          </cell>
        </row>
        <row r="1164">
          <cell r="A1164" t="str">
            <v>10PL1SE</v>
          </cell>
          <cell r="B1164" t="str">
            <v>BATT FINIE L1 ABSOULT</v>
          </cell>
        </row>
        <row r="1165">
          <cell r="A1165" t="str">
            <v>10PL2</v>
          </cell>
          <cell r="B1165" t="str">
            <v>BATTERIE FINIE PL2</v>
          </cell>
        </row>
        <row r="1166">
          <cell r="A1166" t="str">
            <v>10PL2B</v>
          </cell>
          <cell r="B1166" t="str">
            <v>BATTERIE FINIE PL2B</v>
          </cell>
        </row>
        <row r="1167">
          <cell r="A1167" t="str">
            <v>10PL2G</v>
          </cell>
          <cell r="B1167" t="str">
            <v>BATTERIE FINIE PL2G</v>
          </cell>
        </row>
        <row r="1168">
          <cell r="A1168" t="str">
            <v>10PL2HY</v>
          </cell>
          <cell r="B1168" t="str">
            <v>BATTERIE FINIE PL2 POWER</v>
          </cell>
        </row>
        <row r="1169">
          <cell r="A1169" t="str">
            <v>10PL2SE</v>
          </cell>
          <cell r="B1169" t="str">
            <v>BATT FINIE L2 SANS ENTR.</v>
          </cell>
        </row>
        <row r="1170">
          <cell r="A1170" t="str">
            <v>10PL3</v>
          </cell>
          <cell r="B1170" t="str">
            <v>BATTERIE FINIE PL3</v>
          </cell>
        </row>
        <row r="1171">
          <cell r="A1171" t="str">
            <v>10PL3B</v>
          </cell>
          <cell r="B1171" t="str">
            <v>BATTERIE FINIE PL3B</v>
          </cell>
        </row>
        <row r="1172">
          <cell r="A1172" t="str">
            <v>10PL3HY</v>
          </cell>
          <cell r="B1172" t="str">
            <v>BATTERIE FINIE PL3 POWER</v>
          </cell>
        </row>
        <row r="1173">
          <cell r="A1173" t="str">
            <v>10PL3SE</v>
          </cell>
          <cell r="B1173" t="str">
            <v>BATT FINIE L3 SANS ENT.</v>
          </cell>
        </row>
        <row r="1174">
          <cell r="A1174" t="str">
            <v>10PL3SES</v>
          </cell>
          <cell r="B1174" t="str">
            <v>BATT L3 SANS ENT.SP</v>
          </cell>
        </row>
        <row r="1175">
          <cell r="A1175" t="str">
            <v>10PL4</v>
          </cell>
          <cell r="B1175" t="str">
            <v>BATTERIE FINIE PL4</v>
          </cell>
        </row>
        <row r="1176">
          <cell r="A1176" t="str">
            <v>10PL4B</v>
          </cell>
          <cell r="B1176" t="str">
            <v>BATT L4 POWER  ALGERIE</v>
          </cell>
        </row>
        <row r="1177">
          <cell r="A1177" t="str">
            <v>10PL5</v>
          </cell>
          <cell r="B1177" t="str">
            <v>BATTERIE  FINIE PL5</v>
          </cell>
        </row>
        <row r="1178">
          <cell r="A1178" t="str">
            <v>10PL5HY</v>
          </cell>
          <cell r="B1178" t="str">
            <v>BATTERIE  FINIE PL5POWER</v>
          </cell>
        </row>
        <row r="1179">
          <cell r="A1179" t="str">
            <v>10PL5SE</v>
          </cell>
          <cell r="B1179" t="str">
            <v>BATT FINIE L5 SANS ENT.</v>
          </cell>
        </row>
        <row r="1180">
          <cell r="A1180" t="str">
            <v>10PL5SES</v>
          </cell>
          <cell r="B1180" t="str">
            <v>BATT L5 SANS ENT.SP</v>
          </cell>
        </row>
        <row r="1181">
          <cell r="A1181" t="str">
            <v>10PLR1B</v>
          </cell>
          <cell r="B1181" t="str">
            <v>BATT L1 PREMIUM</v>
          </cell>
        </row>
        <row r="1182">
          <cell r="A1182" t="str">
            <v>10PM10</v>
          </cell>
          <cell r="B1182" t="str">
            <v>BATT FINIE M10 STA</v>
          </cell>
        </row>
        <row r="1183">
          <cell r="A1183" t="str">
            <v>10PM10B</v>
          </cell>
          <cell r="B1183" t="str">
            <v>BATT FINIE M10B</v>
          </cell>
        </row>
        <row r="1184">
          <cell r="A1184" t="str">
            <v>10PM10C</v>
          </cell>
          <cell r="B1184" t="str">
            <v>BATT FINIE M10SNA</v>
          </cell>
        </row>
        <row r="1185">
          <cell r="A1185" t="str">
            <v>10PM10D</v>
          </cell>
          <cell r="B1185" t="str">
            <v>BAT FINIE M10 PREMIUM</v>
          </cell>
        </row>
        <row r="1186">
          <cell r="A1186" t="str">
            <v>10PM10S</v>
          </cell>
          <cell r="B1186" t="str">
            <v>BATT FINIE PM10S</v>
          </cell>
        </row>
        <row r="1187">
          <cell r="A1187" t="str">
            <v>10PM11</v>
          </cell>
          <cell r="B1187" t="str">
            <v>BATT FINIE M11STA</v>
          </cell>
        </row>
        <row r="1188">
          <cell r="A1188" t="str">
            <v>10PM11C</v>
          </cell>
          <cell r="B1188" t="str">
            <v>BATT FINIE M11SNA</v>
          </cell>
        </row>
        <row r="1189">
          <cell r="A1189" t="str">
            <v>10PM11D</v>
          </cell>
          <cell r="B1189" t="str">
            <v>BATT FINIE M11D</v>
          </cell>
        </row>
        <row r="1190">
          <cell r="A1190" t="str">
            <v>10PM11S</v>
          </cell>
          <cell r="B1190" t="str">
            <v>BATT FINIE M11S</v>
          </cell>
        </row>
        <row r="1191">
          <cell r="A1191" t="str">
            <v>10PM12</v>
          </cell>
          <cell r="B1191" t="str">
            <v>BATT FINIE M12</v>
          </cell>
        </row>
        <row r="1192">
          <cell r="A1192" t="str">
            <v>10PM12TV</v>
          </cell>
          <cell r="B1192" t="str">
            <v>BATT.FINIE PM12TV</v>
          </cell>
        </row>
        <row r="1193">
          <cell r="A1193" t="str">
            <v>10PM13</v>
          </cell>
          <cell r="B1193" t="str">
            <v>BATT FINIE M13</v>
          </cell>
        </row>
        <row r="1194">
          <cell r="A1194" t="str">
            <v>10PM14</v>
          </cell>
          <cell r="B1194" t="str">
            <v>BATT FINIE M14</v>
          </cell>
        </row>
        <row r="1195">
          <cell r="A1195" t="str">
            <v>10PM15</v>
          </cell>
          <cell r="B1195" t="str">
            <v>BATT FINIE  M15</v>
          </cell>
        </row>
        <row r="1196">
          <cell r="A1196" t="str">
            <v>10PM16</v>
          </cell>
          <cell r="B1196" t="str">
            <v>BATT FINIE M16</v>
          </cell>
        </row>
        <row r="1197">
          <cell r="A1197" t="str">
            <v>10PM16R</v>
          </cell>
          <cell r="B1197" t="str">
            <v>BATT FINIE M16</v>
          </cell>
        </row>
        <row r="1198">
          <cell r="A1198" t="str">
            <v>10PM16S</v>
          </cell>
          <cell r="B1198" t="str">
            <v>BATT FINIE M16S</v>
          </cell>
        </row>
        <row r="1199">
          <cell r="A1199" t="str">
            <v>10PR110</v>
          </cell>
          <cell r="B1199" t="str">
            <v>BATTERIE FINIE PR110</v>
          </cell>
        </row>
        <row r="1200">
          <cell r="A1200" t="str">
            <v>10PRL1</v>
          </cell>
          <cell r="B1200" t="str">
            <v>BATT L1 PREMIUM</v>
          </cell>
        </row>
        <row r="1201">
          <cell r="A1201" t="str">
            <v>10PRL1B</v>
          </cell>
          <cell r="B1201" t="str">
            <v>BATT L1B  PREMIUM</v>
          </cell>
        </row>
        <row r="1202">
          <cell r="A1202" t="str">
            <v>10PRL2</v>
          </cell>
          <cell r="B1202" t="str">
            <v>BATT L2 PREMIUM</v>
          </cell>
        </row>
        <row r="1203">
          <cell r="A1203" t="str">
            <v>10PRL2B</v>
          </cell>
          <cell r="B1203" t="str">
            <v>BATT L2B PREMIUM</v>
          </cell>
        </row>
        <row r="1204">
          <cell r="A1204" t="str">
            <v>10PRL3</v>
          </cell>
          <cell r="B1204" t="str">
            <v>BATT L3 PREMIUM</v>
          </cell>
        </row>
        <row r="1205">
          <cell r="A1205" t="str">
            <v>10PRL3B</v>
          </cell>
          <cell r="B1205" t="str">
            <v>BATT L3B  PREMIUM</v>
          </cell>
        </row>
        <row r="1206">
          <cell r="A1206" t="str">
            <v>10PRM10</v>
          </cell>
          <cell r="B1206" t="str">
            <v>BAT FINIE M10 PREMIUM</v>
          </cell>
        </row>
        <row r="1207">
          <cell r="A1207" t="str">
            <v>10PRM10C</v>
          </cell>
          <cell r="B1207" t="str">
            <v>BAT FINIE M10 PREMIUM</v>
          </cell>
        </row>
        <row r="1208">
          <cell r="A1208" t="str">
            <v>10PRM10D</v>
          </cell>
          <cell r="B1208" t="str">
            <v>BAT FINIE M10 D PREMIUM</v>
          </cell>
        </row>
        <row r="1209">
          <cell r="A1209" t="str">
            <v>10PRM10HY</v>
          </cell>
          <cell r="B1209" t="str">
            <v>BAT FINIE M10 PREMIUM</v>
          </cell>
        </row>
        <row r="1210">
          <cell r="A1210" t="str">
            <v>10PRM11</v>
          </cell>
          <cell r="B1210" t="str">
            <v>BAT FINIE M11 PREMIUM</v>
          </cell>
        </row>
        <row r="1211">
          <cell r="A1211" t="str">
            <v>10PRM11C</v>
          </cell>
          <cell r="B1211" t="str">
            <v>BAT FINIE M11 PREMIUM</v>
          </cell>
        </row>
        <row r="1212">
          <cell r="A1212" t="str">
            <v>10PRM11D</v>
          </cell>
          <cell r="B1212" t="str">
            <v>BATTERIE FINIE PREMIUM M</v>
          </cell>
        </row>
        <row r="1213">
          <cell r="A1213" t="str">
            <v>10PRM11HY</v>
          </cell>
          <cell r="B1213" t="str">
            <v>BAT FINIE M11 PREMIUM</v>
          </cell>
        </row>
        <row r="1214">
          <cell r="A1214" t="str">
            <v>10PRM12</v>
          </cell>
          <cell r="B1214" t="str">
            <v>BATTERIE FINIE PREMIUM M</v>
          </cell>
        </row>
        <row r="1215">
          <cell r="A1215" t="str">
            <v>10PRM12C</v>
          </cell>
          <cell r="B1215" t="str">
            <v>BATTERIE FINIE PREMIUM</v>
          </cell>
        </row>
        <row r="1216">
          <cell r="A1216" t="str">
            <v>10S1</v>
          </cell>
          <cell r="B1216" t="str">
            <v>BATT. L1 SMART [S.E]</v>
          </cell>
        </row>
        <row r="1217">
          <cell r="A1217" t="str">
            <v>10S2</v>
          </cell>
          <cell r="B1217" t="str">
            <v>BATT. L2 SMART [S.E]</v>
          </cell>
        </row>
        <row r="1218">
          <cell r="A1218" t="str">
            <v>10S3</v>
          </cell>
          <cell r="B1218" t="str">
            <v>BATT. L3 SMART [S.E]</v>
          </cell>
        </row>
        <row r="1219">
          <cell r="A1219" t="str">
            <v>10S5</v>
          </cell>
          <cell r="B1219" t="str">
            <v>BATT. L5 SMART [S.E]</v>
          </cell>
        </row>
        <row r="1220">
          <cell r="A1220" t="str">
            <v>10S6</v>
          </cell>
          <cell r="B1220" t="str">
            <v>BATTERIE FINIE L6 SMART</v>
          </cell>
        </row>
        <row r="1221">
          <cell r="A1221" t="str">
            <v>10TAXIBAD</v>
          </cell>
          <cell r="B1221" t="str">
            <v>BATTERIE FINIE L3 TAXI</v>
          </cell>
        </row>
        <row r="1222">
          <cell r="A1222" t="str">
            <v>10TAXIBAE</v>
          </cell>
          <cell r="B1222" t="str">
            <v>BATTERIE FINIE L2 TAXI</v>
          </cell>
        </row>
        <row r="1223">
          <cell r="A1223" t="str">
            <v>10TR14</v>
          </cell>
          <cell r="B1223" t="str">
            <v>BATTERIE FINIE TR14</v>
          </cell>
        </row>
        <row r="1224">
          <cell r="A1224" t="str">
            <v>10TR15</v>
          </cell>
          <cell r="B1224" t="str">
            <v>BATTERIE FINIE TR15</v>
          </cell>
        </row>
        <row r="1225">
          <cell r="A1225" t="str">
            <v>10TR15S</v>
          </cell>
          <cell r="B1225" t="str">
            <v>BATTERIE FINIE TR15S</v>
          </cell>
        </row>
        <row r="1226">
          <cell r="A1226" t="str">
            <v>10TR16</v>
          </cell>
          <cell r="B1226" t="str">
            <v>BATTERIE FINIE TR16</v>
          </cell>
        </row>
        <row r="1227">
          <cell r="A1227" t="str">
            <v>10TR16DB</v>
          </cell>
          <cell r="B1227" t="str">
            <v>BATTERIE FINIE TR16DB</v>
          </cell>
        </row>
        <row r="1228">
          <cell r="A1228" t="str">
            <v>10TR16S</v>
          </cell>
          <cell r="B1228" t="str">
            <v>BATTERIE FINIE TR16S</v>
          </cell>
        </row>
        <row r="1229">
          <cell r="A1229" t="str">
            <v>10TR16SDB</v>
          </cell>
          <cell r="B1229" t="str">
            <v>BATTERIE FINIE TR16SDB</v>
          </cell>
        </row>
        <row r="1230">
          <cell r="A1230" t="str">
            <v>10TR16SS</v>
          </cell>
          <cell r="B1230" t="str">
            <v>BATTERIE FINIE TR16SS</v>
          </cell>
        </row>
        <row r="1231">
          <cell r="A1231" t="str">
            <v>11E2H111111</v>
          </cell>
          <cell r="B1231" t="str">
            <v>BATTERIE FINIE E2 OP/OP</v>
          </cell>
        </row>
        <row r="1232">
          <cell r="A1232" t="str">
            <v>11E2H151151</v>
          </cell>
          <cell r="B1232" t="str">
            <v>BATTERIE FINIE E2 NR/OP</v>
          </cell>
        </row>
        <row r="1233">
          <cell r="A1233" t="str">
            <v>11L1D</v>
          </cell>
          <cell r="B1233" t="str">
            <v>BATTERIE FINIE L3B</v>
          </cell>
        </row>
        <row r="1234">
          <cell r="A1234" t="str">
            <v>11L1SE50</v>
          </cell>
          <cell r="B1234" t="str">
            <v>BATT L1 ABSOLUT MF</v>
          </cell>
        </row>
        <row r="1235">
          <cell r="A1235" t="str">
            <v>11L2155459</v>
          </cell>
          <cell r="B1235" t="str">
            <v>BATTERIE FINIE SECHE L2D</v>
          </cell>
        </row>
        <row r="1236">
          <cell r="A1236" t="str">
            <v>11L2B133151</v>
          </cell>
          <cell r="B1236" t="str">
            <v>BATT FINIE  PL2B  EXPORT</v>
          </cell>
        </row>
        <row r="1237">
          <cell r="A1237" t="str">
            <v>11L2H155020</v>
          </cell>
          <cell r="B1237" t="str">
            <v>BATT FINIE  PL2DMF IRAK</v>
          </cell>
        </row>
        <row r="1238">
          <cell r="A1238" t="str">
            <v>11L2H155220</v>
          </cell>
          <cell r="B1238" t="str">
            <v>BATT FINIE  PL2SD  POWER</v>
          </cell>
        </row>
        <row r="1239">
          <cell r="A1239" t="str">
            <v>11L2H255020</v>
          </cell>
          <cell r="B1239" t="str">
            <v>BATT FINIE  PL2GMF IRAK</v>
          </cell>
        </row>
        <row r="1240">
          <cell r="A1240" t="str">
            <v>11L2SE60</v>
          </cell>
          <cell r="B1240" t="str">
            <v>BATT L2 ABSOLUT</v>
          </cell>
        </row>
        <row r="1241">
          <cell r="A1241" t="str">
            <v>11L3155359</v>
          </cell>
          <cell r="B1241" t="str">
            <v>BATTERIE FINIE SECHE L3D</v>
          </cell>
        </row>
        <row r="1242">
          <cell r="A1242" t="str">
            <v>11L3B1331</v>
          </cell>
          <cell r="B1242" t="str">
            <v>BATTERIE FINIE L3B</v>
          </cell>
        </row>
        <row r="1243">
          <cell r="A1243" t="str">
            <v>11L3h1331</v>
          </cell>
          <cell r="B1243" t="str">
            <v>BATTERIE FINIE L3H</v>
          </cell>
        </row>
        <row r="1244">
          <cell r="A1244" t="str">
            <v>11L3H155220</v>
          </cell>
          <cell r="B1244" t="str">
            <v>BATT FINIE  PL3 MF IRAK</v>
          </cell>
        </row>
        <row r="1245">
          <cell r="A1245" t="str">
            <v>11L5133151</v>
          </cell>
          <cell r="B1245" t="str">
            <v>BATTERIE FINIE L5 D</v>
          </cell>
        </row>
        <row r="1246">
          <cell r="A1246" t="str">
            <v>11L5155258</v>
          </cell>
          <cell r="B1246" t="str">
            <v>BATTERIE FINIE  L5D</v>
          </cell>
        </row>
        <row r="1247">
          <cell r="A1247" t="str">
            <v>11M10155159</v>
          </cell>
          <cell r="B1247" t="str">
            <v>BATTERIE FINIE SECHE</v>
          </cell>
        </row>
        <row r="1248">
          <cell r="A1248" t="str">
            <v>11M10S55159</v>
          </cell>
          <cell r="B1248" t="str">
            <v>BATTERIE FINIE SECHE</v>
          </cell>
        </row>
        <row r="1249">
          <cell r="A1249" t="str">
            <v>11M11133251</v>
          </cell>
          <cell r="B1249" t="str">
            <v>BATERIE FINIE FORMEE</v>
          </cell>
        </row>
        <row r="1250">
          <cell r="A1250" t="str">
            <v>11M11155159</v>
          </cell>
          <cell r="B1250" t="str">
            <v>BATTERIE FINIE SECHE</v>
          </cell>
        </row>
        <row r="1251">
          <cell r="A1251" t="str">
            <v>11M11S55159</v>
          </cell>
          <cell r="B1251" t="str">
            <v>BATTERIE FINIE SECHE</v>
          </cell>
        </row>
        <row r="1252">
          <cell r="A1252" t="str">
            <v>11M14214141</v>
          </cell>
          <cell r="B1252" t="str">
            <v>BATTERIE FINIE  M14</v>
          </cell>
        </row>
        <row r="1253">
          <cell r="A1253" t="str">
            <v>11M14233151</v>
          </cell>
          <cell r="B1253" t="str">
            <v>BATTERIE FINIE M14</v>
          </cell>
        </row>
        <row r="1254">
          <cell r="A1254" t="str">
            <v>11M15133141</v>
          </cell>
          <cell r="B1254" t="str">
            <v>BATTERIE SECHE M15</v>
          </cell>
        </row>
        <row r="1255">
          <cell r="A1255" t="str">
            <v>11M15133151</v>
          </cell>
          <cell r="B1255" t="str">
            <v>BATERIE FINIE FORMEE</v>
          </cell>
        </row>
        <row r="1256">
          <cell r="A1256" t="str">
            <v>11M16133141</v>
          </cell>
          <cell r="B1256" t="str">
            <v>BATT.SF FORMEE PM16 GR/G</v>
          </cell>
        </row>
        <row r="1257">
          <cell r="A1257" t="str">
            <v>11M16133211</v>
          </cell>
          <cell r="B1257" t="str">
            <v>BATTERIE  SECHE F PM16</v>
          </cell>
        </row>
        <row r="1258">
          <cell r="A1258" t="str">
            <v>11M16133341</v>
          </cell>
          <cell r="B1258" t="str">
            <v>BATTE FINIE M16S FORMEE</v>
          </cell>
        </row>
        <row r="1259">
          <cell r="A1259" t="str">
            <v>11M16133345</v>
          </cell>
          <cell r="B1259" t="str">
            <v>BATTE FINIE M16S</v>
          </cell>
        </row>
        <row r="1260">
          <cell r="A1260" t="str">
            <v>11PL1B</v>
          </cell>
          <cell r="B1260" t="str">
            <v>BATTERIE FINIE PL1B NOUR</v>
          </cell>
        </row>
        <row r="1261">
          <cell r="A1261" t="str">
            <v>11PL2</v>
          </cell>
          <cell r="B1261" t="str">
            <v>BATTERIE FINIE PL2 NOUR</v>
          </cell>
        </row>
        <row r="1262">
          <cell r="A1262" t="str">
            <v>11PL2B</v>
          </cell>
          <cell r="B1262" t="str">
            <v>BATTERIE FINIE PL2B NOUR</v>
          </cell>
        </row>
        <row r="1263">
          <cell r="A1263" t="str">
            <v>11PL3G</v>
          </cell>
          <cell r="B1263" t="str">
            <v>BATTERIE FINIE L3G FORME</v>
          </cell>
        </row>
        <row r="1264">
          <cell r="A1264" t="str">
            <v>11PL5</v>
          </cell>
          <cell r="B1264" t="str">
            <v>BATTERIE FINIE L5 D</v>
          </cell>
        </row>
        <row r="1265">
          <cell r="A1265" t="str">
            <v>11PM10</v>
          </cell>
          <cell r="B1265" t="str">
            <v>BATT FINIE M10 STA SECHE</v>
          </cell>
        </row>
        <row r="1266">
          <cell r="A1266" t="str">
            <v>11PRM10</v>
          </cell>
          <cell r="B1266" t="str">
            <v>BATT FINIE POWER  SECHE</v>
          </cell>
        </row>
        <row r="1267">
          <cell r="A1267" t="str">
            <v>11tr14</v>
          </cell>
          <cell r="B1267" t="str">
            <v>BATTERIE FINIE TR14</v>
          </cell>
        </row>
        <row r="1268">
          <cell r="A1268" t="str">
            <v>11TR15</v>
          </cell>
          <cell r="B1268" t="str">
            <v>BATTERIE FINIE TR15 SECH</v>
          </cell>
        </row>
        <row r="1269">
          <cell r="A1269" t="str">
            <v>11TR16</v>
          </cell>
          <cell r="B1269" t="str">
            <v>BATTERIE FINIE TR16</v>
          </cell>
        </row>
        <row r="1270">
          <cell r="A1270" t="str">
            <v>12L1B133166</v>
          </cell>
          <cell r="B1270" t="str">
            <v>BATT L1B JUMBO LYBIE</v>
          </cell>
        </row>
        <row r="1271">
          <cell r="A1271" t="str">
            <v>12L1H155151</v>
          </cell>
          <cell r="B1271" t="str">
            <v>BATT MF L1H POWER SCIT</v>
          </cell>
        </row>
        <row r="1272">
          <cell r="A1272" t="str">
            <v>12L1H155251</v>
          </cell>
          <cell r="B1272" t="str">
            <v>BATT MF L1H POWER LYBIE</v>
          </cell>
        </row>
        <row r="1273">
          <cell r="A1273" t="str">
            <v>12L1H155253</v>
          </cell>
          <cell r="B1273" t="str">
            <v>BATT L1 MF JUMBO LYBIE</v>
          </cell>
        </row>
        <row r="1274">
          <cell r="A1274" t="str">
            <v>12L1H155255</v>
          </cell>
          <cell r="B1274" t="str">
            <v>BATT MF L1H STARTER LYBI</v>
          </cell>
        </row>
        <row r="1275">
          <cell r="A1275" t="str">
            <v>12L1H155256</v>
          </cell>
          <cell r="B1275" t="str">
            <v>BATT MF STARTER LYBIE</v>
          </cell>
        </row>
        <row r="1276">
          <cell r="A1276" t="str">
            <v>12L1H155257</v>
          </cell>
          <cell r="B1276" t="str">
            <v>BATT MF L1H DALTON MAROC</v>
          </cell>
        </row>
        <row r="1277">
          <cell r="A1277" t="str">
            <v>12L1H155258</v>
          </cell>
          <cell r="B1277" t="str">
            <v>BATT MF POWER CALCIUM LY</v>
          </cell>
        </row>
        <row r="1278">
          <cell r="A1278" t="str">
            <v>12L2H133166</v>
          </cell>
          <cell r="B1278" t="str">
            <v>BATT L2 MF JUMBO LYBIE</v>
          </cell>
        </row>
        <row r="1279">
          <cell r="A1279" t="str">
            <v>12L2H155151</v>
          </cell>
          <cell r="B1279" t="str">
            <v>BATT MF L2H  D EXPORT</v>
          </cell>
        </row>
        <row r="1280">
          <cell r="A1280" t="str">
            <v>12L2H155154</v>
          </cell>
          <cell r="B1280" t="str">
            <v>BATT MF L2H  D EXPORT</v>
          </cell>
        </row>
        <row r="1281">
          <cell r="A1281" t="str">
            <v>12L2H155251</v>
          </cell>
          <cell r="B1281" t="str">
            <v>BATT MF L2H  D EXPORT</v>
          </cell>
        </row>
        <row r="1282">
          <cell r="A1282" t="str">
            <v>12L2H155253</v>
          </cell>
          <cell r="B1282" t="str">
            <v>BATT L2 MF JUMBO LYBIE</v>
          </cell>
        </row>
        <row r="1283">
          <cell r="A1283" t="str">
            <v>12L2H155254</v>
          </cell>
          <cell r="B1283" t="str">
            <v>BATT MF L2H  D IRAK</v>
          </cell>
        </row>
        <row r="1284">
          <cell r="A1284" t="str">
            <v>12L2H155255</v>
          </cell>
          <cell r="B1284" t="str">
            <v>BATT MF L2H STARTER LYBI</v>
          </cell>
        </row>
        <row r="1285">
          <cell r="A1285" t="str">
            <v>12L2H155256</v>
          </cell>
          <cell r="B1285" t="str">
            <v>BATT MF L2H STARTER LYBI</v>
          </cell>
        </row>
        <row r="1286">
          <cell r="A1286" t="str">
            <v>12L2H155257</v>
          </cell>
          <cell r="B1286" t="str">
            <v>BATT MF L2 DALTON MAROC</v>
          </cell>
        </row>
        <row r="1287">
          <cell r="A1287" t="str">
            <v>12L2H155258</v>
          </cell>
          <cell r="B1287" t="str">
            <v>BATT MF L2H POWER CALCIU</v>
          </cell>
        </row>
        <row r="1288">
          <cell r="A1288" t="str">
            <v>12L2H155451</v>
          </cell>
          <cell r="B1288" t="str">
            <v>BATT MF L2H D S POWER</v>
          </cell>
        </row>
        <row r="1289">
          <cell r="A1289" t="str">
            <v>12L2H155455</v>
          </cell>
          <cell r="B1289" t="str">
            <v>BATT MF L2H D S STARTER</v>
          </cell>
        </row>
        <row r="1290">
          <cell r="A1290" t="str">
            <v>12L2H233166</v>
          </cell>
          <cell r="B1290" t="str">
            <v>BATT L2  GAUCHE  MF</v>
          </cell>
        </row>
        <row r="1291">
          <cell r="A1291" t="str">
            <v>12L2H255151</v>
          </cell>
          <cell r="B1291" t="str">
            <v>BATT MF L2H  G EXPORT</v>
          </cell>
        </row>
        <row r="1292">
          <cell r="A1292" t="str">
            <v>12L2H255154</v>
          </cell>
          <cell r="B1292" t="str">
            <v>BATT MF L2H  G EXPORT</v>
          </cell>
        </row>
        <row r="1293">
          <cell r="A1293" t="str">
            <v>12l2h255235</v>
          </cell>
          <cell r="B1293" t="str">
            <v>BATT L2 MF STARTER GAUCH</v>
          </cell>
        </row>
        <row r="1294">
          <cell r="A1294" t="str">
            <v>12L2H255238</v>
          </cell>
          <cell r="B1294" t="str">
            <v>L2 MF GAUCHE POWER CALCI</v>
          </cell>
        </row>
        <row r="1295">
          <cell r="A1295" t="str">
            <v>12L2H255251</v>
          </cell>
          <cell r="B1295" t="str">
            <v>BATT MF L2H G EXPORT</v>
          </cell>
        </row>
        <row r="1296">
          <cell r="A1296" t="str">
            <v>12L2H255253</v>
          </cell>
          <cell r="B1296" t="str">
            <v>BATT L2  GAUCHE MF JUMBO</v>
          </cell>
        </row>
        <row r="1297">
          <cell r="A1297" t="str">
            <v>12L2H255255</v>
          </cell>
          <cell r="B1297" t="str">
            <v>BATT MF L2H G STARTER LY</v>
          </cell>
        </row>
        <row r="1298">
          <cell r="A1298" t="str">
            <v>12L2H255258</v>
          </cell>
          <cell r="B1298" t="str">
            <v>BATT MF L2H POWER CALCIU</v>
          </cell>
        </row>
        <row r="1299">
          <cell r="A1299" t="str">
            <v>12L2H255451</v>
          </cell>
          <cell r="B1299" t="str">
            <v>BATT MF L2H G S POWER</v>
          </cell>
        </row>
        <row r="1300">
          <cell r="A1300" t="str">
            <v>12L2H255455</v>
          </cell>
          <cell r="B1300" t="str">
            <v>BATT MF L2H G S STARTER</v>
          </cell>
        </row>
        <row r="1301">
          <cell r="A1301" t="str">
            <v>12L3H133166</v>
          </cell>
          <cell r="B1301" t="str">
            <v>BATT L3  JUMBO LYBIE MF</v>
          </cell>
        </row>
        <row r="1302">
          <cell r="A1302" t="str">
            <v>12L3H155251</v>
          </cell>
          <cell r="B1302" t="str">
            <v>BATT MF L3H POWER LYBIE</v>
          </cell>
        </row>
        <row r="1303">
          <cell r="A1303" t="str">
            <v>12L3H155253</v>
          </cell>
          <cell r="B1303" t="str">
            <v>BATT L3  MF JUMBO LYBIE</v>
          </cell>
        </row>
        <row r="1304">
          <cell r="A1304" t="str">
            <v>12L3H155254</v>
          </cell>
          <cell r="B1304" t="str">
            <v>BATT MF L3H POWER IRAK</v>
          </cell>
        </row>
        <row r="1305">
          <cell r="A1305" t="str">
            <v>12L3H155255</v>
          </cell>
          <cell r="B1305" t="str">
            <v>BATT MF L3H STARTER LYBI</v>
          </cell>
        </row>
        <row r="1306">
          <cell r="A1306" t="str">
            <v>12L3H155257</v>
          </cell>
          <cell r="B1306" t="str">
            <v>BATT MF L3 DALTON MAROC</v>
          </cell>
        </row>
        <row r="1307">
          <cell r="A1307" t="str">
            <v>12L3H155258</v>
          </cell>
          <cell r="B1307" t="str">
            <v>BATT MF L3HPOWER CALCIUM</v>
          </cell>
        </row>
        <row r="1308">
          <cell r="A1308" t="str">
            <v>12L3H155353</v>
          </cell>
          <cell r="B1308" t="str">
            <v>BATT L3 MF 7/6 JUMBO</v>
          </cell>
        </row>
        <row r="1309">
          <cell r="A1309" t="str">
            <v>12L3H155355</v>
          </cell>
          <cell r="B1309" t="str">
            <v>BATT L3 MF 7/6 STARTER</v>
          </cell>
        </row>
        <row r="1310">
          <cell r="A1310" t="str">
            <v>12L3H155357</v>
          </cell>
          <cell r="B1310" t="str">
            <v>BATT MF L3H DALTON MAROC</v>
          </cell>
        </row>
        <row r="1311">
          <cell r="A1311" t="str">
            <v>12L3H155358</v>
          </cell>
          <cell r="B1311" t="str">
            <v>BATT L3 MF 7/6 S POWER</v>
          </cell>
        </row>
        <row r="1312">
          <cell r="A1312" t="str">
            <v>12L5H155255</v>
          </cell>
          <cell r="B1312" t="str">
            <v>BATT L5H D MF</v>
          </cell>
        </row>
        <row r="1313">
          <cell r="A1313" t="str">
            <v>12L5H155257</v>
          </cell>
          <cell r="B1313" t="str">
            <v>BAT MF L5H DALTON MAROC</v>
          </cell>
        </row>
        <row r="1314">
          <cell r="A1314" t="str">
            <v>12L5H155258</v>
          </cell>
          <cell r="B1314" t="str">
            <v>BAT MF L5H EXP  LIBYE</v>
          </cell>
        </row>
        <row r="1315">
          <cell r="A1315" t="str">
            <v>12L5H155351</v>
          </cell>
          <cell r="B1315" t="str">
            <v>BATT L5H D MF POWER EGYP</v>
          </cell>
        </row>
        <row r="1316">
          <cell r="A1316" t="str">
            <v>12L5H155355</v>
          </cell>
          <cell r="B1316" t="str">
            <v>BATT L5H D MF STARTER EG</v>
          </cell>
        </row>
        <row r="1317">
          <cell r="A1317" t="str">
            <v>12L5H155357</v>
          </cell>
          <cell r="B1317" t="str">
            <v>BATT L5H  DALTON MAROC</v>
          </cell>
        </row>
        <row r="1318">
          <cell r="A1318" t="str">
            <v>20E2B1001</v>
          </cell>
          <cell r="B1318" t="str">
            <v>BAT SF F E2B OP/OP 4/4</v>
          </cell>
        </row>
        <row r="1319">
          <cell r="A1319" t="str">
            <v>20E2B1111</v>
          </cell>
          <cell r="B1319" t="str">
            <v>BAT SF F E2B OP/OP 4/4</v>
          </cell>
        </row>
        <row r="1320">
          <cell r="A1320" t="str">
            <v>20E2B2111</v>
          </cell>
          <cell r="B1320" t="str">
            <v>BATSF F E2B D OP/OP 4/4</v>
          </cell>
        </row>
        <row r="1321">
          <cell r="A1321" t="str">
            <v>20E2H1111</v>
          </cell>
          <cell r="B1321" t="str">
            <v>BAT SF F E2 OP/OP 4/4</v>
          </cell>
        </row>
        <row r="1322">
          <cell r="A1322" t="str">
            <v>20E2H1511</v>
          </cell>
          <cell r="B1322" t="str">
            <v>BAT SF F E2 NR/OP 4/4</v>
          </cell>
        </row>
        <row r="1323">
          <cell r="A1323" t="str">
            <v>20L21554</v>
          </cell>
          <cell r="B1323" t="str">
            <v>BAT SF F L2D NR/NR 6/5</v>
          </cell>
        </row>
        <row r="1324">
          <cell r="A1324" t="str">
            <v>20L2B1331</v>
          </cell>
          <cell r="B1324" t="str">
            <v>BAT SF F PL2B D GR/GR 4/</v>
          </cell>
        </row>
        <row r="1325">
          <cell r="A1325" t="str">
            <v>20L31553</v>
          </cell>
          <cell r="B1325" t="str">
            <v>BAT SF F L3D NR/NR 7/6</v>
          </cell>
        </row>
        <row r="1326">
          <cell r="A1326" t="str">
            <v>20L3B1331</v>
          </cell>
          <cell r="B1326" t="str">
            <v>BAT SF F PL3B G GR/GR</v>
          </cell>
        </row>
        <row r="1327">
          <cell r="A1327" t="str">
            <v>20L3H1331</v>
          </cell>
          <cell r="B1327" t="str">
            <v>BAT SF F PL3H D GR/GR 6/</v>
          </cell>
        </row>
        <row r="1328">
          <cell r="A1328" t="str">
            <v>20L3H2331</v>
          </cell>
          <cell r="B1328" t="str">
            <v>BAT SF F PL3H G GR/GR</v>
          </cell>
        </row>
        <row r="1329">
          <cell r="A1329" t="str">
            <v>20L4B1151</v>
          </cell>
          <cell r="B1329" t="str">
            <v>BAT SF PL4B D OP/BL 7/7</v>
          </cell>
        </row>
        <row r="1330">
          <cell r="A1330" t="str">
            <v>20l4h1151</v>
          </cell>
          <cell r="B1330" t="str">
            <v>BAT SF PL4 D OP/BL 8/7</v>
          </cell>
        </row>
        <row r="1331">
          <cell r="A1331" t="str">
            <v>20L51331</v>
          </cell>
          <cell r="B1331" t="str">
            <v>BAT SF F PL5 D GR/GR 7/8</v>
          </cell>
        </row>
        <row r="1332">
          <cell r="A1332" t="str">
            <v>20L51332</v>
          </cell>
          <cell r="B1332" t="str">
            <v>BAT SF F PL5 G GR/GR 8/8</v>
          </cell>
        </row>
        <row r="1333">
          <cell r="A1333" t="str">
            <v>20L51552</v>
          </cell>
          <cell r="B1333" t="str">
            <v>BAT SF F L5D NR/NR 9/8</v>
          </cell>
        </row>
        <row r="1334">
          <cell r="A1334" t="str">
            <v>20L5H1152</v>
          </cell>
          <cell r="B1334" t="str">
            <v>BAT SF FORMEE PL5 TL D</v>
          </cell>
        </row>
        <row r="1335">
          <cell r="A1335" t="str">
            <v>20M10 S D</v>
          </cell>
          <cell r="B1335" t="str">
            <v>BAT SF F L3D 7/6</v>
          </cell>
        </row>
        <row r="1336">
          <cell r="A1336" t="str">
            <v>20M100TL</v>
          </cell>
          <cell r="B1336" t="str">
            <v>BATT SF M100TL OP/NR 6/7</v>
          </cell>
        </row>
        <row r="1337">
          <cell r="A1337" t="str">
            <v>20M101331</v>
          </cell>
          <cell r="B1337" t="str">
            <v>BAT SF F M10 GR/GR 4/4</v>
          </cell>
        </row>
        <row r="1338">
          <cell r="A1338" t="str">
            <v>20M101551</v>
          </cell>
          <cell r="B1338" t="str">
            <v>BAT SF F M10D NR/NR 5/5</v>
          </cell>
        </row>
        <row r="1339">
          <cell r="A1339" t="str">
            <v>20M102553</v>
          </cell>
          <cell r="B1339" t="str">
            <v>BAT SF F M10D NR/NR 5/5</v>
          </cell>
        </row>
        <row r="1340">
          <cell r="A1340" t="str">
            <v>20M10S551</v>
          </cell>
          <cell r="B1340" t="str">
            <v>BAT SF F M10 S G NR/NR</v>
          </cell>
        </row>
        <row r="1341">
          <cell r="A1341" t="str">
            <v>20M111153</v>
          </cell>
          <cell r="B1341" t="str">
            <v>BAT NF SF M11 G OP/NR 7/</v>
          </cell>
        </row>
        <row r="1342">
          <cell r="A1342" t="str">
            <v>20M111332</v>
          </cell>
          <cell r="B1342" t="str">
            <v>BAT SF FORMEE CGE</v>
          </cell>
        </row>
        <row r="1343">
          <cell r="A1343" t="str">
            <v>20M111332</v>
          </cell>
          <cell r="B1343" t="str">
            <v>BAT F SF M11 GR/GR 6/6</v>
          </cell>
        </row>
        <row r="1344">
          <cell r="A1344" t="str">
            <v>20M111551</v>
          </cell>
          <cell r="B1344" t="str">
            <v>BAT SF F M11 D NR/NR 6/7</v>
          </cell>
        </row>
        <row r="1345">
          <cell r="A1345" t="str">
            <v>20M111553</v>
          </cell>
          <cell r="B1345" t="str">
            <v>BAT SF M11  NR/NR 7/7</v>
          </cell>
        </row>
        <row r="1346">
          <cell r="A1346" t="str">
            <v>20M112153</v>
          </cell>
          <cell r="B1346" t="str">
            <v>BAT F SF M11 D OP/NR 7/7</v>
          </cell>
        </row>
        <row r="1347">
          <cell r="A1347" t="str">
            <v>20M112154</v>
          </cell>
          <cell r="B1347" t="str">
            <v>BAT F SF M11 D OP/NR</v>
          </cell>
        </row>
        <row r="1348">
          <cell r="A1348" t="str">
            <v>20M112553</v>
          </cell>
          <cell r="B1348" t="str">
            <v>BAT F SF M11 D NR/NR 7/7</v>
          </cell>
        </row>
        <row r="1349">
          <cell r="A1349" t="str">
            <v>20M11S551</v>
          </cell>
          <cell r="B1349" t="str">
            <v>BAT SF F M11 S G NR/NR 6</v>
          </cell>
        </row>
        <row r="1350">
          <cell r="A1350" t="str">
            <v>20M122152</v>
          </cell>
          <cell r="B1350" t="str">
            <v>BATT SF FORMEE M12D</v>
          </cell>
        </row>
        <row r="1351">
          <cell r="A1351" t="str">
            <v>20M131551</v>
          </cell>
          <cell r="B1351" t="str">
            <v>BAT F SF M13 NR/NR 7/7</v>
          </cell>
        </row>
        <row r="1352">
          <cell r="A1352" t="str">
            <v>20M141151</v>
          </cell>
          <cell r="B1352" t="str">
            <v>BAT F SF M14 OP/N  9/9</v>
          </cell>
        </row>
        <row r="1353">
          <cell r="A1353" t="str">
            <v>20M141152</v>
          </cell>
          <cell r="B1353" t="str">
            <v>BAT F SF M14   8/9</v>
          </cell>
        </row>
        <row r="1354">
          <cell r="A1354" t="str">
            <v>20M141153</v>
          </cell>
          <cell r="B1354" t="str">
            <v>BAT F SF M14 OP/NR  9/10</v>
          </cell>
        </row>
        <row r="1355">
          <cell r="A1355" t="str">
            <v>20M141551</v>
          </cell>
          <cell r="B1355" t="str">
            <v>BAT SF F G M14 NR/NR 8/9</v>
          </cell>
        </row>
        <row r="1356">
          <cell r="A1356" t="str">
            <v>20M142141</v>
          </cell>
          <cell r="B1356" t="str">
            <v>BAT F SF M14 OP/BL 8/9</v>
          </cell>
        </row>
        <row r="1357">
          <cell r="A1357" t="str">
            <v>20M142331</v>
          </cell>
          <cell r="B1357" t="str">
            <v>BAT F SF M14 Gr/Gr 8/9 E</v>
          </cell>
        </row>
        <row r="1358">
          <cell r="A1358" t="str">
            <v>20M151154</v>
          </cell>
          <cell r="B1358" t="str">
            <v>BAT. F SF GM15OP/NR 12/1</v>
          </cell>
        </row>
        <row r="1359">
          <cell r="A1359" t="str">
            <v>20M151331</v>
          </cell>
          <cell r="B1359" t="str">
            <v>BAT F SF M15 GR/GR 9/9</v>
          </cell>
        </row>
        <row r="1360">
          <cell r="A1360" t="str">
            <v>20M151552</v>
          </cell>
          <cell r="B1360" t="str">
            <v>BAT F SF G M15 NR/NR  11</v>
          </cell>
        </row>
        <row r="1361">
          <cell r="A1361" t="str">
            <v>20M151553</v>
          </cell>
          <cell r="B1361" t="str">
            <v>BAT NF SF D M15 NR/NR</v>
          </cell>
        </row>
        <row r="1362">
          <cell r="A1362" t="str">
            <v>20M152151</v>
          </cell>
          <cell r="B1362" t="str">
            <v>BAT F SF D M15 OP/NR</v>
          </cell>
        </row>
        <row r="1363">
          <cell r="A1363" t="str">
            <v>20M152551</v>
          </cell>
          <cell r="B1363" t="str">
            <v>BAT NF SF D M15 NR/NR</v>
          </cell>
        </row>
        <row r="1364">
          <cell r="A1364" t="str">
            <v>20M161153</v>
          </cell>
          <cell r="B1364" t="str">
            <v>BAT F SFG M16 OP/NR 13/1</v>
          </cell>
        </row>
        <row r="1365">
          <cell r="A1365" t="str">
            <v>20M162551</v>
          </cell>
          <cell r="B1365" t="str">
            <v>BAT F SF D M16 NR 12/13</v>
          </cell>
        </row>
        <row r="1366">
          <cell r="A1366" t="str">
            <v>20M162553</v>
          </cell>
          <cell r="B1366" t="str">
            <v>BAT F SF D M16 NR/NR</v>
          </cell>
        </row>
        <row r="1367">
          <cell r="A1367" t="str">
            <v>20MF1151</v>
          </cell>
          <cell r="B1367" t="str">
            <v>BAT F SFmf110 OP/NR 8/8</v>
          </cell>
        </row>
        <row r="1368">
          <cell r="A1368" t="str">
            <v>20MF13E16</v>
          </cell>
          <cell r="B1368" t="str">
            <v>BATTERIE SF FOR MF13</v>
          </cell>
        </row>
        <row r="1369">
          <cell r="A1369" t="str">
            <v>20NATO1551</v>
          </cell>
          <cell r="B1369" t="str">
            <v>BATTERIE SF F NATO</v>
          </cell>
        </row>
        <row r="1370">
          <cell r="A1370" t="str">
            <v>20PL1B</v>
          </cell>
          <cell r="B1370" t="str">
            <v>BAT F SF PL1B GR/GR 3/4</v>
          </cell>
        </row>
        <row r="1371">
          <cell r="A1371" t="str">
            <v>20PL2</v>
          </cell>
          <cell r="B1371" t="str">
            <v>BAT F SF PL2  GR/GR 5/5</v>
          </cell>
        </row>
        <row r="1372">
          <cell r="A1372" t="str">
            <v>20PL2B</v>
          </cell>
          <cell r="B1372" t="str">
            <v>BAT F SF  PL2B GR/GR</v>
          </cell>
        </row>
        <row r="1373">
          <cell r="A1373" t="str">
            <v>20PL4</v>
          </cell>
          <cell r="B1373" t="str">
            <v>BAT SF F PL4 D NR/NR 7/7</v>
          </cell>
        </row>
        <row r="1374">
          <cell r="A1374" t="str">
            <v>20PM10</v>
          </cell>
          <cell r="B1374" t="str">
            <v>BAT F SF M10 GR/GR 4/5</v>
          </cell>
        </row>
        <row r="1375">
          <cell r="A1375" t="str">
            <v>20PM10E13</v>
          </cell>
          <cell r="B1375" t="str">
            <v>BATTERIE FORMEE PM10</v>
          </cell>
        </row>
        <row r="1376">
          <cell r="A1376" t="str">
            <v>20PM10E14</v>
          </cell>
          <cell r="B1376" t="str">
            <v>BATTERIE FORMEE PM10</v>
          </cell>
        </row>
        <row r="1377">
          <cell r="A1377" t="str">
            <v>20PM10E15</v>
          </cell>
          <cell r="B1377" t="str">
            <v>BATTERIE FORMEE PM10</v>
          </cell>
        </row>
        <row r="1378">
          <cell r="A1378" t="str">
            <v>20PM10N</v>
          </cell>
          <cell r="B1378" t="str">
            <v>BAT F SF M10 NR/NR 5/5</v>
          </cell>
        </row>
        <row r="1379">
          <cell r="A1379" t="str">
            <v>20PRM10</v>
          </cell>
          <cell r="B1379" t="str">
            <v>BAT F SF M10 NR/NR 5/5</v>
          </cell>
        </row>
        <row r="1380">
          <cell r="A1380" t="str">
            <v>20TR14</v>
          </cell>
          <cell r="B1380" t="str">
            <v>BAT F SF M14 GR/GR 8/9</v>
          </cell>
        </row>
        <row r="1381">
          <cell r="A1381" t="str">
            <v>20TR15</v>
          </cell>
          <cell r="B1381" t="str">
            <v>BAT F SF M15 GR/GR 9/10</v>
          </cell>
        </row>
        <row r="1382">
          <cell r="A1382" t="str">
            <v>20TR16</v>
          </cell>
          <cell r="B1382" t="str">
            <v>BAT F SF M16 GR/GR 12/13</v>
          </cell>
        </row>
        <row r="1383">
          <cell r="A1383" t="str">
            <v>20TR16D</v>
          </cell>
          <cell r="B1383" t="str">
            <v>BAT F SF M16D GR/GR</v>
          </cell>
        </row>
        <row r="1384">
          <cell r="A1384" t="str">
            <v>216N11</v>
          </cell>
          <cell r="B1384" t="str">
            <v>BATTERIE N FORMEE 6N11</v>
          </cell>
        </row>
        <row r="1385">
          <cell r="A1385" t="str">
            <v>21D231552</v>
          </cell>
          <cell r="B1385" t="str">
            <v>BAT SF D23 D NR/NR 5/4</v>
          </cell>
        </row>
        <row r="1386">
          <cell r="A1386" t="str">
            <v>21D231553</v>
          </cell>
          <cell r="B1386" t="str">
            <v>BAT SF D23 D NR/NR 5/4</v>
          </cell>
        </row>
        <row r="1387">
          <cell r="A1387" t="str">
            <v>21D232551</v>
          </cell>
          <cell r="B1387" t="str">
            <v>BAT SF D23 D NR/NR 4/4</v>
          </cell>
        </row>
        <row r="1388">
          <cell r="A1388" t="str">
            <v>21D232553</v>
          </cell>
          <cell r="B1388" t="str">
            <v>BAT SF D23 D NR/NR 4/5</v>
          </cell>
        </row>
        <row r="1389">
          <cell r="A1389" t="str">
            <v>21D26</v>
          </cell>
          <cell r="B1389" t="str">
            <v>BAT NF SF D26 OP/NR 6/5</v>
          </cell>
        </row>
        <row r="1390">
          <cell r="A1390" t="str">
            <v>21D262551</v>
          </cell>
          <cell r="B1390" t="str">
            <v>BAT NF SF D26 NR/NR 5/4</v>
          </cell>
        </row>
        <row r="1391">
          <cell r="A1391" t="str">
            <v>21D262552</v>
          </cell>
          <cell r="B1391" t="str">
            <v>BAT NF SF D26 NR/NR 5/5</v>
          </cell>
        </row>
        <row r="1392">
          <cell r="A1392" t="str">
            <v>21D26D</v>
          </cell>
          <cell r="B1392" t="str">
            <v>BAT NF SF D26D  OP/NR 6/</v>
          </cell>
        </row>
        <row r="1393">
          <cell r="A1393" t="str">
            <v>21D26G</v>
          </cell>
          <cell r="B1393" t="str">
            <v>BAT NF SF D26G  OP/NR 6/</v>
          </cell>
        </row>
        <row r="1394">
          <cell r="A1394" t="str">
            <v>21D31</v>
          </cell>
          <cell r="B1394" t="str">
            <v>BAT NF SF D31 BL/NR 8/7</v>
          </cell>
        </row>
        <row r="1395">
          <cell r="A1395" t="str">
            <v>21D311552</v>
          </cell>
          <cell r="B1395" t="str">
            <v>BAT NF SF D31 BL/NR 8/7</v>
          </cell>
        </row>
        <row r="1396">
          <cell r="A1396" t="str">
            <v>21D31D</v>
          </cell>
          <cell r="B1396" t="str">
            <v>BAT NF SF D31 D OP/NR</v>
          </cell>
        </row>
        <row r="1397">
          <cell r="A1397" t="str">
            <v>21D31G</v>
          </cell>
          <cell r="B1397" t="str">
            <v>BAT NF SF D31 G OP/NR</v>
          </cell>
        </row>
        <row r="1398">
          <cell r="A1398" t="str">
            <v>21E2B1001</v>
          </cell>
          <cell r="B1398" t="str">
            <v>BAT SF NF E2B OP/OP 4/4</v>
          </cell>
        </row>
        <row r="1399">
          <cell r="A1399" t="str">
            <v>21E2B1141</v>
          </cell>
          <cell r="B1399" t="str">
            <v>BAT SF NF E2B OP/BL 4/4</v>
          </cell>
        </row>
        <row r="1400">
          <cell r="A1400" t="str">
            <v>21L1B1141</v>
          </cell>
          <cell r="B1400" t="str">
            <v>BAT SF PL1B D OP/BL 4/3</v>
          </cell>
        </row>
        <row r="1401">
          <cell r="A1401" t="str">
            <v>21L1B1154</v>
          </cell>
          <cell r="B1401" t="str">
            <v>BAT SF PL1 D OP/NR 5/5</v>
          </cell>
        </row>
        <row r="1402">
          <cell r="A1402" t="str">
            <v>21L1B1331</v>
          </cell>
          <cell r="B1402" t="str">
            <v>BAT SF PL1B D GR/GR 4/3</v>
          </cell>
        </row>
        <row r="1403">
          <cell r="A1403" t="str">
            <v>21L1B1332</v>
          </cell>
          <cell r="B1403" t="str">
            <v>BAT SF PL1B D GR/GR 4/4</v>
          </cell>
        </row>
        <row r="1404">
          <cell r="A1404" t="str">
            <v>21L1B1551</v>
          </cell>
          <cell r="B1404" t="str">
            <v>BATT SF PL1B NR/NR 4/3</v>
          </cell>
        </row>
        <row r="1405">
          <cell r="A1405" t="str">
            <v>21L1B1552</v>
          </cell>
          <cell r="B1405" t="str">
            <v>BAT SF PL1B D NIGER</v>
          </cell>
        </row>
        <row r="1406">
          <cell r="A1406" t="str">
            <v>21L1B1553</v>
          </cell>
          <cell r="B1406" t="str">
            <v>BAT SF PL1B D NR/NR 5/4</v>
          </cell>
        </row>
        <row r="1407">
          <cell r="A1407" t="str">
            <v>21L1B1554</v>
          </cell>
          <cell r="B1407" t="str">
            <v>BAT SF PL1B D NR/NR 5/4</v>
          </cell>
        </row>
        <row r="1408">
          <cell r="A1408" t="str">
            <v>21L1B1557</v>
          </cell>
          <cell r="B1408" t="str">
            <v>BAT SF PL1B D NIGER</v>
          </cell>
        </row>
        <row r="1409">
          <cell r="A1409" t="str">
            <v>21L1B2141</v>
          </cell>
          <cell r="B1409" t="str">
            <v>BAT SF PL1B G OP/BL 4/3</v>
          </cell>
        </row>
        <row r="1410">
          <cell r="A1410" t="str">
            <v>21L1B2152</v>
          </cell>
          <cell r="B1410" t="str">
            <v>BAT SF PL1B G OP/NR 4/4</v>
          </cell>
        </row>
        <row r="1411">
          <cell r="A1411" t="str">
            <v>21L1H1142</v>
          </cell>
          <cell r="B1411" t="str">
            <v>BAT SF PL1H D OP/BL 4/4</v>
          </cell>
        </row>
        <row r="1412">
          <cell r="A1412" t="str">
            <v>21L1H1153</v>
          </cell>
          <cell r="B1412" t="str">
            <v>BAT SF PL1H D OP/NR 5/4</v>
          </cell>
        </row>
        <row r="1413">
          <cell r="A1413" t="str">
            <v>21L1H1154</v>
          </cell>
          <cell r="B1413" t="str">
            <v>BAT SF PL1H D OP/NR 5/5</v>
          </cell>
        </row>
        <row r="1414">
          <cell r="A1414" t="str">
            <v>21L1H1331</v>
          </cell>
          <cell r="B1414" t="str">
            <v>BAT SF PL1D GR/GR  4/3</v>
          </cell>
        </row>
        <row r="1415">
          <cell r="A1415" t="str">
            <v>21L1H1332</v>
          </cell>
          <cell r="B1415" t="str">
            <v>BAT SF PL1H D GR/GR  4/4</v>
          </cell>
        </row>
        <row r="1416">
          <cell r="A1416" t="str">
            <v>21L1H1351</v>
          </cell>
          <cell r="B1416" t="str">
            <v>BAT SF PL1D GR/NR  4/3</v>
          </cell>
        </row>
        <row r="1417">
          <cell r="A1417" t="str">
            <v>21L1H1521</v>
          </cell>
          <cell r="B1417" t="str">
            <v>BAT SF PL1HD  N/R 4/3</v>
          </cell>
        </row>
        <row r="1418">
          <cell r="A1418" t="str">
            <v>21L1H1551</v>
          </cell>
          <cell r="B1418" t="str">
            <v>BAT SF L1 D NR/NR  4/3</v>
          </cell>
        </row>
        <row r="1419">
          <cell r="A1419" t="str">
            <v>21L1H1552</v>
          </cell>
          <cell r="B1419" t="str">
            <v>BAT SF PL1H D NR/NR 4/4</v>
          </cell>
        </row>
        <row r="1420">
          <cell r="A1420" t="str">
            <v>21L1H1553</v>
          </cell>
          <cell r="B1420" t="str">
            <v>BAT SF PL1 D NR/NR 5/4</v>
          </cell>
        </row>
        <row r="1421">
          <cell r="A1421" t="str">
            <v>21L1H1554</v>
          </cell>
          <cell r="B1421" t="str">
            <v>BAT SF L1 D NR/NR  5/4</v>
          </cell>
        </row>
        <row r="1422">
          <cell r="A1422" t="str">
            <v>21L1H1557</v>
          </cell>
          <cell r="B1422" t="str">
            <v>BAT SF PL1 D NIGERSMART</v>
          </cell>
        </row>
        <row r="1423">
          <cell r="A1423" t="str">
            <v>21L1H2154</v>
          </cell>
          <cell r="B1423" t="str">
            <v>BAT SF PL1HG  OP/NR 5/5</v>
          </cell>
        </row>
        <row r="1424">
          <cell r="A1424" t="str">
            <v>21L1H2351</v>
          </cell>
          <cell r="B1424" t="str">
            <v>BAT SF PL1G GR/NR  4/3</v>
          </cell>
        </row>
        <row r="1425">
          <cell r="A1425" t="str">
            <v>21L1H2352</v>
          </cell>
          <cell r="B1425" t="str">
            <v>BAT SF PL1HG  GR/NR 4/4</v>
          </cell>
        </row>
        <row r="1426">
          <cell r="A1426" t="str">
            <v>21L1HY</v>
          </cell>
          <cell r="B1426" t="str">
            <v>BAT SF PL1 HYBRIDE 4/4</v>
          </cell>
        </row>
        <row r="1427">
          <cell r="A1427" t="str">
            <v>21L1MF</v>
          </cell>
          <cell r="B1427" t="str">
            <v>BAT SF L1MF NR/NR 5/4</v>
          </cell>
        </row>
        <row r="1428">
          <cell r="A1428" t="str">
            <v>21L2B1154</v>
          </cell>
          <cell r="B1428" t="str">
            <v>BAT SF PL2 D OP/NR 6/6</v>
          </cell>
        </row>
        <row r="1429">
          <cell r="A1429" t="str">
            <v>21L2B1331</v>
          </cell>
          <cell r="B1429" t="str">
            <v>BAT SF PL2B D GR/GR  5/4</v>
          </cell>
        </row>
        <row r="1430">
          <cell r="A1430" t="str">
            <v>21L2B1332</v>
          </cell>
          <cell r="B1430" t="str">
            <v>BAT SF PL2 D GR/GR 5/5</v>
          </cell>
        </row>
        <row r="1431">
          <cell r="A1431" t="str">
            <v>21L2B1551</v>
          </cell>
          <cell r="B1431" t="str">
            <v>BAT SF PL2 D NR/NR 5/4</v>
          </cell>
        </row>
        <row r="1432">
          <cell r="A1432" t="str">
            <v>21L2B1552</v>
          </cell>
          <cell r="B1432" t="str">
            <v>BAT SF PL2 D NR/NR 5/5</v>
          </cell>
        </row>
        <row r="1433">
          <cell r="A1433" t="str">
            <v>21L2B1553</v>
          </cell>
          <cell r="B1433" t="str">
            <v>BAT SF PL2B NR/NR 6/5</v>
          </cell>
        </row>
        <row r="1434">
          <cell r="A1434" t="str">
            <v>21L2B15532</v>
          </cell>
          <cell r="B1434" t="str">
            <v>BAT SF PL2 D NR/NR 5/5</v>
          </cell>
        </row>
        <row r="1435">
          <cell r="A1435" t="str">
            <v>21L2B1554</v>
          </cell>
          <cell r="B1435" t="str">
            <v>BAT SF PL2B NR/NR 5/6</v>
          </cell>
        </row>
        <row r="1436">
          <cell r="A1436" t="str">
            <v>21L2B1557</v>
          </cell>
          <cell r="B1436" t="str">
            <v>BAT SF PL2B NR/NR 5/5</v>
          </cell>
        </row>
        <row r="1437">
          <cell r="A1437" t="str">
            <v>21L2H1141</v>
          </cell>
          <cell r="B1437" t="str">
            <v>BAT SF PL2H D OP/BL 5/4</v>
          </cell>
        </row>
        <row r="1438">
          <cell r="A1438" t="str">
            <v>21L2H1142</v>
          </cell>
          <cell r="B1438" t="str">
            <v>BAT SF PL2H D OP/BL 5/5</v>
          </cell>
        </row>
        <row r="1439">
          <cell r="A1439" t="str">
            <v>21L2H1152</v>
          </cell>
          <cell r="B1439" t="str">
            <v>BAT SF PL2H D OP/NR 5/5</v>
          </cell>
        </row>
        <row r="1440">
          <cell r="A1440" t="str">
            <v>21L2H1153</v>
          </cell>
          <cell r="B1440" t="str">
            <v>BAT SF PL2H D OP/NR 6/5</v>
          </cell>
        </row>
        <row r="1441">
          <cell r="A1441" t="str">
            <v>21L2H1154</v>
          </cell>
          <cell r="B1441" t="str">
            <v>BAT SF PL2 D OP/NR 6/6</v>
          </cell>
        </row>
        <row r="1442">
          <cell r="A1442" t="str">
            <v>21L2H1331</v>
          </cell>
          <cell r="B1442" t="str">
            <v>BAT SF PL2H D GR/GR 5/4</v>
          </cell>
        </row>
        <row r="1443">
          <cell r="A1443" t="str">
            <v>21L2H1332</v>
          </cell>
          <cell r="B1443" t="str">
            <v>BAT SF PL2H D GR/GR 5/5</v>
          </cell>
        </row>
        <row r="1444">
          <cell r="A1444" t="str">
            <v>21L2H1521</v>
          </cell>
          <cell r="B1444" t="str">
            <v>BAT SF PL2H D NR/R 5/4</v>
          </cell>
        </row>
        <row r="1445">
          <cell r="A1445" t="str">
            <v>21L2H1551</v>
          </cell>
          <cell r="B1445" t="str">
            <v>BAT SF PL2H D NR/NR 5/4</v>
          </cell>
        </row>
        <row r="1446">
          <cell r="A1446" t="str">
            <v>21L2H1552</v>
          </cell>
          <cell r="B1446" t="str">
            <v>BAT SF PL2H D NR/NR 5/5</v>
          </cell>
        </row>
        <row r="1447">
          <cell r="A1447" t="str">
            <v>21L2H1553</v>
          </cell>
          <cell r="B1447" t="str">
            <v>BAT SF PL2H D NR/NR 6/5</v>
          </cell>
        </row>
        <row r="1448">
          <cell r="A1448" t="str">
            <v>21L2H1554</v>
          </cell>
          <cell r="B1448" t="str">
            <v>BAT SF L2 D NR/NR 5/5</v>
          </cell>
        </row>
        <row r="1449">
          <cell r="A1449" t="str">
            <v>21L2H1555</v>
          </cell>
          <cell r="B1449" t="str">
            <v>BAT SF L2 S D NR/NR 6/5</v>
          </cell>
        </row>
        <row r="1450">
          <cell r="A1450" t="str">
            <v>21L2H1556</v>
          </cell>
          <cell r="B1450" t="str">
            <v>BAT SF L2 D NR/NR 5/6</v>
          </cell>
        </row>
        <row r="1451">
          <cell r="A1451" t="str">
            <v>21L2H1557</v>
          </cell>
          <cell r="B1451" t="str">
            <v>BAT SF PL2 NR/NR 5/5</v>
          </cell>
        </row>
        <row r="1452">
          <cell r="A1452" t="str">
            <v>21L2H2111</v>
          </cell>
          <cell r="B1452" t="str">
            <v>BAT SF PL2H G OP/OP  5/4</v>
          </cell>
        </row>
        <row r="1453">
          <cell r="A1453" t="str">
            <v>21L2H2141</v>
          </cell>
          <cell r="B1453" t="str">
            <v>BAT SF PL2H D OP/BL 5/4</v>
          </cell>
        </row>
        <row r="1454">
          <cell r="A1454" t="str">
            <v>21L2H2142</v>
          </cell>
          <cell r="B1454" t="str">
            <v>BAT SF PL2H G OP/BL 5/5</v>
          </cell>
        </row>
        <row r="1455">
          <cell r="A1455" t="str">
            <v>21L2H2152</v>
          </cell>
          <cell r="B1455" t="str">
            <v>BAT SF PL2H G OP/NR 5/5</v>
          </cell>
        </row>
        <row r="1456">
          <cell r="A1456" t="str">
            <v>21L2H2331</v>
          </cell>
          <cell r="B1456" t="str">
            <v>BAT SF PL2H G GR/GR  5/4</v>
          </cell>
        </row>
        <row r="1457">
          <cell r="A1457" t="str">
            <v>21L2H2332</v>
          </cell>
          <cell r="B1457" t="str">
            <v>BAT SF PL2H G GR/GR 5/5</v>
          </cell>
        </row>
        <row r="1458">
          <cell r="A1458" t="str">
            <v>21L2H2333</v>
          </cell>
          <cell r="B1458" t="str">
            <v>BAT SF PL2HG GR/GR 6/5</v>
          </cell>
        </row>
        <row r="1459">
          <cell r="A1459" t="str">
            <v>21L2H2352</v>
          </cell>
          <cell r="B1459" t="str">
            <v>BAT SF PL2H G GR/GR  5/5</v>
          </cell>
        </row>
        <row r="1460">
          <cell r="A1460" t="str">
            <v>21L2H2551</v>
          </cell>
          <cell r="B1460" t="str">
            <v>BAT SF PL2H G NR/NR 5/4</v>
          </cell>
        </row>
        <row r="1461">
          <cell r="A1461" t="str">
            <v>21L2H2552</v>
          </cell>
          <cell r="B1461" t="str">
            <v>BAT SF PL2H S G NR/NR</v>
          </cell>
        </row>
        <row r="1462">
          <cell r="A1462" t="str">
            <v>21L2H2553</v>
          </cell>
          <cell r="B1462" t="str">
            <v>BAT SF PL2H G NR/NR 6/5</v>
          </cell>
        </row>
        <row r="1463">
          <cell r="A1463" t="str">
            <v>21l2hd</v>
          </cell>
          <cell r="B1463" t="str">
            <v>BAT SF L2HD GR/GR 6/5</v>
          </cell>
        </row>
        <row r="1464">
          <cell r="A1464" t="str">
            <v>21L2HY</v>
          </cell>
          <cell r="B1464" t="str">
            <v>BAT SF PL2 HYBRIDE 5/5</v>
          </cell>
        </row>
        <row r="1465">
          <cell r="A1465" t="str">
            <v>21L2MF</v>
          </cell>
          <cell r="B1465" t="str">
            <v>BAT SF L2MF NR/NR 6/5</v>
          </cell>
        </row>
        <row r="1466">
          <cell r="A1466" t="str">
            <v>21L2TAXI BE</v>
          </cell>
          <cell r="B1466" t="str">
            <v>BATTAXI SF PL2H  GR/GR</v>
          </cell>
        </row>
        <row r="1467">
          <cell r="A1467" t="str">
            <v>21L3B1141</v>
          </cell>
          <cell r="B1467" t="str">
            <v>BAT SF PL3B D OP/BL 6/5</v>
          </cell>
        </row>
        <row r="1468">
          <cell r="A1468" t="str">
            <v>21L3B1142</v>
          </cell>
          <cell r="B1468" t="str">
            <v>BAT SF PL3B D OP/BL 6/6</v>
          </cell>
        </row>
        <row r="1469">
          <cell r="A1469" t="str">
            <v>21L3B1154</v>
          </cell>
          <cell r="B1469" t="str">
            <v>BAT SF PL3 D OP/NR 7/7</v>
          </cell>
        </row>
        <row r="1470">
          <cell r="A1470" t="str">
            <v>21L3B1331</v>
          </cell>
          <cell r="B1470" t="str">
            <v>BAT SF PL3B D GR/GR 6/5</v>
          </cell>
        </row>
        <row r="1471">
          <cell r="A1471" t="str">
            <v>21L3B1332</v>
          </cell>
          <cell r="B1471" t="str">
            <v>BAT SF PL3B D GR/GR 6/6</v>
          </cell>
        </row>
        <row r="1472">
          <cell r="A1472" t="str">
            <v>21L3B1551</v>
          </cell>
          <cell r="B1472" t="str">
            <v>BAT SF L3B D NR/NR  6/5</v>
          </cell>
        </row>
        <row r="1473">
          <cell r="A1473" t="str">
            <v>21L3B1552</v>
          </cell>
          <cell r="B1473" t="str">
            <v>BAT SF L3B D NR/NR  6/6</v>
          </cell>
        </row>
        <row r="1474">
          <cell r="A1474" t="str">
            <v>21L3B1553</v>
          </cell>
          <cell r="B1474" t="str">
            <v>BAT SF PL3BD NR/NR 7/6</v>
          </cell>
        </row>
        <row r="1475">
          <cell r="A1475" t="str">
            <v>21L3B1554</v>
          </cell>
          <cell r="B1475" t="str">
            <v>BAT SF PL3BD NR/NR 7/6</v>
          </cell>
        </row>
        <row r="1476">
          <cell r="A1476" t="str">
            <v>21L3B1557</v>
          </cell>
          <cell r="B1476" t="str">
            <v>BAT SF L3B D NR/NR  6/6</v>
          </cell>
        </row>
        <row r="1477">
          <cell r="A1477" t="str">
            <v>21L3H1141</v>
          </cell>
          <cell r="B1477" t="str">
            <v>BAT SF PL3 D OP/BL 6/5</v>
          </cell>
        </row>
        <row r="1478">
          <cell r="A1478" t="str">
            <v>21l3h1142</v>
          </cell>
          <cell r="B1478" t="str">
            <v>BAT SF PL3 D OP/BL 6/6</v>
          </cell>
        </row>
        <row r="1479">
          <cell r="A1479" t="str">
            <v>21L3H1152</v>
          </cell>
          <cell r="B1479" t="str">
            <v>BAT SF PL3H D OP/NR 6/6</v>
          </cell>
        </row>
        <row r="1480">
          <cell r="A1480" t="str">
            <v>21L3H1153</v>
          </cell>
          <cell r="B1480" t="str">
            <v>BAT SF PL3H D OP/NR 7/6</v>
          </cell>
        </row>
        <row r="1481">
          <cell r="A1481" t="str">
            <v>21L3H1154</v>
          </cell>
          <cell r="B1481" t="str">
            <v>BAT SF PL3 D OP/NR 7/7</v>
          </cell>
        </row>
        <row r="1482">
          <cell r="A1482" t="str">
            <v>21L3H1331</v>
          </cell>
          <cell r="B1482" t="str">
            <v>BAT SF PL3H D GR/GR 6/5</v>
          </cell>
        </row>
        <row r="1483">
          <cell r="A1483" t="str">
            <v>21L3H1332</v>
          </cell>
          <cell r="B1483" t="str">
            <v>BAT SF PL3H D GR/GR 6/6</v>
          </cell>
        </row>
        <row r="1484">
          <cell r="A1484" t="str">
            <v>21L3H1333</v>
          </cell>
          <cell r="B1484" t="str">
            <v>BAT SF L3 D GR/GR 7/6</v>
          </cell>
        </row>
        <row r="1485">
          <cell r="A1485" t="str">
            <v>21L3H1334</v>
          </cell>
          <cell r="B1485" t="str">
            <v>BAT SF L3 S D GR/R  7/7</v>
          </cell>
        </row>
        <row r="1486">
          <cell r="A1486" t="str">
            <v>21L3H141</v>
          </cell>
          <cell r="B1486" t="str">
            <v>BAT SF PL3 D OP/BL 6/5</v>
          </cell>
        </row>
        <row r="1487">
          <cell r="A1487" t="str">
            <v>21L3H1551</v>
          </cell>
          <cell r="B1487" t="str">
            <v>BATT SF PL3 NR/NR 6/5</v>
          </cell>
        </row>
        <row r="1488">
          <cell r="A1488" t="str">
            <v>21l3h1552</v>
          </cell>
          <cell r="B1488" t="str">
            <v>BAT SF L3H S D  NR/NR 6/</v>
          </cell>
        </row>
        <row r="1489">
          <cell r="A1489" t="str">
            <v>21L3H1553</v>
          </cell>
          <cell r="B1489" t="str">
            <v>BAT SF PL3H  NR/NR 7/6</v>
          </cell>
        </row>
        <row r="1490">
          <cell r="A1490" t="str">
            <v>21L3H1554</v>
          </cell>
          <cell r="B1490" t="str">
            <v>BAT SF PL3H  NR/NR 7/7</v>
          </cell>
        </row>
        <row r="1491">
          <cell r="A1491" t="str">
            <v>21L3H1557</v>
          </cell>
          <cell r="B1491" t="str">
            <v>BAT SF L3 D NR/NR  6/6</v>
          </cell>
        </row>
        <row r="1492">
          <cell r="A1492" t="str">
            <v>21L3H2141</v>
          </cell>
          <cell r="B1492" t="str">
            <v>BAT SF PL3 G OP/BL 6/5</v>
          </cell>
        </row>
        <row r="1493">
          <cell r="A1493" t="str">
            <v>21L3H2153</v>
          </cell>
          <cell r="B1493" t="str">
            <v>BAT SF PL3H  NR/NR 7/6</v>
          </cell>
        </row>
        <row r="1494">
          <cell r="A1494" t="str">
            <v>21L3H2154</v>
          </cell>
          <cell r="B1494" t="str">
            <v>BAT SF PL3 G OP/NR 7/7</v>
          </cell>
        </row>
        <row r="1495">
          <cell r="A1495" t="str">
            <v>21L3H2553</v>
          </cell>
          <cell r="B1495" t="str">
            <v>BAT SF PL3  OP/OP 7/6</v>
          </cell>
        </row>
        <row r="1496">
          <cell r="A1496" t="str">
            <v>21l3h2553</v>
          </cell>
          <cell r="B1496" t="str">
            <v>BAT SF PL3 G NR/NR 7/6</v>
          </cell>
        </row>
        <row r="1497">
          <cell r="A1497" t="str">
            <v>21L3HD</v>
          </cell>
          <cell r="B1497" t="str">
            <v>BAT SF L3HD GR/GR 7/6</v>
          </cell>
        </row>
        <row r="1498">
          <cell r="A1498" t="str">
            <v>21L3HY</v>
          </cell>
          <cell r="B1498" t="str">
            <v>BAT SF PL3 HYBRIDE 6/6</v>
          </cell>
        </row>
        <row r="1499">
          <cell r="A1499" t="str">
            <v>21L3MF</v>
          </cell>
          <cell r="B1499" t="str">
            <v>BAT SF L3MF NR/NR 7/6</v>
          </cell>
        </row>
        <row r="1500">
          <cell r="A1500" t="str">
            <v>21L3S1551</v>
          </cell>
          <cell r="B1500" t="str">
            <v>BATT SF L3 SMART NR/NR 6</v>
          </cell>
        </row>
        <row r="1501">
          <cell r="A1501" t="str">
            <v>21L3TAXI BD</v>
          </cell>
          <cell r="B1501" t="str">
            <v>BATTAXI  SF PL3H D GR/GR</v>
          </cell>
        </row>
        <row r="1502">
          <cell r="A1502" t="str">
            <v>21L41121</v>
          </cell>
          <cell r="B1502" t="str">
            <v>BAT SF NF L4 D OP/RO 6/7</v>
          </cell>
        </row>
        <row r="1503">
          <cell r="A1503" t="str">
            <v>21L4B1151</v>
          </cell>
          <cell r="B1503" t="str">
            <v>BAT SF PL4 D OP/NR 7/7</v>
          </cell>
        </row>
        <row r="1504">
          <cell r="A1504" t="str">
            <v>21L4B1551</v>
          </cell>
          <cell r="B1504" t="str">
            <v>BAT SF PL4 D NR/NR 7/7</v>
          </cell>
        </row>
        <row r="1505">
          <cell r="A1505" t="str">
            <v>21L4H1152</v>
          </cell>
          <cell r="B1505" t="str">
            <v>BAT SF PL4 D OP/NR 8/7</v>
          </cell>
        </row>
        <row r="1506">
          <cell r="A1506" t="str">
            <v>21L4H1551</v>
          </cell>
          <cell r="B1506" t="str">
            <v>BAT SF NF PL4 D NR/NR</v>
          </cell>
        </row>
        <row r="1507">
          <cell r="A1507" t="str">
            <v>21L4H1552</v>
          </cell>
          <cell r="B1507" t="str">
            <v>BAT SF NF PL4 D NR/NR</v>
          </cell>
        </row>
        <row r="1508">
          <cell r="A1508" t="str">
            <v>21l5b1552</v>
          </cell>
          <cell r="B1508" t="str">
            <v>BAT SF PL5 NIGER NR/NR</v>
          </cell>
        </row>
        <row r="1509">
          <cell r="A1509" t="str">
            <v>21L5B1553</v>
          </cell>
          <cell r="B1509" t="str">
            <v>BAT SF PL5SMARTEXP D</v>
          </cell>
        </row>
        <row r="1510">
          <cell r="A1510" t="str">
            <v>21L5H1141</v>
          </cell>
          <cell r="B1510" t="str">
            <v>BAT SF PL5 D OP/BL 8/7</v>
          </cell>
        </row>
        <row r="1511">
          <cell r="A1511" t="str">
            <v>21L5H1142</v>
          </cell>
          <cell r="B1511" t="str">
            <v>BAT SF PL5 D OP/BL 8/8</v>
          </cell>
        </row>
        <row r="1512">
          <cell r="A1512" t="str">
            <v>21L5H1151</v>
          </cell>
          <cell r="B1512" t="str">
            <v>BAT SF L5 D OP/NR  8/7</v>
          </cell>
        </row>
        <row r="1513">
          <cell r="A1513" t="str">
            <v>21L5H1153</v>
          </cell>
          <cell r="B1513" t="str">
            <v>BAT SF L5 D OP/NR  8/7</v>
          </cell>
        </row>
        <row r="1514">
          <cell r="A1514" t="str">
            <v>21L5H1154</v>
          </cell>
          <cell r="B1514" t="str">
            <v>BAT SF L5 D OP/NR  9/9</v>
          </cell>
        </row>
        <row r="1515">
          <cell r="A1515" t="str">
            <v>21L5H1155</v>
          </cell>
          <cell r="B1515" t="str">
            <v>BAT SF L5 D OP/NR  9/9</v>
          </cell>
        </row>
        <row r="1516">
          <cell r="A1516" t="str">
            <v>21L5H1331</v>
          </cell>
          <cell r="B1516" t="str">
            <v>BAT SF PL5H D GR/GR  8/7</v>
          </cell>
        </row>
        <row r="1517">
          <cell r="A1517" t="str">
            <v>21L5H1332</v>
          </cell>
          <cell r="B1517" t="str">
            <v>BAT SF PL5H D GR/GR  8/8</v>
          </cell>
        </row>
        <row r="1518">
          <cell r="A1518" t="str">
            <v>21L5H1333</v>
          </cell>
          <cell r="B1518" t="str">
            <v>BAT SF PL5H D GR/GR  9/8</v>
          </cell>
        </row>
        <row r="1519">
          <cell r="A1519" t="str">
            <v>21L5H1551</v>
          </cell>
          <cell r="B1519" t="str">
            <v>BAT SF PL5H D NR/NR 8/7</v>
          </cell>
        </row>
        <row r="1520">
          <cell r="A1520" t="str">
            <v>21L5H1552</v>
          </cell>
          <cell r="B1520" t="str">
            <v>BAT SF PL5H D NR/NR 8/8</v>
          </cell>
        </row>
        <row r="1521">
          <cell r="A1521" t="str">
            <v>21L5H1553</v>
          </cell>
          <cell r="B1521" t="str">
            <v>BAT SF PL5H D NR/NR 9/8</v>
          </cell>
        </row>
        <row r="1522">
          <cell r="A1522" t="str">
            <v>21L5H1554</v>
          </cell>
          <cell r="B1522" t="str">
            <v>BAT SF L5 D NR/NR  9/8</v>
          </cell>
        </row>
        <row r="1523">
          <cell r="A1523" t="str">
            <v>21L5H2331</v>
          </cell>
          <cell r="B1523" t="str">
            <v>BAT SF L5 D GR/GR 7/8</v>
          </cell>
        </row>
        <row r="1524">
          <cell r="A1524" t="str">
            <v>21L5H2551</v>
          </cell>
          <cell r="B1524" t="str">
            <v>BAT SF L5 D NR/NR 8/7</v>
          </cell>
        </row>
        <row r="1525">
          <cell r="A1525" t="str">
            <v>21L5HY</v>
          </cell>
          <cell r="B1525" t="str">
            <v>BAT SF PL5 HYBRIDE 8/8</v>
          </cell>
        </row>
        <row r="1526">
          <cell r="A1526" t="str">
            <v>21L5MF</v>
          </cell>
          <cell r="B1526" t="str">
            <v>BAT SF L5MF NR/NR 9/9</v>
          </cell>
        </row>
        <row r="1527">
          <cell r="A1527" t="str">
            <v>21L5S1552</v>
          </cell>
          <cell r="B1527" t="str">
            <v>BAT SF PL5S D NR/NR 8/8</v>
          </cell>
        </row>
        <row r="1528">
          <cell r="A1528" t="str">
            <v>21L6B1550</v>
          </cell>
          <cell r="B1528" t="str">
            <v>BAT SF PL6  EXPORT NR/NR</v>
          </cell>
        </row>
        <row r="1529">
          <cell r="A1529" t="str">
            <v>21L6B1551</v>
          </cell>
          <cell r="B1529" t="str">
            <v>BAT SF PL6  LOCAL NR/NR</v>
          </cell>
        </row>
        <row r="1530">
          <cell r="A1530" t="str">
            <v>21M0B104145</v>
          </cell>
          <cell r="B1530" t="str">
            <v>BAT M10B OP/BL STARTER</v>
          </cell>
        </row>
        <row r="1531">
          <cell r="A1531" t="str">
            <v>21M101041</v>
          </cell>
          <cell r="B1531" t="str">
            <v>BAT NF SF M10 OP/BL 4/4</v>
          </cell>
        </row>
        <row r="1532">
          <cell r="A1532" t="str">
            <v>21M101141</v>
          </cell>
          <cell r="B1532" t="str">
            <v>BAT NF SF M10 OP/BL 4/4</v>
          </cell>
        </row>
        <row r="1533">
          <cell r="A1533" t="str">
            <v>21M101142</v>
          </cell>
          <cell r="B1533" t="str">
            <v>BAT NF SF M10S OP/BL 4/5</v>
          </cell>
        </row>
        <row r="1534">
          <cell r="A1534" t="str">
            <v>21M101152</v>
          </cell>
          <cell r="B1534" t="str">
            <v>BAT NF SF M10 OP/NR 5/4</v>
          </cell>
        </row>
        <row r="1535">
          <cell r="A1535" t="str">
            <v>21M101153</v>
          </cell>
          <cell r="B1535" t="str">
            <v>BAT NF SF M10 OP/NR 5/5</v>
          </cell>
        </row>
        <row r="1536">
          <cell r="A1536" t="str">
            <v>21M101154</v>
          </cell>
          <cell r="B1536" t="str">
            <v>BAT NF SF M10 OP/NR 6/6</v>
          </cell>
        </row>
        <row r="1537">
          <cell r="A1537" t="str">
            <v>21M101331</v>
          </cell>
          <cell r="B1537" t="str">
            <v>BAT NF SF M10 GR/GR 4/4</v>
          </cell>
        </row>
        <row r="1538">
          <cell r="A1538" t="str">
            <v>21M101332</v>
          </cell>
          <cell r="B1538" t="str">
            <v>BAT NF SF M10 GR/GR 4/5</v>
          </cell>
        </row>
        <row r="1539">
          <cell r="A1539" t="str">
            <v>21M101333</v>
          </cell>
          <cell r="B1539" t="str">
            <v>BAT NF SF M10 D GR/GR 5/</v>
          </cell>
        </row>
        <row r="1540">
          <cell r="A1540" t="str">
            <v>21M101551</v>
          </cell>
          <cell r="B1540" t="str">
            <v>BATT SF M10 NR/NR 4/4</v>
          </cell>
        </row>
        <row r="1541">
          <cell r="A1541" t="str">
            <v>21M101552</v>
          </cell>
          <cell r="B1541" t="str">
            <v>BATT SF D M10S NR/NR 5/4</v>
          </cell>
        </row>
        <row r="1542">
          <cell r="A1542" t="str">
            <v>21M101553</v>
          </cell>
          <cell r="B1542" t="str">
            <v>BATT SF G M10  NR/NR 5/5</v>
          </cell>
        </row>
        <row r="1543">
          <cell r="A1543" t="str">
            <v>21M102152</v>
          </cell>
          <cell r="B1543" t="str">
            <v>BAT NF SF M10  G OP/NR</v>
          </cell>
        </row>
        <row r="1544">
          <cell r="A1544" t="str">
            <v>21M102153</v>
          </cell>
          <cell r="B1544" t="str">
            <v>BAT NF SF M10 G OP/NR</v>
          </cell>
        </row>
        <row r="1545">
          <cell r="A1545" t="str">
            <v>21M10215358</v>
          </cell>
          <cell r="B1545" t="str">
            <v>BAT NF SF M10  G OP/NR</v>
          </cell>
        </row>
        <row r="1546">
          <cell r="A1546" t="str">
            <v>21M102154</v>
          </cell>
          <cell r="B1546" t="str">
            <v>BAT NF SF M10  G OP/NR 6</v>
          </cell>
        </row>
        <row r="1547">
          <cell r="A1547" t="str">
            <v>21M102331</v>
          </cell>
          <cell r="B1547" t="str">
            <v>BAT NF SF M10G GR/GR</v>
          </cell>
        </row>
        <row r="1548">
          <cell r="A1548" t="str">
            <v>21M102552</v>
          </cell>
          <cell r="B1548" t="str">
            <v>BATT SF G M10 NR/NR 4/5</v>
          </cell>
        </row>
        <row r="1549">
          <cell r="A1549" t="str">
            <v>21m102553</v>
          </cell>
          <cell r="B1549" t="str">
            <v>BATT SF D M10  NR/NR 5/5</v>
          </cell>
        </row>
        <row r="1550">
          <cell r="A1550" t="str">
            <v>21M10HD</v>
          </cell>
          <cell r="B1550" t="str">
            <v>BAT SF M10HD GR/GR 6/5</v>
          </cell>
        </row>
        <row r="1551">
          <cell r="A1551" t="str">
            <v>21M10S1551</v>
          </cell>
          <cell r="B1551" t="str">
            <v>BATT SF M10S NR/NR 4/5 B</v>
          </cell>
        </row>
        <row r="1552">
          <cell r="A1552" t="str">
            <v>21M111041</v>
          </cell>
          <cell r="B1552" t="str">
            <v>BAT NF SF M11 OP/BL/ 5/6</v>
          </cell>
        </row>
        <row r="1553">
          <cell r="A1553" t="str">
            <v>21M111141</v>
          </cell>
          <cell r="B1553" t="str">
            <v>BAT NF SF M11 OP/BL 5/6</v>
          </cell>
        </row>
        <row r="1554">
          <cell r="A1554" t="str">
            <v>21M111153</v>
          </cell>
          <cell r="B1554" t="str">
            <v>BAT NF SF M11 D OP/NR 7/</v>
          </cell>
        </row>
        <row r="1555">
          <cell r="A1555" t="str">
            <v>21M111331</v>
          </cell>
          <cell r="B1555" t="str">
            <v>BAT NF SF M11 GR/GR 5/6</v>
          </cell>
        </row>
        <row r="1556">
          <cell r="A1556" t="str">
            <v>21M111332</v>
          </cell>
          <cell r="B1556" t="str">
            <v>BAT NF SF M11 GR/GR 6/6</v>
          </cell>
        </row>
        <row r="1557">
          <cell r="A1557" t="str">
            <v>21M11153</v>
          </cell>
          <cell r="B1557" t="str">
            <v>BAT NF SF M11G OP/NR 7/7</v>
          </cell>
        </row>
        <row r="1558">
          <cell r="A1558" t="str">
            <v>21M111551</v>
          </cell>
          <cell r="B1558" t="str">
            <v>BAT NF SF M11 NR/NR 6/6</v>
          </cell>
        </row>
        <row r="1559">
          <cell r="A1559" t="str">
            <v>21M111552</v>
          </cell>
          <cell r="B1559" t="str">
            <v>BAT NF SF D M11 NR/NR6/6</v>
          </cell>
        </row>
        <row r="1560">
          <cell r="A1560" t="str">
            <v>21M111553</v>
          </cell>
          <cell r="B1560" t="str">
            <v>BAT NF SF D M11 NR/NR</v>
          </cell>
        </row>
        <row r="1561">
          <cell r="A1561" t="str">
            <v>21M111554</v>
          </cell>
          <cell r="B1561" t="str">
            <v>BAT NF SF M11 D NR/NR</v>
          </cell>
        </row>
        <row r="1562">
          <cell r="A1562" t="str">
            <v>21M11155458</v>
          </cell>
          <cell r="B1562" t="str">
            <v>BAT NF D SF M11 NR/NR</v>
          </cell>
        </row>
        <row r="1563">
          <cell r="A1563" t="str">
            <v>21M111555</v>
          </cell>
          <cell r="B1563" t="str">
            <v>BAT NF SF M11 D NR/NR</v>
          </cell>
        </row>
        <row r="1564">
          <cell r="A1564" t="str">
            <v>21M11155558</v>
          </cell>
          <cell r="B1564" t="str">
            <v>BAT NF D SF M11 NR/NR</v>
          </cell>
        </row>
        <row r="1565">
          <cell r="A1565" t="str">
            <v>21M112152</v>
          </cell>
          <cell r="B1565" t="str">
            <v>BAT NF SF M11 OP/NR 7/6</v>
          </cell>
        </row>
        <row r="1566">
          <cell r="A1566" t="str">
            <v>21M112153</v>
          </cell>
          <cell r="B1566" t="str">
            <v>BAT NF SF M11D OP/NR 7/7</v>
          </cell>
        </row>
        <row r="1567">
          <cell r="A1567" t="str">
            <v>21M112154</v>
          </cell>
          <cell r="B1567" t="str">
            <v>BAT NF SF M11 G NR/NR 7/</v>
          </cell>
        </row>
        <row r="1568">
          <cell r="A1568" t="str">
            <v>21M112155</v>
          </cell>
          <cell r="B1568" t="str">
            <v>BAT NF SF M11 G NR/NR</v>
          </cell>
        </row>
        <row r="1569">
          <cell r="A1569" t="str">
            <v>21m112331</v>
          </cell>
          <cell r="B1569" t="str">
            <v>BAT NF G SF M11 GR/GR</v>
          </cell>
        </row>
        <row r="1570">
          <cell r="A1570" t="str">
            <v>21M112332</v>
          </cell>
          <cell r="B1570" t="str">
            <v>BAT NF G SF M11 GR/GR</v>
          </cell>
        </row>
        <row r="1571">
          <cell r="A1571" t="str">
            <v>21M112551</v>
          </cell>
          <cell r="B1571" t="str">
            <v>BATT SF M11 NR/NR 6/6 G</v>
          </cell>
        </row>
        <row r="1572">
          <cell r="A1572" t="str">
            <v>21M112552</v>
          </cell>
          <cell r="B1572" t="str">
            <v>BATT SF D  M11 NR/NR 6/7</v>
          </cell>
        </row>
        <row r="1573">
          <cell r="A1573" t="str">
            <v>21M112553</v>
          </cell>
          <cell r="B1573" t="str">
            <v>BAT NF SF G M11 NR/NR</v>
          </cell>
        </row>
        <row r="1574">
          <cell r="A1574" t="str">
            <v>21M112554</v>
          </cell>
          <cell r="B1574" t="str">
            <v>BAT NF SF M11 G NR/NR</v>
          </cell>
        </row>
        <row r="1575">
          <cell r="A1575" t="str">
            <v>21M11255458</v>
          </cell>
          <cell r="B1575" t="str">
            <v>BAT NF G SF M11 NR/NR</v>
          </cell>
        </row>
        <row r="1576">
          <cell r="A1576" t="str">
            <v>21M11255558</v>
          </cell>
          <cell r="B1576" t="str">
            <v>BAT NF G SF M11 NR/NR</v>
          </cell>
        </row>
        <row r="1577">
          <cell r="A1577" t="str">
            <v>21M11331</v>
          </cell>
          <cell r="B1577" t="str">
            <v>BAT NF SF M10 GR/GR 4/4</v>
          </cell>
        </row>
        <row r="1578">
          <cell r="A1578" t="str">
            <v>21M11HD</v>
          </cell>
          <cell r="B1578" t="str">
            <v>BAT SF M11HD GR/GR 8/7</v>
          </cell>
        </row>
        <row r="1579">
          <cell r="A1579" t="str">
            <v>21M122332</v>
          </cell>
          <cell r="B1579" t="str">
            <v>BAT NF SF M12 GR/GR  6/7</v>
          </cell>
        </row>
        <row r="1580">
          <cell r="A1580" t="str">
            <v>21M122332</v>
          </cell>
          <cell r="B1580" t="str">
            <v>BAT NF SF M12 GR/GR 6/7</v>
          </cell>
        </row>
        <row r="1581">
          <cell r="A1581" t="str">
            <v>21M141041</v>
          </cell>
          <cell r="B1581" t="str">
            <v>BAT NF SF M14 OP/BL 8/8</v>
          </cell>
        </row>
        <row r="1582">
          <cell r="A1582" t="str">
            <v>21M141042</v>
          </cell>
          <cell r="B1582" t="str">
            <v>BAT NF SF M10 OP/BL 8/9</v>
          </cell>
        </row>
        <row r="1583">
          <cell r="A1583" t="str">
            <v>21M141141</v>
          </cell>
          <cell r="B1583" t="str">
            <v>BAT NF SF M10 OP/BL 8/8</v>
          </cell>
        </row>
        <row r="1584">
          <cell r="A1584" t="str">
            <v>21M141153</v>
          </cell>
          <cell r="B1584" t="str">
            <v>BAT NF SF M14 OP/NR 9/10</v>
          </cell>
        </row>
        <row r="1585">
          <cell r="A1585" t="str">
            <v>21M141331</v>
          </cell>
          <cell r="B1585" t="str">
            <v>BAT NF SF M14 GR/GR 8/8</v>
          </cell>
        </row>
        <row r="1586">
          <cell r="A1586" t="str">
            <v>21M141332</v>
          </cell>
          <cell r="B1586" t="str">
            <v>BAT NF SF M14 GR/GR 8/9</v>
          </cell>
        </row>
        <row r="1587">
          <cell r="A1587" t="str">
            <v>21M141552</v>
          </cell>
          <cell r="B1587" t="str">
            <v>BAT SF NF G M14 N/N 9/8</v>
          </cell>
        </row>
        <row r="1588">
          <cell r="A1588" t="str">
            <v>21M142141</v>
          </cell>
          <cell r="B1588" t="str">
            <v>BAT NF SF M10  G OP/BL</v>
          </cell>
        </row>
        <row r="1589">
          <cell r="A1589" t="str">
            <v>21M142153</v>
          </cell>
          <cell r="B1589" t="str">
            <v>BAT NF SF D M14 OP/NR  9</v>
          </cell>
        </row>
        <row r="1590">
          <cell r="A1590" t="str">
            <v>21M142331</v>
          </cell>
          <cell r="B1590" t="str">
            <v>BAT NF SF M14 G GR/GR</v>
          </cell>
        </row>
        <row r="1591">
          <cell r="A1591" t="str">
            <v>21M151041</v>
          </cell>
          <cell r="B1591" t="str">
            <v>BAT NF SF M15 OP/BL 9/9</v>
          </cell>
        </row>
        <row r="1592">
          <cell r="A1592" t="str">
            <v>21M151042</v>
          </cell>
          <cell r="B1592" t="str">
            <v>BAT NF SF M15 OP/BL 09/1</v>
          </cell>
        </row>
        <row r="1593">
          <cell r="A1593" t="str">
            <v>21M151141</v>
          </cell>
          <cell r="B1593" t="str">
            <v>BAT LIBYE NF SF OP/BL</v>
          </cell>
        </row>
        <row r="1594">
          <cell r="A1594" t="str">
            <v>21M151151</v>
          </cell>
          <cell r="B1594" t="str">
            <v>BAT NF SF G M15 OP/NR</v>
          </cell>
        </row>
        <row r="1595">
          <cell r="A1595" t="str">
            <v>21M151153</v>
          </cell>
          <cell r="B1595" t="str">
            <v>BAT NF SF G M15 OP/NR</v>
          </cell>
        </row>
        <row r="1596">
          <cell r="A1596" t="str">
            <v>21M151154</v>
          </cell>
          <cell r="B1596" t="str">
            <v>BAT NF SF G M15 OP/NR</v>
          </cell>
        </row>
        <row r="1597">
          <cell r="A1597" t="str">
            <v>21M151331</v>
          </cell>
          <cell r="B1597" t="str">
            <v>BAT LIBYE NF SF GR/GR</v>
          </cell>
        </row>
        <row r="1598">
          <cell r="A1598" t="str">
            <v>21M151333</v>
          </cell>
          <cell r="B1598" t="str">
            <v>BAT NF SF M15G GR/GR 10/</v>
          </cell>
        </row>
        <row r="1599">
          <cell r="A1599" t="str">
            <v>21M151551</v>
          </cell>
          <cell r="B1599" t="str">
            <v>BT NF SF G M15 NR/NR 9/9</v>
          </cell>
        </row>
        <row r="1600">
          <cell r="A1600" t="str">
            <v>21M151552</v>
          </cell>
          <cell r="B1600" t="str">
            <v>BT NF SF G M15 NR/NR10/1</v>
          </cell>
        </row>
        <row r="1601">
          <cell r="A1601" t="str">
            <v>21M151553</v>
          </cell>
          <cell r="B1601" t="str">
            <v>BAT NF SF G M15 NR/NR</v>
          </cell>
        </row>
        <row r="1602">
          <cell r="A1602" t="str">
            <v>21M151554</v>
          </cell>
          <cell r="B1602" t="str">
            <v>BT NF SF G M15 NR/NR</v>
          </cell>
        </row>
        <row r="1603">
          <cell r="A1603" t="str">
            <v>21M151555</v>
          </cell>
          <cell r="B1603" t="str">
            <v>BT NF SF G M15 NR/NR 11/</v>
          </cell>
        </row>
        <row r="1604">
          <cell r="A1604" t="str">
            <v>21M152141</v>
          </cell>
          <cell r="B1604" t="str">
            <v>BATT LIBYE NF SF OP/BL</v>
          </cell>
        </row>
        <row r="1605">
          <cell r="A1605" t="str">
            <v>21M152153</v>
          </cell>
          <cell r="B1605" t="str">
            <v>BAT NF SF D M15 OP/NR</v>
          </cell>
        </row>
        <row r="1606">
          <cell r="A1606" t="str">
            <v>21M152331</v>
          </cell>
          <cell r="B1606" t="str">
            <v>BAT LIBYE NF G SF GR/GR</v>
          </cell>
        </row>
        <row r="1607">
          <cell r="A1607" t="str">
            <v>21M152332</v>
          </cell>
          <cell r="B1607" t="str">
            <v>BAT NF SF D M15 GR/GR 9/</v>
          </cell>
        </row>
        <row r="1608">
          <cell r="A1608" t="str">
            <v>21M152555</v>
          </cell>
          <cell r="B1608" t="str">
            <v>BT NF SF D M15 NR/NR</v>
          </cell>
        </row>
        <row r="1609">
          <cell r="A1609" t="str">
            <v>21M161041</v>
          </cell>
          <cell r="B1609" t="str">
            <v>BAT NF SF M16 OP/OP</v>
          </cell>
        </row>
        <row r="1610">
          <cell r="A1610" t="str">
            <v>21M161042</v>
          </cell>
          <cell r="B1610" t="str">
            <v>BAT NF SF M15 OP/BL 09/1</v>
          </cell>
        </row>
        <row r="1611">
          <cell r="A1611" t="str">
            <v>21M161141</v>
          </cell>
          <cell r="B1611" t="str">
            <v>BAT NF SF M16 OP/BL</v>
          </cell>
        </row>
        <row r="1612">
          <cell r="A1612" t="str">
            <v>21M161142</v>
          </cell>
          <cell r="B1612" t="str">
            <v>BAT NF SF M16 G OP/BL</v>
          </cell>
        </row>
        <row r="1613">
          <cell r="A1613" t="str">
            <v>21M161153</v>
          </cell>
          <cell r="B1613" t="str">
            <v>BAT NF SF M16 OP/NR</v>
          </cell>
        </row>
        <row r="1614">
          <cell r="A1614" t="str">
            <v>21M161154</v>
          </cell>
          <cell r="B1614" t="str">
            <v>BAT NF SF M16 OP/NR</v>
          </cell>
        </row>
        <row r="1615">
          <cell r="A1615" t="str">
            <v>21M161331</v>
          </cell>
          <cell r="B1615" t="str">
            <v>BAT NF SF M16 GR/GR</v>
          </cell>
        </row>
        <row r="1616">
          <cell r="A1616" t="str">
            <v>21M161332</v>
          </cell>
          <cell r="B1616" t="str">
            <v>BAT NF SF M16 GR/GR</v>
          </cell>
        </row>
        <row r="1617">
          <cell r="A1617" t="str">
            <v>21M162141</v>
          </cell>
          <cell r="B1617" t="str">
            <v>BAT NF SF M16 G OP/BL</v>
          </cell>
        </row>
        <row r="1618">
          <cell r="A1618" t="str">
            <v>21M162142</v>
          </cell>
          <cell r="B1618" t="str">
            <v>BAT NF SF M16 G OP/BL</v>
          </cell>
        </row>
        <row r="1619">
          <cell r="A1619" t="str">
            <v>21M162153</v>
          </cell>
          <cell r="B1619" t="str">
            <v>BAT NF SF D M16 OP/NR</v>
          </cell>
        </row>
        <row r="1620">
          <cell r="A1620" t="str">
            <v>21M162331</v>
          </cell>
          <cell r="B1620" t="str">
            <v>BAT NF SF M16 G  OP/BL G</v>
          </cell>
        </row>
        <row r="1621">
          <cell r="A1621" t="str">
            <v>21MAR200</v>
          </cell>
          <cell r="B1621" t="str">
            <v>BAT SF NF MAR 200 13/14</v>
          </cell>
        </row>
        <row r="1622">
          <cell r="A1622" t="str">
            <v>21MF110</v>
          </cell>
          <cell r="B1622" t="str">
            <v>BAT SF NF MF110 OP/N 8/8</v>
          </cell>
        </row>
        <row r="1623">
          <cell r="A1623" t="str">
            <v>21MF110E16</v>
          </cell>
          <cell r="B1623" t="str">
            <v>BATTERIE SF N FOR MF110</v>
          </cell>
        </row>
        <row r="1624">
          <cell r="A1624" t="str">
            <v>21MF1151</v>
          </cell>
          <cell r="B1624" t="str">
            <v>BAT NF SFmf110 OP/NR 8/8</v>
          </cell>
        </row>
        <row r="1625">
          <cell r="A1625" t="str">
            <v>21N430D</v>
          </cell>
          <cell r="B1625" t="str">
            <v>BATTERIE SF NF N430D</v>
          </cell>
        </row>
        <row r="1626">
          <cell r="A1626" t="str">
            <v>21NATO1551</v>
          </cell>
          <cell r="B1626" t="str">
            <v>BATTERIE SF NF NATO</v>
          </cell>
        </row>
        <row r="1627">
          <cell r="A1627" t="str">
            <v>21NS401551</v>
          </cell>
          <cell r="B1627" t="str">
            <v>BAT NF SF NS40 D N/N 4/4</v>
          </cell>
        </row>
        <row r="1628">
          <cell r="A1628" t="str">
            <v>21NS401551R</v>
          </cell>
          <cell r="B1628" t="str">
            <v>BAT NF SF NS40 D N/N 4/4</v>
          </cell>
        </row>
        <row r="1629">
          <cell r="A1629" t="str">
            <v>21NS402551</v>
          </cell>
          <cell r="B1629" t="str">
            <v>BAT NF SF NS40 G N/N 4/4</v>
          </cell>
        </row>
        <row r="1630">
          <cell r="A1630" t="str">
            <v>21NS40D</v>
          </cell>
          <cell r="B1630" t="str">
            <v>BAT NF SF NS40 D N/N 4/5</v>
          </cell>
        </row>
        <row r="1631">
          <cell r="A1631" t="str">
            <v>21NS40G</v>
          </cell>
          <cell r="B1631" t="str">
            <v>BAT NF SF NS40 G N/N 4/5</v>
          </cell>
        </row>
        <row r="1632">
          <cell r="A1632" t="str">
            <v>21PE2B</v>
          </cell>
          <cell r="B1632" t="str">
            <v>BAT SF NF E2B OP/OP 4/4</v>
          </cell>
        </row>
        <row r="1633">
          <cell r="A1633" t="str">
            <v>21PL1G</v>
          </cell>
          <cell r="B1633" t="str">
            <v>BAT SF PL1HG OP/BL 4/4</v>
          </cell>
        </row>
        <row r="1634">
          <cell r="A1634" t="str">
            <v>21PL4B</v>
          </cell>
          <cell r="B1634" t="str">
            <v>BAT SF NF L4 6/7</v>
          </cell>
        </row>
        <row r="1635">
          <cell r="A1635" t="str">
            <v>21PM10</v>
          </cell>
          <cell r="B1635" t="str">
            <v>BAT NF SF M10 GR/GR 5/5</v>
          </cell>
        </row>
        <row r="1636">
          <cell r="A1636" t="str">
            <v>21PM10C</v>
          </cell>
          <cell r="B1636" t="str">
            <v>BAT NF SF M10 GR/GR 5/5</v>
          </cell>
        </row>
        <row r="1637">
          <cell r="A1637" t="str">
            <v>21PM10D</v>
          </cell>
          <cell r="B1637" t="str">
            <v>BAT NF SF M10D OP/BL 4/5</v>
          </cell>
        </row>
        <row r="1638">
          <cell r="A1638" t="str">
            <v>21PM11</v>
          </cell>
          <cell r="B1638" t="str">
            <v>BAT NF SF M11 GR/GR 7/7</v>
          </cell>
        </row>
        <row r="1639">
          <cell r="A1639" t="str">
            <v>21PM11C</v>
          </cell>
          <cell r="B1639" t="str">
            <v>BAT NF SF M11 GR/GR 7/7</v>
          </cell>
        </row>
        <row r="1640">
          <cell r="A1640" t="str">
            <v>21PM12</v>
          </cell>
          <cell r="B1640" t="str">
            <v>BAT NF SF M12 GR/GR 7/7</v>
          </cell>
        </row>
        <row r="1641">
          <cell r="A1641" t="str">
            <v>21PM12R</v>
          </cell>
          <cell r="B1641" t="str">
            <v>BAT NF SF M12 GR/GR 7/7</v>
          </cell>
        </row>
        <row r="1642">
          <cell r="A1642" t="str">
            <v>21PRL3B1552</v>
          </cell>
          <cell r="B1642" t="str">
            <v>BAT SF PRL3B D NR/NR 6/6</v>
          </cell>
        </row>
        <row r="1643">
          <cell r="A1643" t="str">
            <v>21PRM10</v>
          </cell>
          <cell r="B1643" t="str">
            <v>BAT NF SF M10 NR/NR 6/5</v>
          </cell>
        </row>
        <row r="1644">
          <cell r="A1644" t="str">
            <v>21PRM10C</v>
          </cell>
          <cell r="B1644" t="str">
            <v>BAT NF SF M10 NR/NR 6/5</v>
          </cell>
        </row>
        <row r="1645">
          <cell r="A1645" t="str">
            <v>21PRM10D</v>
          </cell>
          <cell r="B1645" t="str">
            <v>BAT NF SF M10D NR/NR 6/5</v>
          </cell>
        </row>
        <row r="1646">
          <cell r="A1646" t="str">
            <v>21PRM10HY</v>
          </cell>
          <cell r="B1646" t="str">
            <v>BAT NF SF M10 NR/NR 5/5</v>
          </cell>
        </row>
        <row r="1647">
          <cell r="A1647" t="str">
            <v>21PRM11</v>
          </cell>
          <cell r="B1647" t="str">
            <v>BAT NF SF M11 NR/NR 8/7</v>
          </cell>
        </row>
        <row r="1648">
          <cell r="A1648" t="str">
            <v>21PRM110</v>
          </cell>
          <cell r="B1648" t="str">
            <v>BAT NF SF PR110 NR/NR 9/</v>
          </cell>
        </row>
        <row r="1649">
          <cell r="A1649" t="str">
            <v>21PRM11C</v>
          </cell>
          <cell r="B1649" t="str">
            <v>BAT NF SF M11 NR/NR 8/7</v>
          </cell>
        </row>
        <row r="1650">
          <cell r="A1650" t="str">
            <v>21PRM11D</v>
          </cell>
          <cell r="B1650" t="str">
            <v>BAT NF SF M11D NR/NR 8/7</v>
          </cell>
        </row>
        <row r="1651">
          <cell r="A1651" t="str">
            <v>21PRM11HY</v>
          </cell>
          <cell r="B1651" t="str">
            <v>BAT NF SF M11 NR/NR 7/7</v>
          </cell>
        </row>
        <row r="1652">
          <cell r="A1652" t="str">
            <v>21PRM12</v>
          </cell>
          <cell r="B1652" t="str">
            <v>BAT NF SF M12 NR/NR 8/8</v>
          </cell>
        </row>
        <row r="1653">
          <cell r="A1653" t="str">
            <v>21PRM12C</v>
          </cell>
          <cell r="B1653" t="str">
            <v>BAT NF SF M12 NR/NR 7/8S</v>
          </cell>
        </row>
        <row r="1654">
          <cell r="A1654" t="str">
            <v>21SML3B1552</v>
          </cell>
          <cell r="B1654" t="str">
            <v>BAT SF SMART L3B D NR/NR</v>
          </cell>
        </row>
        <row r="1655">
          <cell r="A1655" t="str">
            <v>21TAXIBAD</v>
          </cell>
          <cell r="B1655" t="str">
            <v>BATTAXI  SF PL3H D GR/GR</v>
          </cell>
        </row>
        <row r="1656">
          <cell r="A1656" t="str">
            <v>21TAXIBAE</v>
          </cell>
          <cell r="B1656" t="str">
            <v>BATTAXI SF PL2H  GR/GR 6</v>
          </cell>
        </row>
        <row r="1657">
          <cell r="A1657" t="str">
            <v>21TR14</v>
          </cell>
          <cell r="B1657" t="str">
            <v>BAT NF SF M14 GR/GR 8/9</v>
          </cell>
        </row>
        <row r="1658">
          <cell r="A1658" t="str">
            <v>21TR15</v>
          </cell>
          <cell r="B1658" t="str">
            <v>BAT NF SF M15 GR/GR</v>
          </cell>
        </row>
        <row r="1659">
          <cell r="A1659" t="str">
            <v>21TR15MF</v>
          </cell>
          <cell r="B1659" t="str">
            <v>BAT NF SF M15 NR/NR MF</v>
          </cell>
        </row>
        <row r="1660">
          <cell r="A1660" t="str">
            <v>21TR15S</v>
          </cell>
          <cell r="B1660" t="str">
            <v>BAT NF SF M15S GR/NR 11/</v>
          </cell>
        </row>
        <row r="1661">
          <cell r="A1661" t="str">
            <v>21TR15SD</v>
          </cell>
          <cell r="B1661" t="str">
            <v>BAT NF SF M15S GR/GR</v>
          </cell>
        </row>
        <row r="1662">
          <cell r="A1662" t="str">
            <v>21TR16</v>
          </cell>
          <cell r="B1662" t="str">
            <v>BAT NF SF M16 GR/GR</v>
          </cell>
        </row>
        <row r="1663">
          <cell r="A1663" t="str">
            <v>21TR16DB</v>
          </cell>
          <cell r="B1663" t="str">
            <v>BAT NF SF M16DB GR/GR</v>
          </cell>
        </row>
        <row r="1664">
          <cell r="A1664" t="str">
            <v>21TR16S</v>
          </cell>
          <cell r="B1664" t="str">
            <v>BAT NF SF M16 GR/GR</v>
          </cell>
        </row>
        <row r="1665">
          <cell r="A1665" t="str">
            <v>22L1B1552</v>
          </cell>
          <cell r="B1665" t="str">
            <v>BAT SF MF PL1B D  NR/NR</v>
          </cell>
        </row>
        <row r="1666">
          <cell r="A1666" t="str">
            <v>22L1H1522</v>
          </cell>
          <cell r="B1666" t="str">
            <v>BAT SF MF PL1 D  NR/NR</v>
          </cell>
        </row>
        <row r="1667">
          <cell r="A1667" t="str">
            <v>22L1H1551</v>
          </cell>
          <cell r="B1667" t="str">
            <v>BATT SF MF PL1H D NR/NR</v>
          </cell>
        </row>
        <row r="1668">
          <cell r="A1668" t="str">
            <v>22L1H1552</v>
          </cell>
          <cell r="B1668" t="str">
            <v>BATT SF MF PL1H D NR/NR</v>
          </cell>
        </row>
        <row r="1669">
          <cell r="A1669" t="str">
            <v>22L1H1553</v>
          </cell>
          <cell r="B1669" t="str">
            <v>BAT SF MF PL1H D NR/NR 4</v>
          </cell>
        </row>
        <row r="1670">
          <cell r="A1670" t="str">
            <v>22L2H1550</v>
          </cell>
          <cell r="B1670" t="str">
            <v>BATT SF MF PL2H D NR/NR</v>
          </cell>
        </row>
        <row r="1671">
          <cell r="A1671" t="str">
            <v>22L2H1551</v>
          </cell>
          <cell r="B1671" t="str">
            <v>BATT SF MF PL2H D NR/NR</v>
          </cell>
        </row>
        <row r="1672">
          <cell r="A1672" t="str">
            <v>22L2H1552</v>
          </cell>
          <cell r="B1672" t="str">
            <v>BATT SF MF PL2H D NR/NR</v>
          </cell>
        </row>
        <row r="1673">
          <cell r="A1673" t="str">
            <v>22L2H1553</v>
          </cell>
          <cell r="B1673" t="str">
            <v>BAT SF MF PL2H D NR/NR 6</v>
          </cell>
        </row>
        <row r="1674">
          <cell r="A1674" t="str">
            <v>22L2H1554</v>
          </cell>
          <cell r="B1674" t="str">
            <v>BATT SF MF PL2S D NR/NR</v>
          </cell>
        </row>
        <row r="1675">
          <cell r="A1675" t="str">
            <v>22L2H2550</v>
          </cell>
          <cell r="B1675" t="str">
            <v>BATT SF MF PL2H G NR/NR</v>
          </cell>
        </row>
        <row r="1676">
          <cell r="A1676" t="str">
            <v>22L2H2551</v>
          </cell>
          <cell r="B1676" t="str">
            <v>BATT SF MF PL2H G NR/NR</v>
          </cell>
        </row>
        <row r="1677">
          <cell r="A1677" t="str">
            <v>22L2H2552</v>
          </cell>
          <cell r="B1677" t="str">
            <v>BAT MF SF PL2HG NR/NR 5/</v>
          </cell>
        </row>
        <row r="1678">
          <cell r="A1678" t="str">
            <v>22L2H2553</v>
          </cell>
          <cell r="B1678" t="str">
            <v>BAT SF MF PL2H D NR/NR</v>
          </cell>
        </row>
        <row r="1679">
          <cell r="A1679" t="str">
            <v>22L2H2554</v>
          </cell>
          <cell r="B1679" t="str">
            <v>BATT SF MF PL2S G NR/NR</v>
          </cell>
        </row>
        <row r="1680">
          <cell r="A1680" t="str">
            <v>22L3H1551</v>
          </cell>
          <cell r="B1680" t="str">
            <v>BAT SF MF PL3H D  NR/NR</v>
          </cell>
        </row>
        <row r="1681">
          <cell r="A1681" t="str">
            <v>22L3H1552</v>
          </cell>
          <cell r="B1681" t="str">
            <v>BAT SF MF PL3H D  NR/NR</v>
          </cell>
        </row>
        <row r="1682">
          <cell r="A1682" t="str">
            <v>22L3H1553</v>
          </cell>
          <cell r="B1682" t="str">
            <v>BAT SF  MF PL3H D NR/NR</v>
          </cell>
        </row>
        <row r="1683">
          <cell r="A1683" t="str">
            <v>22L3S1551</v>
          </cell>
          <cell r="B1683" t="str">
            <v>BAT SF MF PL3H S D  NR/N</v>
          </cell>
        </row>
        <row r="1684">
          <cell r="A1684" t="str">
            <v>22L5H1551</v>
          </cell>
          <cell r="B1684" t="str">
            <v>BAT SF MF PL5H D NR/NR 8</v>
          </cell>
        </row>
        <row r="1685">
          <cell r="A1685" t="str">
            <v>22L5H1552</v>
          </cell>
          <cell r="B1685" t="str">
            <v>BATT SF PL5H D NR/NR 8/8</v>
          </cell>
        </row>
        <row r="1686">
          <cell r="A1686" t="str">
            <v>22L5H1553</v>
          </cell>
          <cell r="B1686" t="str">
            <v>BATT SF MF PL5H  D NR/NR</v>
          </cell>
        </row>
        <row r="1687">
          <cell r="A1687" t="str">
            <v>330OGIN</v>
          </cell>
          <cell r="B1687" t="str">
            <v>PLAQUE OGI NEGATIVE</v>
          </cell>
        </row>
        <row r="1688">
          <cell r="A1688" t="str">
            <v>330OGIP</v>
          </cell>
          <cell r="B1688" t="str">
            <v>PLAQUE OGI POSITIVE</v>
          </cell>
        </row>
        <row r="1689">
          <cell r="A1689" t="str">
            <v>330PE274</v>
          </cell>
          <cell r="B1689" t="str">
            <v>PLAQUE 274 EXTERNE</v>
          </cell>
        </row>
        <row r="1690">
          <cell r="A1690" t="str">
            <v>330PE289</v>
          </cell>
          <cell r="B1690" t="str">
            <v>PLAQUE 289  EXTERNE</v>
          </cell>
        </row>
        <row r="1691">
          <cell r="A1691" t="str">
            <v>330PE315</v>
          </cell>
          <cell r="B1691" t="str">
            <v>PLAQUE 315 EXTERNE NEGAT</v>
          </cell>
        </row>
        <row r="1692">
          <cell r="A1692" t="str">
            <v>330PE399</v>
          </cell>
          <cell r="B1692" t="str">
            <v>PLAQUE 399 EXTERNE NEGAT</v>
          </cell>
        </row>
        <row r="1693">
          <cell r="A1693" t="str">
            <v>330PE429</v>
          </cell>
          <cell r="B1693" t="str">
            <v>PLAQUE 429 EXTERNE</v>
          </cell>
        </row>
        <row r="1694">
          <cell r="A1694" t="str">
            <v>330PE534</v>
          </cell>
          <cell r="B1694" t="str">
            <v>PLAQUE 534 EXTERNE</v>
          </cell>
        </row>
        <row r="1695">
          <cell r="A1695" t="str">
            <v>330PI204</v>
          </cell>
          <cell r="B1695" t="str">
            <v>PLAQUE 204 INTERNE</v>
          </cell>
        </row>
        <row r="1696">
          <cell r="A1696" t="str">
            <v>330PI274</v>
          </cell>
          <cell r="B1696" t="str">
            <v>PLAQUE 274 INTERNE</v>
          </cell>
        </row>
        <row r="1697">
          <cell r="A1697" t="str">
            <v>330PI289</v>
          </cell>
          <cell r="B1697" t="str">
            <v>PLAQUE 289 INTERNE</v>
          </cell>
        </row>
        <row r="1698">
          <cell r="A1698" t="str">
            <v>330PI315</v>
          </cell>
          <cell r="B1698" t="str">
            <v>PLAQUE 315 INTERNE</v>
          </cell>
        </row>
        <row r="1699">
          <cell r="A1699" t="str">
            <v>330PI399</v>
          </cell>
          <cell r="B1699" t="str">
            <v>PLAQUE 399 INTERNE</v>
          </cell>
        </row>
        <row r="1700">
          <cell r="A1700" t="str">
            <v>330PI429</v>
          </cell>
          <cell r="B1700" t="str">
            <v>PLAQUE 429 INTERNE</v>
          </cell>
        </row>
        <row r="1701">
          <cell r="A1701" t="str">
            <v>330PI534</v>
          </cell>
          <cell r="B1701" t="str">
            <v>PLAQUE 534 INTERNE</v>
          </cell>
        </row>
        <row r="1702">
          <cell r="A1702" t="str">
            <v>330PT204</v>
          </cell>
          <cell r="B1702" t="str">
            <v>PLAQUE TUBULAIRE 204</v>
          </cell>
        </row>
        <row r="1703">
          <cell r="A1703" t="str">
            <v>330PT274</v>
          </cell>
          <cell r="B1703" t="str">
            <v>PLAQUE TUBULAIRE 274</v>
          </cell>
        </row>
        <row r="1704">
          <cell r="A1704" t="str">
            <v>330PT289</v>
          </cell>
          <cell r="B1704" t="str">
            <v>PLAQUE TUBULAIRE 289</v>
          </cell>
        </row>
        <row r="1705">
          <cell r="A1705" t="str">
            <v>330PT315</v>
          </cell>
          <cell r="B1705" t="str">
            <v>PLAQUE TUBULAIRE 315</v>
          </cell>
        </row>
        <row r="1706">
          <cell r="A1706" t="str">
            <v>330PT399</v>
          </cell>
          <cell r="B1706" t="str">
            <v>PLAQUE TUBULAIRE 399</v>
          </cell>
        </row>
        <row r="1707">
          <cell r="A1707" t="str">
            <v>330PT429</v>
          </cell>
          <cell r="B1707" t="str">
            <v>PLAQUE TUBULAIRE 315</v>
          </cell>
        </row>
        <row r="1708">
          <cell r="A1708" t="str">
            <v>330PT534</v>
          </cell>
          <cell r="B1708" t="str">
            <v>PLAQUE TUBULAIRE 534</v>
          </cell>
        </row>
        <row r="1709">
          <cell r="A1709" t="str">
            <v>33THN</v>
          </cell>
          <cell r="B1709" t="str">
            <v>PLAQUE EMPATEE LH-</v>
          </cell>
        </row>
        <row r="1710">
          <cell r="A1710" t="str">
            <v>33THP</v>
          </cell>
          <cell r="B1710" t="str">
            <v>PLAQUE EMPATEE LH+</v>
          </cell>
        </row>
        <row r="1711">
          <cell r="A1711" t="str">
            <v>351PE274</v>
          </cell>
          <cell r="B1711" t="str">
            <v>PLAQUE EXTERNE274</v>
          </cell>
        </row>
        <row r="1712">
          <cell r="A1712" t="str">
            <v>351PT204</v>
          </cell>
          <cell r="B1712" t="str">
            <v>PLAQUE TUBULAIRE 204</v>
          </cell>
        </row>
        <row r="1713">
          <cell r="A1713" t="str">
            <v>351PT274</v>
          </cell>
          <cell r="B1713" t="str">
            <v>PLAQUE TUBULAIRE 274</v>
          </cell>
        </row>
        <row r="1714">
          <cell r="A1714" t="str">
            <v>351PT289</v>
          </cell>
          <cell r="B1714" t="str">
            <v>PLAQUE TUBULAIRE 289</v>
          </cell>
        </row>
        <row r="1715">
          <cell r="A1715" t="str">
            <v>351PT315</v>
          </cell>
          <cell r="B1715" t="str">
            <v>PLAQUE TUBULAIRE 315</v>
          </cell>
        </row>
        <row r="1716">
          <cell r="A1716" t="str">
            <v>351PT399</v>
          </cell>
          <cell r="B1716" t="str">
            <v>PLAQUE TUBULAIRE 399</v>
          </cell>
        </row>
        <row r="1717">
          <cell r="A1717" t="str">
            <v>351PT429</v>
          </cell>
          <cell r="B1717" t="str">
            <v>PLAQUE TUBULAIRE 429</v>
          </cell>
        </row>
        <row r="1718">
          <cell r="A1718" t="str">
            <v>351PT534</v>
          </cell>
          <cell r="B1718" t="str">
            <v>PLAQUE TUBULAIRE 274</v>
          </cell>
        </row>
        <row r="1719">
          <cell r="A1719" t="str">
            <v>400B12701</v>
          </cell>
          <cell r="B1719" t="str">
            <v>BAC B127 COMPACT OPAQUE</v>
          </cell>
        </row>
        <row r="1720">
          <cell r="A1720" t="str">
            <v>400B9001</v>
          </cell>
          <cell r="B1720" t="str">
            <v>BAC COMPACT B90 C49</v>
          </cell>
        </row>
        <row r="1721">
          <cell r="A1721" t="str">
            <v>400B98001</v>
          </cell>
          <cell r="B1721" t="str">
            <v>BAC B98 COMPACT P19.5</v>
          </cell>
        </row>
        <row r="1722">
          <cell r="A1722" t="str">
            <v>400B98002</v>
          </cell>
          <cell r="B1722" t="str">
            <v>BAC B98 COMPACT NOIR</v>
          </cell>
        </row>
        <row r="1723">
          <cell r="A1723" t="str">
            <v>400D2301</v>
          </cell>
          <cell r="B1723" t="str">
            <v>BAC D23 P15.5 NOIR</v>
          </cell>
        </row>
        <row r="1724">
          <cell r="A1724" t="str">
            <v>400D2302</v>
          </cell>
          <cell r="B1724" t="str">
            <v>BAC D23 P0 C33 B01 NOIR</v>
          </cell>
        </row>
        <row r="1725">
          <cell r="A1725" t="str">
            <v>400D2303</v>
          </cell>
          <cell r="B1725" t="str">
            <v>BAC D23 P7 C33 B01 NOIR</v>
          </cell>
        </row>
        <row r="1726">
          <cell r="A1726" t="str">
            <v>400L0101</v>
          </cell>
          <cell r="B1726" t="str">
            <v>BAC L1B P0 OPAQUE C22</v>
          </cell>
        </row>
        <row r="1727">
          <cell r="A1727" t="str">
            <v>400L0103</v>
          </cell>
          <cell r="B1727" t="str">
            <v>BAC L1B PO NOIR C22</v>
          </cell>
        </row>
        <row r="1728">
          <cell r="A1728" t="str">
            <v>400L0104</v>
          </cell>
          <cell r="B1728" t="str">
            <v>BAC L1 P3.5 NOIR C26</v>
          </cell>
        </row>
        <row r="1729">
          <cell r="A1729" t="str">
            <v>400L0111</v>
          </cell>
          <cell r="B1729" t="str">
            <v>BAC L1B PO NOIR C28</v>
          </cell>
        </row>
        <row r="1730">
          <cell r="A1730" t="str">
            <v>400L0112</v>
          </cell>
          <cell r="B1730" t="str">
            <v>BAC L1B P0 OPAQUE C28</v>
          </cell>
        </row>
        <row r="1731">
          <cell r="A1731" t="str">
            <v>400L0115</v>
          </cell>
          <cell r="B1731" t="str">
            <v>BAC L1 B PO GRIS C22</v>
          </cell>
        </row>
        <row r="1732">
          <cell r="A1732" t="str">
            <v>400L0116</v>
          </cell>
          <cell r="B1732" t="str">
            <v>BAC L1 GRIS P0 C26</v>
          </cell>
        </row>
        <row r="1733">
          <cell r="A1733" t="str">
            <v>400L0117</v>
          </cell>
          <cell r="B1733" t="str">
            <v>BAC L1 NOIR PO C26</v>
          </cell>
        </row>
        <row r="1734">
          <cell r="A1734" t="str">
            <v>400L0118</v>
          </cell>
          <cell r="B1734" t="str">
            <v>BAC L1 NOIR P0 C28</v>
          </cell>
        </row>
        <row r="1735">
          <cell r="A1735" t="str">
            <v>400L0119</v>
          </cell>
          <cell r="B1735" t="str">
            <v>BAC L1 OPAQUE P0 C26</v>
          </cell>
        </row>
        <row r="1736">
          <cell r="A1736" t="str">
            <v>400L0120</v>
          </cell>
          <cell r="B1736" t="str">
            <v>BAC L1 GRIS P0 C22</v>
          </cell>
        </row>
        <row r="1737">
          <cell r="A1737" t="str">
            <v>400L0121</v>
          </cell>
          <cell r="B1737" t="str">
            <v>BAC L1 NOIR P0 C22</v>
          </cell>
        </row>
        <row r="1738">
          <cell r="A1738" t="str">
            <v>400L0201</v>
          </cell>
          <cell r="B1738" t="str">
            <v>BAC L2 BASSE PRISME 0 OP</v>
          </cell>
        </row>
        <row r="1739">
          <cell r="A1739" t="str">
            <v>400L0202</v>
          </cell>
          <cell r="B1739" t="str">
            <v>BAC L2 BASSE P0 NOIR</v>
          </cell>
        </row>
        <row r="1740">
          <cell r="A1740" t="str">
            <v>400L0203</v>
          </cell>
          <cell r="B1740" t="str">
            <v>BAC L2 C34 P0 OPAQUE</v>
          </cell>
        </row>
        <row r="1741">
          <cell r="A1741" t="str">
            <v>400L0207</v>
          </cell>
          <cell r="B1741" t="str">
            <v>BAC L2 GRIS P0 C34 -TAXI</v>
          </cell>
        </row>
        <row r="1742">
          <cell r="A1742" t="str">
            <v>400L0211</v>
          </cell>
          <cell r="B1742" t="str">
            <v>BAC L2 BASSE GRIS PRISME</v>
          </cell>
        </row>
        <row r="1743">
          <cell r="A1743" t="str">
            <v>400L0212</v>
          </cell>
          <cell r="B1743" t="str">
            <v>BAC L2 GRIS PO C28</v>
          </cell>
        </row>
        <row r="1744">
          <cell r="A1744" t="str">
            <v>400L0213</v>
          </cell>
          <cell r="B1744" t="str">
            <v>BAC L2 NOIR PO C28</v>
          </cell>
        </row>
        <row r="1745">
          <cell r="A1745" t="str">
            <v>400L0214</v>
          </cell>
          <cell r="B1745" t="str">
            <v>BAC L2 C28 P0 OPAQUE</v>
          </cell>
        </row>
        <row r="1746">
          <cell r="A1746" t="str">
            <v>400L0218</v>
          </cell>
          <cell r="B1746" t="str">
            <v>BAC L2 NOIR P0 C34,3</v>
          </cell>
        </row>
        <row r="1747">
          <cell r="A1747" t="str">
            <v>400l0219</v>
          </cell>
          <cell r="B1747" t="str">
            <v>BAC L2 GRIS28G PO C28</v>
          </cell>
        </row>
        <row r="1748">
          <cell r="A1748" t="str">
            <v>400L0301</v>
          </cell>
          <cell r="B1748" t="str">
            <v>BAC L3 BASSE C39 P0</v>
          </cell>
        </row>
        <row r="1749">
          <cell r="A1749" t="str">
            <v>400L0304</v>
          </cell>
          <cell r="B1749" t="str">
            <v>BAC L3 C33 P0 OPAQUE</v>
          </cell>
        </row>
        <row r="1750">
          <cell r="A1750" t="str">
            <v>400L0305</v>
          </cell>
          <cell r="B1750" t="str">
            <v>BAC L3 C39 P3.5 NOIR</v>
          </cell>
        </row>
        <row r="1751">
          <cell r="A1751" t="str">
            <v>400L0306</v>
          </cell>
          <cell r="B1751" t="str">
            <v>BAC L3B P0 NOIR C40</v>
          </cell>
        </row>
        <row r="1752">
          <cell r="A1752" t="str">
            <v>400L0310</v>
          </cell>
          <cell r="B1752" t="str">
            <v>BAC L3 P3.5 C39.5 OPAQUE</v>
          </cell>
        </row>
        <row r="1753">
          <cell r="A1753" t="str">
            <v>400L0312</v>
          </cell>
          <cell r="B1753" t="str">
            <v>BAC L3 BASSE GRIS  P0 C3</v>
          </cell>
        </row>
        <row r="1754">
          <cell r="A1754" t="str">
            <v>400L0313</v>
          </cell>
          <cell r="B1754" t="str">
            <v>BAC L3 GRIS P0 C33</v>
          </cell>
        </row>
        <row r="1755">
          <cell r="A1755" t="str">
            <v>400L0314</v>
          </cell>
          <cell r="B1755" t="str">
            <v>BAC L3 NOIR P0 C33</v>
          </cell>
        </row>
        <row r="1756">
          <cell r="A1756" t="str">
            <v>400L0315</v>
          </cell>
          <cell r="B1756" t="str">
            <v>BAC L3 OPAQUE P0 C40</v>
          </cell>
        </row>
        <row r="1757">
          <cell r="A1757" t="str">
            <v>400L0316</v>
          </cell>
          <cell r="B1757" t="str">
            <v>BAC L3 GRIS P0 C40 GRIS</v>
          </cell>
        </row>
        <row r="1758">
          <cell r="A1758" t="str">
            <v>400L0318</v>
          </cell>
          <cell r="B1758" t="str">
            <v>BAC L3 NOIR P0 C40</v>
          </cell>
        </row>
        <row r="1759">
          <cell r="A1759" t="str">
            <v>400L0319</v>
          </cell>
          <cell r="B1759" t="str">
            <v>BAC L3 GRIS28G P0 C33</v>
          </cell>
        </row>
        <row r="1760">
          <cell r="A1760" t="str">
            <v>400L0401</v>
          </cell>
          <cell r="B1760" t="str">
            <v>BAC L4 NOIR P0 C46,5</v>
          </cell>
        </row>
        <row r="1761">
          <cell r="A1761" t="str">
            <v>400L0402</v>
          </cell>
          <cell r="B1761" t="str">
            <v>BAC L4B NOIR P0 C46,5</v>
          </cell>
        </row>
        <row r="1762">
          <cell r="A1762" t="str">
            <v>400L0404</v>
          </cell>
          <cell r="B1762" t="str">
            <v>BAC L4B OPAQUE P0 C46,5</v>
          </cell>
        </row>
        <row r="1763">
          <cell r="A1763" t="str">
            <v>400L0405</v>
          </cell>
          <cell r="B1763" t="str">
            <v>BAC L4 OPAQUE P0 C46,5</v>
          </cell>
        </row>
        <row r="1764">
          <cell r="A1764" t="str">
            <v>400L0502</v>
          </cell>
          <cell r="B1764" t="str">
            <v>BAC KAM L5 BASSE P0 OP</v>
          </cell>
        </row>
        <row r="1765">
          <cell r="A1765" t="str">
            <v>400L0503</v>
          </cell>
          <cell r="B1765" t="str">
            <v>BAC L5 C45 P0 OPAQUE</v>
          </cell>
        </row>
        <row r="1766">
          <cell r="A1766" t="str">
            <v>400L0504</v>
          </cell>
          <cell r="B1766" t="str">
            <v>BAC L5 KAM P3.5 NOIRS</v>
          </cell>
        </row>
        <row r="1767">
          <cell r="A1767" t="str">
            <v>400L0505</v>
          </cell>
          <cell r="B1767" t="str">
            <v>BAC KAM L5 B P0 NOIR C52</v>
          </cell>
        </row>
        <row r="1768">
          <cell r="A1768" t="str">
            <v>400L0507</v>
          </cell>
          <cell r="B1768" t="str">
            <v>COUV. L5 EURO KAM NOIR</v>
          </cell>
        </row>
        <row r="1769">
          <cell r="A1769" t="str">
            <v>400L0509</v>
          </cell>
          <cell r="B1769" t="str">
            <v>BAC L5 GRIS P0 C45</v>
          </cell>
        </row>
        <row r="1770">
          <cell r="A1770" t="str">
            <v>400L0510</v>
          </cell>
          <cell r="B1770" t="str">
            <v>BAC L5 NOIR P0 C52.1 AKU</v>
          </cell>
        </row>
        <row r="1771">
          <cell r="A1771" t="str">
            <v>400L0511</v>
          </cell>
          <cell r="B1771" t="str">
            <v>BAC L5 P0 C52 OPAQUE</v>
          </cell>
        </row>
        <row r="1772">
          <cell r="A1772" t="str">
            <v>400L0512</v>
          </cell>
          <cell r="B1772" t="str">
            <v>BAC L5 NOIR P0 C54,4 REN</v>
          </cell>
        </row>
        <row r="1773">
          <cell r="A1773" t="str">
            <v>400L0513</v>
          </cell>
          <cell r="B1773" t="str">
            <v>BAC L5 C45 P0 NOIR</v>
          </cell>
        </row>
        <row r="1774">
          <cell r="A1774" t="str">
            <v>400L0518</v>
          </cell>
          <cell r="B1774" t="str">
            <v>BAC L5 NOIR P0 C52</v>
          </cell>
        </row>
        <row r="1775">
          <cell r="A1775" t="str">
            <v>400L0618</v>
          </cell>
          <cell r="B1775" t="str">
            <v>BAC L6 NOIR P0 C58,8</v>
          </cell>
        </row>
        <row r="1776">
          <cell r="A1776" t="str">
            <v>400M1001</v>
          </cell>
          <cell r="B1776" t="str">
            <v>BAC M10 P15.8 C33 OP</v>
          </cell>
        </row>
        <row r="1777">
          <cell r="A1777" t="str">
            <v>400M1004</v>
          </cell>
          <cell r="B1777" t="str">
            <v>Bac M10B P0 OPAQUE</v>
          </cell>
        </row>
        <row r="1778">
          <cell r="A1778" t="str">
            <v>400M1005</v>
          </cell>
          <cell r="B1778" t="str">
            <v>BAC M10 BASSE P0 C33</v>
          </cell>
        </row>
        <row r="1779">
          <cell r="A1779" t="str">
            <v>400M1006</v>
          </cell>
          <cell r="B1779" t="str">
            <v>BAC M10 GRIS</v>
          </cell>
        </row>
        <row r="1780">
          <cell r="A1780" t="str">
            <v>400M1008</v>
          </cell>
          <cell r="B1780" t="str">
            <v>BAC M10 P15,4 C33 GRIS</v>
          </cell>
        </row>
        <row r="1781">
          <cell r="A1781" t="str">
            <v>400M1009</v>
          </cell>
          <cell r="B1781" t="str">
            <v>BAC M10 P15,4 C33 NOIR</v>
          </cell>
        </row>
        <row r="1782">
          <cell r="A1782" t="str">
            <v>400M1010</v>
          </cell>
          <cell r="B1782" t="str">
            <v>BAC M10 BASSE P0 GRIS</v>
          </cell>
        </row>
        <row r="1783">
          <cell r="A1783" t="str">
            <v>400M1011</v>
          </cell>
          <cell r="B1783" t="str">
            <v>BAC M10B P5,5 C38 NOIR</v>
          </cell>
        </row>
        <row r="1784">
          <cell r="A1784" t="str">
            <v>400M1012</v>
          </cell>
          <cell r="B1784" t="str">
            <v>BAC M10 P15.8 C27 OP</v>
          </cell>
        </row>
        <row r="1785">
          <cell r="A1785" t="str">
            <v>400M1013</v>
          </cell>
          <cell r="B1785" t="str">
            <v>BAC M10B P0 C38 NOIR</v>
          </cell>
        </row>
        <row r="1786">
          <cell r="A1786" t="str">
            <v>400M1102</v>
          </cell>
          <cell r="B1786" t="str">
            <v>BAC M11 P8.5 C46.5 OP</v>
          </cell>
        </row>
        <row r="1787">
          <cell r="A1787" t="str">
            <v>400M1104</v>
          </cell>
          <cell r="B1787" t="str">
            <v>BAC M11 P8.5 C46,3 NOIR</v>
          </cell>
        </row>
        <row r="1788">
          <cell r="A1788" t="str">
            <v>400M1106</v>
          </cell>
          <cell r="B1788" t="str">
            <v>BAC M11B C46.5 OP</v>
          </cell>
        </row>
        <row r="1789">
          <cell r="A1789" t="str">
            <v>400M1107</v>
          </cell>
          <cell r="B1789" t="str">
            <v>BAC M11B P0 C46,6 NOIR</v>
          </cell>
        </row>
        <row r="1790">
          <cell r="A1790" t="str">
            <v>400M1108</v>
          </cell>
          <cell r="B1790" t="str">
            <v>BAC M11 GRIS</v>
          </cell>
        </row>
        <row r="1791">
          <cell r="A1791" t="str">
            <v>400M1110</v>
          </cell>
          <cell r="B1791" t="str">
            <v>BAC M11 P8,5 C46 GRIS</v>
          </cell>
        </row>
        <row r="1792">
          <cell r="A1792" t="str">
            <v>400M1111</v>
          </cell>
          <cell r="B1792" t="str">
            <v>BAC M11B P0 C46,65 NOIR</v>
          </cell>
        </row>
        <row r="1793">
          <cell r="A1793" t="str">
            <v>400M1112</v>
          </cell>
          <cell r="B1793" t="str">
            <v>BAC M11K P0 C46,3 NOIR</v>
          </cell>
        </row>
        <row r="1794">
          <cell r="A1794" t="str">
            <v>400M1113</v>
          </cell>
          <cell r="B1794" t="str">
            <v>BAC M11K P0 C46,3 OPAQUE</v>
          </cell>
        </row>
        <row r="1795">
          <cell r="A1795" t="str">
            <v>400M1114</v>
          </cell>
          <cell r="B1795" t="str">
            <v>BAC M11K P0 C46,3 NOIR A</v>
          </cell>
        </row>
        <row r="1796">
          <cell r="A1796" t="str">
            <v>400M1115</v>
          </cell>
          <cell r="B1796" t="str">
            <v>BAC M11B P0 C46,3 NOIR</v>
          </cell>
        </row>
        <row r="1797">
          <cell r="A1797" t="str">
            <v>400M1201</v>
          </cell>
          <cell r="B1797" t="str">
            <v>BAC M12 P12.5 C49 OPAQUE</v>
          </cell>
        </row>
        <row r="1798">
          <cell r="A1798" t="str">
            <v>400M1202</v>
          </cell>
          <cell r="B1798" t="str">
            <v>BAC M12 P12.5 C49 NOIR</v>
          </cell>
        </row>
        <row r="1799">
          <cell r="A1799" t="str">
            <v>400M1203</v>
          </cell>
          <cell r="B1799" t="str">
            <v>BAC M12 GRIS C49 P12,5</v>
          </cell>
        </row>
        <row r="1800">
          <cell r="A1800" t="str">
            <v>400M1301</v>
          </cell>
          <cell r="B1800" t="str">
            <v>BAC M13 OP</v>
          </cell>
        </row>
        <row r="1801">
          <cell r="A1801" t="str">
            <v>400M1302</v>
          </cell>
          <cell r="B1801" t="str">
            <v>BAC M13 C 57 P12 NOIR</v>
          </cell>
        </row>
        <row r="1802">
          <cell r="A1802" t="str">
            <v>400M1401</v>
          </cell>
          <cell r="B1802" t="str">
            <v>BAC M14 NOIR P0 C60</v>
          </cell>
        </row>
        <row r="1803">
          <cell r="A1803" t="str">
            <v>400M1409</v>
          </cell>
          <cell r="B1803" t="str">
            <v>BAC M14 GRIS PO C60</v>
          </cell>
        </row>
        <row r="1804">
          <cell r="A1804" t="str">
            <v>400M1410</v>
          </cell>
          <cell r="B1804" t="str">
            <v>BAC M14 P0 C60 OPAQUE</v>
          </cell>
        </row>
        <row r="1805">
          <cell r="A1805" t="str">
            <v>400M1411</v>
          </cell>
          <cell r="B1805" t="str">
            <v>BAC M14 K NOIR C60 P7</v>
          </cell>
        </row>
        <row r="1806">
          <cell r="A1806" t="str">
            <v>400M1412</v>
          </cell>
          <cell r="B1806" t="str">
            <v>BAC M14 OPAQUE P0 C65</v>
          </cell>
        </row>
        <row r="1807">
          <cell r="A1807" t="str">
            <v>400M1413</v>
          </cell>
          <cell r="B1807" t="str">
            <v>BAC M14 NOIR PO C60</v>
          </cell>
        </row>
        <row r="1808">
          <cell r="A1808" t="str">
            <v>400M1505</v>
          </cell>
          <cell r="B1808" t="str">
            <v>BAC M15 PO NOIR</v>
          </cell>
        </row>
        <row r="1809">
          <cell r="A1809" t="str">
            <v>400M1507</v>
          </cell>
          <cell r="B1809" t="str">
            <v>BAC J15 P7 C95 OPAQUE</v>
          </cell>
        </row>
        <row r="1810">
          <cell r="A1810" t="str">
            <v>400M1509</v>
          </cell>
          <cell r="B1810" t="str">
            <v>BAC M15 GRIS PO C78</v>
          </cell>
        </row>
        <row r="1811">
          <cell r="A1811" t="str">
            <v>400M1510</v>
          </cell>
          <cell r="B1811" t="str">
            <v>BAC M15 NOIR PO C78</v>
          </cell>
        </row>
        <row r="1812">
          <cell r="A1812" t="str">
            <v>400M1511</v>
          </cell>
          <cell r="B1812" t="str">
            <v>BAC M15 P0 C78 OPAQUE</v>
          </cell>
        </row>
        <row r="1813">
          <cell r="A1813" t="str">
            <v>400M1512</v>
          </cell>
          <cell r="B1813" t="str">
            <v>BAC M15 OPAQUE P0 C78 B0</v>
          </cell>
        </row>
        <row r="1814">
          <cell r="A1814" t="str">
            <v>400M1513</v>
          </cell>
          <cell r="B1814" t="str">
            <v>BAC M15 K NOIR C78,5 P7</v>
          </cell>
        </row>
        <row r="1815">
          <cell r="A1815" t="str">
            <v>400M1514</v>
          </cell>
          <cell r="B1815" t="str">
            <v>BAC M15 P0 C78 OPAQUE NF</v>
          </cell>
        </row>
        <row r="1816">
          <cell r="A1816" t="str">
            <v>400M1515</v>
          </cell>
          <cell r="B1816" t="str">
            <v>BAC M15 P0 C87 OPAQUE</v>
          </cell>
        </row>
        <row r="1817">
          <cell r="A1817" t="str">
            <v>400M1516</v>
          </cell>
          <cell r="B1817" t="str">
            <v>BAC M15 NOIR PO C78 B01</v>
          </cell>
        </row>
        <row r="1818">
          <cell r="A1818" t="str">
            <v>400M1517</v>
          </cell>
          <cell r="B1818" t="str">
            <v>BAC M15 NOIR C78,5 P0 NE</v>
          </cell>
        </row>
        <row r="1819">
          <cell r="A1819" t="str">
            <v>400M1605</v>
          </cell>
          <cell r="B1819" t="str">
            <v>BAC M16 P0 C102 OPAQUE</v>
          </cell>
        </row>
        <row r="1820">
          <cell r="A1820" t="str">
            <v>400M1606</v>
          </cell>
          <cell r="B1820" t="str">
            <v>BAC M16 GRIS C96 P0</v>
          </cell>
        </row>
        <row r="1821">
          <cell r="A1821" t="str">
            <v>400M1607</v>
          </cell>
          <cell r="B1821" t="str">
            <v>BAC M16 K NOIR C102 P16</v>
          </cell>
        </row>
        <row r="1822">
          <cell r="A1822" t="str">
            <v>400M1608</v>
          </cell>
          <cell r="B1822" t="str">
            <v>BAC M16 P0 C102 NOIR</v>
          </cell>
        </row>
        <row r="1823">
          <cell r="A1823" t="str">
            <v>400M1609</v>
          </cell>
          <cell r="B1823" t="str">
            <v>BAC M16 NOIR PO C102 B01</v>
          </cell>
        </row>
        <row r="1824">
          <cell r="A1824" t="str">
            <v>400M1610</v>
          </cell>
          <cell r="B1824" t="str">
            <v>BAC M16 OPAQUE P16 C102</v>
          </cell>
        </row>
        <row r="1825">
          <cell r="A1825" t="str">
            <v>400MAC110</v>
          </cell>
          <cell r="B1825" t="str">
            <v>BAC 110MAC P0 C78 OPAQUE</v>
          </cell>
        </row>
        <row r="1826">
          <cell r="A1826" t="str">
            <v>400MAC14301</v>
          </cell>
          <cell r="B1826" t="str">
            <v>BAC 143MAC OPAQUE P0 C90</v>
          </cell>
        </row>
        <row r="1827">
          <cell r="A1827" t="str">
            <v>400MAC14302</v>
          </cell>
          <cell r="B1827" t="str">
            <v>BAC 143MAC BASSE OPAQUE</v>
          </cell>
        </row>
        <row r="1828">
          <cell r="A1828" t="str">
            <v>400MAT13201</v>
          </cell>
          <cell r="B1828" t="str">
            <v>BAC MAT132 NOIR P0 C64</v>
          </cell>
        </row>
        <row r="1829">
          <cell r="A1829" t="str">
            <v>400N5001</v>
          </cell>
          <cell r="B1829" t="str">
            <v>BAC N50 P11 C33 OPAQUE</v>
          </cell>
        </row>
        <row r="1830">
          <cell r="A1830" t="str">
            <v>400N5002</v>
          </cell>
          <cell r="B1830" t="str">
            <v>BAC N50 P0 C38 B00 NOIR</v>
          </cell>
        </row>
        <row r="1831">
          <cell r="A1831" t="str">
            <v>400N7001</v>
          </cell>
          <cell r="B1831" t="str">
            <v>BAC N70 P7,5 C44,3</v>
          </cell>
        </row>
        <row r="1832">
          <cell r="A1832" t="str">
            <v>400N7002</v>
          </cell>
          <cell r="B1832" t="str">
            <v>BAC N70 P0 C46,5 B01</v>
          </cell>
        </row>
        <row r="1833">
          <cell r="A1833" t="str">
            <v>400NAT001</v>
          </cell>
          <cell r="B1833" t="str">
            <v>BAC NATO OPAQUE P11.6</v>
          </cell>
        </row>
        <row r="1834">
          <cell r="A1834" t="str">
            <v>400NAT002</v>
          </cell>
          <cell r="B1834" t="str">
            <v>BAC NATO NOIR P11.6</v>
          </cell>
        </row>
        <row r="1835">
          <cell r="A1835" t="str">
            <v>400NAT003</v>
          </cell>
          <cell r="B1835" t="str">
            <v>BAC NATO AGM GRIS P0</v>
          </cell>
        </row>
        <row r="1836">
          <cell r="A1836" t="str">
            <v>400NS4001</v>
          </cell>
          <cell r="B1836" t="str">
            <v>BAC NS40 P6,5 C26,5</v>
          </cell>
        </row>
        <row r="1837">
          <cell r="A1837" t="str">
            <v>400NS4002</v>
          </cell>
          <cell r="B1837" t="str">
            <v>BAC NS40 P0 NOIR</v>
          </cell>
        </row>
        <row r="1838">
          <cell r="A1838" t="str">
            <v>400NS4003</v>
          </cell>
          <cell r="B1838" t="str">
            <v>BAC NS40 P0 NOIR V250</v>
          </cell>
        </row>
        <row r="1839">
          <cell r="A1839" t="str">
            <v>400NS4004</v>
          </cell>
          <cell r="B1839" t="str">
            <v>BAC NS40 P0 NOIR V247</v>
          </cell>
        </row>
        <row r="1840">
          <cell r="A1840" t="str">
            <v>400NS6001</v>
          </cell>
          <cell r="B1840" t="str">
            <v>BAC NS60B P0 OPAQUE</v>
          </cell>
        </row>
        <row r="1841">
          <cell r="A1841" t="str">
            <v>400NS6002</v>
          </cell>
          <cell r="B1841" t="str">
            <v>BAC NS60 P0 C34 NOIR</v>
          </cell>
        </row>
        <row r="1842">
          <cell r="A1842" t="str">
            <v>420B9002</v>
          </cell>
          <cell r="B1842" t="str">
            <v>COUVB90 COMPACT DROITE</v>
          </cell>
        </row>
        <row r="1843">
          <cell r="A1843" t="str">
            <v>420B98001</v>
          </cell>
          <cell r="B1843" t="str">
            <v>COUV B98 COMPACT GAUCHE</v>
          </cell>
        </row>
        <row r="1844">
          <cell r="A1844" t="str">
            <v>420B98002</v>
          </cell>
          <cell r="B1844" t="str">
            <v>COUV B98 COMPACT D NOIR</v>
          </cell>
        </row>
        <row r="1845">
          <cell r="A1845" t="str">
            <v>420D2301</v>
          </cell>
          <cell r="B1845" t="str">
            <v>COUV D23 DROITE NOIR</v>
          </cell>
        </row>
        <row r="1846">
          <cell r="A1846" t="str">
            <v>420D2302</v>
          </cell>
          <cell r="B1846" t="str">
            <v>COUV D23 DROITE NOIR</v>
          </cell>
        </row>
        <row r="1847">
          <cell r="A1847" t="str">
            <v>420D2303</v>
          </cell>
          <cell r="B1847" t="str">
            <v>COUV D23 T-AKUMSAN D+</v>
          </cell>
        </row>
        <row r="1848">
          <cell r="A1848" t="str">
            <v>420L0106</v>
          </cell>
          <cell r="B1848" t="str">
            <v>COUV L1 KAM  G NOIR</v>
          </cell>
        </row>
        <row r="1849">
          <cell r="A1849" t="str">
            <v>420L0109</v>
          </cell>
          <cell r="B1849" t="str">
            <v>COUV L1 KAM  D GRIS</v>
          </cell>
        </row>
        <row r="1850">
          <cell r="A1850" t="str">
            <v>420L0111</v>
          </cell>
          <cell r="B1850" t="str">
            <v>COUV L1 EK DROITE NOIR</v>
          </cell>
        </row>
        <row r="1851">
          <cell r="A1851" t="str">
            <v>420L0112</v>
          </cell>
          <cell r="B1851" t="str">
            <v>COUV L1 EK D+ BLEU</v>
          </cell>
        </row>
        <row r="1852">
          <cell r="A1852" t="str">
            <v>420L0113</v>
          </cell>
          <cell r="B1852" t="str">
            <v>COUV L1 EK D+ ROUGE</v>
          </cell>
        </row>
        <row r="1853">
          <cell r="A1853" t="str">
            <v>420L0118</v>
          </cell>
          <cell r="B1853" t="str">
            <v>COUV L1 KAM GRIS AVEC PO</v>
          </cell>
        </row>
        <row r="1854">
          <cell r="A1854" t="str">
            <v>420L0119</v>
          </cell>
          <cell r="B1854" t="str">
            <v>COUV L1 KAM GRIS/JAUNE</v>
          </cell>
        </row>
        <row r="1855">
          <cell r="A1855" t="str">
            <v>420L0120</v>
          </cell>
          <cell r="B1855" t="str">
            <v>COUV L1 KAM GRIS AVEC PO</v>
          </cell>
        </row>
        <row r="1856">
          <cell r="A1856" t="str">
            <v>420L0121</v>
          </cell>
          <cell r="B1856" t="str">
            <v>COUV L1 KAM NOIR/ROUGE</v>
          </cell>
        </row>
        <row r="1857">
          <cell r="A1857" t="str">
            <v>420L0122</v>
          </cell>
          <cell r="B1857" t="str">
            <v>COUV L1 T10 NOIR/GRIS</v>
          </cell>
        </row>
        <row r="1858">
          <cell r="A1858" t="str">
            <v>420L0123</v>
          </cell>
          <cell r="B1858" t="str">
            <v>COUV COUVERCLE L1 44T10</v>
          </cell>
        </row>
        <row r="1859">
          <cell r="A1859" t="str">
            <v>420L0124</v>
          </cell>
          <cell r="B1859" t="str">
            <v>COUV COUVERCLE L1 NOIR</v>
          </cell>
        </row>
        <row r="1860">
          <cell r="A1860" t="str">
            <v>420L0125</v>
          </cell>
          <cell r="B1860" t="str">
            <v>COUVERCLE L1 NOIR P NOIR</v>
          </cell>
        </row>
        <row r="1861">
          <cell r="A1861" t="str">
            <v>420L0126</v>
          </cell>
          <cell r="B1861" t="str">
            <v>COUVERCLE L1 NOIR T10</v>
          </cell>
        </row>
        <row r="1862">
          <cell r="A1862" t="str">
            <v>420L0131</v>
          </cell>
          <cell r="B1862" t="str">
            <v>COUV L1 EK D NOIR FAI</v>
          </cell>
        </row>
        <row r="1863">
          <cell r="A1863" t="str">
            <v>420L0138</v>
          </cell>
          <cell r="B1863" t="str">
            <v>COUV L1 D NOIR MFP</v>
          </cell>
        </row>
        <row r="1864">
          <cell r="A1864" t="str">
            <v>420L0140</v>
          </cell>
          <cell r="B1864" t="str">
            <v>COUV L1 EK D NOIR RS</v>
          </cell>
        </row>
        <row r="1865">
          <cell r="A1865" t="str">
            <v>420L0211</v>
          </cell>
          <cell r="B1865" t="str">
            <v>COUV L2 EK D GRIS</v>
          </cell>
        </row>
        <row r="1866">
          <cell r="A1866" t="str">
            <v>420L0215</v>
          </cell>
          <cell r="B1866" t="str">
            <v>COUV L2 EK DROITE BLEU</v>
          </cell>
        </row>
        <row r="1867">
          <cell r="A1867" t="str">
            <v>420L0216</v>
          </cell>
          <cell r="B1867" t="str">
            <v>COUV L2 EK DROITE ROUGE</v>
          </cell>
        </row>
        <row r="1868">
          <cell r="A1868" t="str">
            <v>420L0217</v>
          </cell>
          <cell r="B1868" t="str">
            <v>COUV L2 EK G NOIR</v>
          </cell>
        </row>
        <row r="1869">
          <cell r="A1869" t="str">
            <v>420L0220</v>
          </cell>
          <cell r="B1869" t="str">
            <v>COUV L2 EURO KAM GAUCHE</v>
          </cell>
        </row>
        <row r="1870">
          <cell r="A1870" t="str">
            <v>420L0223</v>
          </cell>
          <cell r="B1870" t="str">
            <v>COUV  L2 EK GAUCHE  OP</v>
          </cell>
        </row>
        <row r="1871">
          <cell r="A1871" t="str">
            <v>420L0225</v>
          </cell>
          <cell r="B1871" t="str">
            <v>COUV L2 KAM GRIS AVEC</v>
          </cell>
        </row>
        <row r="1872">
          <cell r="A1872" t="str">
            <v>420L0226</v>
          </cell>
          <cell r="B1872" t="str">
            <v>COUV  L2 KAM GRIS AVEC</v>
          </cell>
        </row>
        <row r="1873">
          <cell r="A1873" t="str">
            <v>420L0227</v>
          </cell>
          <cell r="B1873" t="str">
            <v>COUV  L2 KAM GRIS POIGNE</v>
          </cell>
        </row>
        <row r="1874">
          <cell r="A1874" t="str">
            <v>420L0228</v>
          </cell>
          <cell r="B1874" t="str">
            <v>COUV L2 EK DROITE NOIR</v>
          </cell>
        </row>
        <row r="1875">
          <cell r="A1875" t="str">
            <v>420L0229</v>
          </cell>
          <cell r="B1875" t="str">
            <v>COUV L2 T10 MF NOIR P GR</v>
          </cell>
        </row>
        <row r="1876">
          <cell r="A1876" t="str">
            <v>420L0230</v>
          </cell>
          <cell r="B1876" t="str">
            <v>COUV COUVERCLE  L2  60T1</v>
          </cell>
        </row>
        <row r="1877">
          <cell r="A1877" t="str">
            <v>420L0231</v>
          </cell>
          <cell r="B1877" t="str">
            <v>COUV L2 EK D NOIR FAI</v>
          </cell>
        </row>
        <row r="1878">
          <cell r="A1878" t="str">
            <v>420L0232</v>
          </cell>
          <cell r="B1878" t="str">
            <v>COUV L2 T10 MF GAUCHE</v>
          </cell>
        </row>
        <row r="1879">
          <cell r="A1879" t="str">
            <v>420L0233</v>
          </cell>
          <cell r="B1879" t="str">
            <v>COUV L2 EK GAUCHE GRIS</v>
          </cell>
        </row>
        <row r="1880">
          <cell r="A1880" t="str">
            <v>420L0234</v>
          </cell>
          <cell r="B1880" t="str">
            <v>COUV COUVERCLE  L2 NOIR</v>
          </cell>
        </row>
        <row r="1881">
          <cell r="A1881" t="str">
            <v>420L0235</v>
          </cell>
          <cell r="B1881" t="str">
            <v>COUVERCLE  L2 GAUCHE NOI</v>
          </cell>
        </row>
        <row r="1882">
          <cell r="A1882" t="str">
            <v>420L0236</v>
          </cell>
          <cell r="B1882" t="str">
            <v>COUVERCLE  L2 NOIR P NOI</v>
          </cell>
        </row>
        <row r="1883">
          <cell r="A1883" t="str">
            <v>420L0237</v>
          </cell>
          <cell r="B1883" t="str">
            <v>COUV L2 D+ T10 NOIR PO</v>
          </cell>
        </row>
        <row r="1884">
          <cell r="A1884" t="str">
            <v>420L0238</v>
          </cell>
          <cell r="B1884" t="str">
            <v>COUV L2 D NOIR MFP</v>
          </cell>
        </row>
        <row r="1885">
          <cell r="A1885" t="str">
            <v>420L0239</v>
          </cell>
          <cell r="B1885" t="str">
            <v>COUV L2 EK G NOIR FAI</v>
          </cell>
        </row>
        <row r="1886">
          <cell r="A1886" t="str">
            <v>420L0240</v>
          </cell>
          <cell r="B1886" t="str">
            <v>COUV L2 EK D NOIR RS</v>
          </cell>
        </row>
        <row r="1887">
          <cell r="A1887" t="str">
            <v>420L0241</v>
          </cell>
          <cell r="B1887" t="str">
            <v>COUV L2 EK D GRIS28G KAP</v>
          </cell>
        </row>
        <row r="1888">
          <cell r="A1888" t="str">
            <v>420L0304</v>
          </cell>
          <cell r="B1888" t="str">
            <v>COUV. L3  EURO KAM</v>
          </cell>
        </row>
        <row r="1889">
          <cell r="A1889" t="str">
            <v>420L0305</v>
          </cell>
          <cell r="B1889" t="str">
            <v>COUV L3 KAM G GRIS AVEC</v>
          </cell>
        </row>
        <row r="1890">
          <cell r="A1890" t="str">
            <v>420L0307</v>
          </cell>
          <cell r="B1890" t="str">
            <v>COUV. L3 EURO KAM DROITE</v>
          </cell>
        </row>
        <row r="1891">
          <cell r="A1891" t="str">
            <v>420L0310</v>
          </cell>
          <cell r="B1891" t="str">
            <v>COUV L3 EKAM</v>
          </cell>
        </row>
        <row r="1892">
          <cell r="A1892" t="str">
            <v>420L0311</v>
          </cell>
          <cell r="B1892" t="str">
            <v>COUV L3 EK DROITE BLEU B</v>
          </cell>
        </row>
        <row r="1893">
          <cell r="A1893" t="str">
            <v>420L0316</v>
          </cell>
          <cell r="B1893" t="str">
            <v>COUV. L3  EURO KAM ROUGE</v>
          </cell>
        </row>
        <row r="1894">
          <cell r="A1894" t="str">
            <v>420L0318</v>
          </cell>
          <cell r="B1894" t="str">
            <v>COUV L3 KAM GRIS AVEC</v>
          </cell>
        </row>
        <row r="1895">
          <cell r="A1895" t="str">
            <v>420L0319</v>
          </cell>
          <cell r="B1895" t="str">
            <v>COUV L3 KAM GRIS AVEC</v>
          </cell>
        </row>
        <row r="1896">
          <cell r="A1896" t="str">
            <v>420L0320</v>
          </cell>
          <cell r="B1896" t="str">
            <v>COUV L3 KAM GRIS AVEC</v>
          </cell>
        </row>
        <row r="1897">
          <cell r="A1897" t="str">
            <v>420L0321</v>
          </cell>
          <cell r="B1897" t="str">
            <v>COUV L3 KAM D GRIS</v>
          </cell>
        </row>
        <row r="1898">
          <cell r="A1898" t="str">
            <v>420L0322</v>
          </cell>
          <cell r="B1898" t="str">
            <v>COUV L3 KAM NOIR AVEC</v>
          </cell>
        </row>
        <row r="1899">
          <cell r="A1899" t="str">
            <v>420L0323</v>
          </cell>
          <cell r="B1899" t="str">
            <v>COUV L3 T10 MF NOIR AVEC</v>
          </cell>
        </row>
        <row r="1900">
          <cell r="A1900" t="str">
            <v>420L0324</v>
          </cell>
          <cell r="B1900" t="str">
            <v>COUV COUVERCLE L3 70T10</v>
          </cell>
        </row>
        <row r="1901">
          <cell r="A1901" t="str">
            <v>420L0325</v>
          </cell>
          <cell r="B1901" t="str">
            <v>COUV COUVERCLE L3 NOIR</v>
          </cell>
        </row>
        <row r="1902">
          <cell r="A1902" t="str">
            <v>420L0326</v>
          </cell>
          <cell r="B1902" t="str">
            <v>COUVERCLE L3 T10 NOIR P</v>
          </cell>
        </row>
        <row r="1903">
          <cell r="A1903" t="str">
            <v>420L0327</v>
          </cell>
          <cell r="B1903" t="str">
            <v>COUVERCLE L3 NOIR P NOIR</v>
          </cell>
        </row>
        <row r="1904">
          <cell r="A1904" t="str">
            <v>420L0331</v>
          </cell>
          <cell r="B1904" t="str">
            <v>COUV L3 EK  D NOIR FAI</v>
          </cell>
        </row>
        <row r="1905">
          <cell r="A1905" t="str">
            <v>420L0338</v>
          </cell>
          <cell r="B1905" t="str">
            <v>COUV L3 D NOIR MFP</v>
          </cell>
        </row>
        <row r="1906">
          <cell r="A1906" t="str">
            <v>420L0340</v>
          </cell>
          <cell r="B1906" t="str">
            <v>COUV L3 EK D NOIR RS</v>
          </cell>
        </row>
        <row r="1907">
          <cell r="A1907" t="str">
            <v>420L0341</v>
          </cell>
          <cell r="B1907" t="str">
            <v>COUV L3 EK  D GRIS28G KA</v>
          </cell>
        </row>
        <row r="1908">
          <cell r="A1908" t="str">
            <v>420L0404</v>
          </cell>
          <cell r="B1908" t="str">
            <v>COUV L4 EK DROITE NOIR</v>
          </cell>
        </row>
        <row r="1909">
          <cell r="A1909" t="str">
            <v>420L0405</v>
          </cell>
          <cell r="B1909" t="str">
            <v>COUV L4 EK GAUCHE NOIR</v>
          </cell>
        </row>
        <row r="1910">
          <cell r="A1910" t="str">
            <v>420L0506</v>
          </cell>
          <cell r="B1910" t="str">
            <v>COUV L5 EURO KAM OPAQUE</v>
          </cell>
        </row>
        <row r="1911">
          <cell r="A1911" t="str">
            <v>420L0507</v>
          </cell>
          <cell r="B1911" t="str">
            <v>COUV. L5 EK DROITE NOIR</v>
          </cell>
        </row>
        <row r="1912">
          <cell r="A1912" t="str">
            <v>420L0508</v>
          </cell>
          <cell r="B1912" t="str">
            <v>COUV L5 DROITE EUROKAM</v>
          </cell>
        </row>
        <row r="1913">
          <cell r="A1913" t="str">
            <v>420L0509</v>
          </cell>
          <cell r="B1913" t="str">
            <v>COUV L5 EK DROIT BLEU</v>
          </cell>
        </row>
        <row r="1914">
          <cell r="A1914" t="str">
            <v>420L0512</v>
          </cell>
          <cell r="B1914" t="str">
            <v>CL5 GAS GRIS METAL D+</v>
          </cell>
        </row>
        <row r="1915">
          <cell r="A1915" t="str">
            <v>420L0513</v>
          </cell>
          <cell r="B1915" t="str">
            <v>COUV COUV L5T10 NOIR</v>
          </cell>
        </row>
        <row r="1916">
          <cell r="A1916" t="str">
            <v>420L0515</v>
          </cell>
          <cell r="B1916" t="str">
            <v>COUV L5 KAM GRIS POIGNE</v>
          </cell>
        </row>
        <row r="1917">
          <cell r="A1917" t="str">
            <v>420L0516</v>
          </cell>
          <cell r="B1917" t="str">
            <v>COUV L5 KAM GRIS POIGNEE</v>
          </cell>
        </row>
        <row r="1918">
          <cell r="A1918" t="str">
            <v>420L0517</v>
          </cell>
          <cell r="B1918" t="str">
            <v>COUV L5 T10 MF NOIR AVEC</v>
          </cell>
        </row>
        <row r="1919">
          <cell r="A1919" t="str">
            <v>420L0518</v>
          </cell>
          <cell r="B1919" t="str">
            <v>COUV COUVERCLE L5 88T10</v>
          </cell>
        </row>
        <row r="1920">
          <cell r="A1920" t="str">
            <v>420L0520</v>
          </cell>
          <cell r="B1920" t="str">
            <v>COUV L5 NOIR /ROUGE AKUM</v>
          </cell>
        </row>
        <row r="1921">
          <cell r="A1921" t="str">
            <v>420L0521</v>
          </cell>
          <cell r="B1921" t="str">
            <v>COUV L5 KAM D GRIS</v>
          </cell>
        </row>
        <row r="1922">
          <cell r="A1922" t="str">
            <v>420L0522</v>
          </cell>
          <cell r="B1922" t="str">
            <v>COUV COUVERCLE L5 NOIR</v>
          </cell>
        </row>
        <row r="1923">
          <cell r="A1923" t="str">
            <v>420L0523</v>
          </cell>
          <cell r="B1923" t="str">
            <v>COUVERCLE L5 NOIR P NOIR</v>
          </cell>
        </row>
        <row r="1924">
          <cell r="A1924" t="str">
            <v>420L0524</v>
          </cell>
          <cell r="B1924" t="str">
            <v>COUV L5 T10 NOIR PO NOIR</v>
          </cell>
        </row>
        <row r="1925">
          <cell r="A1925" t="str">
            <v>420L0525</v>
          </cell>
          <cell r="B1925" t="str">
            <v>COUV L5 D+ NOIR GEL</v>
          </cell>
        </row>
        <row r="1926">
          <cell r="A1926" t="str">
            <v>420L0530</v>
          </cell>
          <cell r="B1926" t="str">
            <v>COUV. L5 EK GAUCHE NOIR</v>
          </cell>
        </row>
        <row r="1927">
          <cell r="A1927" t="str">
            <v>420L0531</v>
          </cell>
          <cell r="B1927" t="str">
            <v>COUV L5 EK D NOIR FAI</v>
          </cell>
        </row>
        <row r="1928">
          <cell r="A1928" t="str">
            <v>420L0538</v>
          </cell>
          <cell r="B1928" t="str">
            <v>COUV L5 D NOIR MFP</v>
          </cell>
        </row>
        <row r="1929">
          <cell r="A1929" t="str">
            <v>420L0540</v>
          </cell>
          <cell r="B1929" t="str">
            <v>COUV L5 EK D NOIR RS</v>
          </cell>
        </row>
        <row r="1930">
          <cell r="A1930" t="str">
            <v>420L0631</v>
          </cell>
          <cell r="B1930" t="str">
            <v>COUV L6 EK D NOIR FAI</v>
          </cell>
        </row>
        <row r="1931">
          <cell r="A1931" t="str">
            <v>420M1001</v>
          </cell>
          <cell r="B1931" t="str">
            <v>COUV. M10P GAUCHE OPAQUE</v>
          </cell>
        </row>
        <row r="1932">
          <cell r="A1932" t="str">
            <v>420M1004</v>
          </cell>
          <cell r="B1932" t="str">
            <v>COUV M10 D NOIR</v>
          </cell>
        </row>
        <row r="1933">
          <cell r="A1933" t="str">
            <v>420M1005</v>
          </cell>
          <cell r="B1933" t="str">
            <v>COUV M10 G BLEU</v>
          </cell>
        </row>
        <row r="1934">
          <cell r="A1934" t="str">
            <v>420m1007</v>
          </cell>
          <cell r="B1934" t="str">
            <v>COUVERCLE M10 DROITE BLE</v>
          </cell>
        </row>
        <row r="1935">
          <cell r="A1935" t="str">
            <v>420M1009</v>
          </cell>
          <cell r="B1935" t="str">
            <v>COUV M10 FLAT GRIS AVEC</v>
          </cell>
        </row>
        <row r="1936">
          <cell r="A1936" t="str">
            <v>420M1010</v>
          </cell>
          <cell r="B1936" t="str">
            <v>COUV M10 GRIS/JAUNE</v>
          </cell>
        </row>
        <row r="1937">
          <cell r="A1937" t="str">
            <v>420M1011</v>
          </cell>
          <cell r="B1937" t="str">
            <v>COUV M10 GRIS/ROUGE</v>
          </cell>
        </row>
        <row r="1938">
          <cell r="A1938" t="str">
            <v>420M1013</v>
          </cell>
          <cell r="B1938" t="str">
            <v>COUV M10 G FLAT GRIS</v>
          </cell>
        </row>
        <row r="1939">
          <cell r="A1939" t="str">
            <v>420M1014</v>
          </cell>
          <cell r="B1939" t="str">
            <v>COUV M10 G FLAT NOIR</v>
          </cell>
        </row>
        <row r="1940">
          <cell r="A1940" t="str">
            <v>420M1015</v>
          </cell>
          <cell r="B1940" t="str">
            <v>COUV M10 +D NOIR POIGNEE</v>
          </cell>
        </row>
        <row r="1941">
          <cell r="A1941" t="str">
            <v>420M1016</v>
          </cell>
          <cell r="B1941" t="str">
            <v>COUV M10 +D NOIR POIGNEE</v>
          </cell>
        </row>
        <row r="1942">
          <cell r="A1942" t="str">
            <v>420M1017</v>
          </cell>
          <cell r="B1942" t="str">
            <v>COUV M10 D FLAT NOIR</v>
          </cell>
        </row>
        <row r="1943">
          <cell r="A1943" t="str">
            <v>420M1040</v>
          </cell>
          <cell r="B1943" t="str">
            <v>COUV M10 G NOIR RS</v>
          </cell>
        </row>
        <row r="1944">
          <cell r="A1944" t="str">
            <v>420M1041</v>
          </cell>
          <cell r="B1944" t="str">
            <v>COUV M10 D NOIR RS</v>
          </cell>
        </row>
        <row r="1945">
          <cell r="A1945" t="str">
            <v>420m1108</v>
          </cell>
          <cell r="B1945" t="str">
            <v>COUV M11 GAUCHE NOIR</v>
          </cell>
        </row>
        <row r="1946">
          <cell r="A1946" t="str">
            <v>420M1110</v>
          </cell>
          <cell r="B1946" t="str">
            <v>COUV M11 DROITE NOIR</v>
          </cell>
        </row>
        <row r="1947">
          <cell r="A1947" t="str">
            <v>420M1113</v>
          </cell>
        </row>
        <row r="1948">
          <cell r="A1948" t="str">
            <v>420M1114</v>
          </cell>
          <cell r="B1948" t="str">
            <v>COUV M11 GAUCHE BLEU</v>
          </cell>
        </row>
        <row r="1949">
          <cell r="A1949" t="str">
            <v>420M1117</v>
          </cell>
          <cell r="B1949" t="str">
            <v>COUV M11 FLAT GRIS AVEC</v>
          </cell>
        </row>
        <row r="1950">
          <cell r="A1950" t="str">
            <v>420M1118</v>
          </cell>
          <cell r="B1950" t="str">
            <v>COUV M11  OP/OP  AKUM</v>
          </cell>
        </row>
        <row r="1951">
          <cell r="A1951" t="str">
            <v>420M1119</v>
          </cell>
          <cell r="B1951" t="str">
            <v>COUV M11 GRIS/JAUNE AKUM</v>
          </cell>
        </row>
        <row r="1952">
          <cell r="A1952" t="str">
            <v>420M1120</v>
          </cell>
          <cell r="B1952" t="str">
            <v>COUV M11 GRIS/ROUGE</v>
          </cell>
        </row>
        <row r="1953">
          <cell r="A1953" t="str">
            <v>420M1122</v>
          </cell>
          <cell r="B1953" t="str">
            <v>COUV M11 D NOIR POIGNEE</v>
          </cell>
        </row>
        <row r="1954">
          <cell r="A1954" t="str">
            <v>420M1123</v>
          </cell>
          <cell r="B1954" t="str">
            <v>COUV M11 G FLAT GRIS</v>
          </cell>
        </row>
        <row r="1955">
          <cell r="A1955" t="str">
            <v>420M1124</v>
          </cell>
          <cell r="B1955" t="str">
            <v>COUV M11 G FLAT GRIS M18</v>
          </cell>
        </row>
        <row r="1956">
          <cell r="A1956" t="str">
            <v>420M1125</v>
          </cell>
          <cell r="B1956" t="str">
            <v>COUV M11 G FLAT NOIR M18</v>
          </cell>
        </row>
        <row r="1957">
          <cell r="A1957" t="str">
            <v>420M1126</v>
          </cell>
          <cell r="B1957" t="str">
            <v>COUV M11 D FLAT NOIR M18</v>
          </cell>
        </row>
        <row r="1958">
          <cell r="A1958" t="str">
            <v>420M1127</v>
          </cell>
          <cell r="B1958" t="str">
            <v>COUV M11/K FAI D+ NOIR</v>
          </cell>
        </row>
        <row r="1959">
          <cell r="A1959" t="str">
            <v>420M1128</v>
          </cell>
          <cell r="B1959" t="str">
            <v>COUV M11/K FAI G+ NOIR</v>
          </cell>
        </row>
        <row r="1960">
          <cell r="A1960" t="str">
            <v>420M1140</v>
          </cell>
          <cell r="B1960" t="str">
            <v>COUV M11 G NOIR RS</v>
          </cell>
        </row>
        <row r="1961">
          <cell r="A1961" t="str">
            <v>420M1141</v>
          </cell>
          <cell r="B1961" t="str">
            <v>COUV M11 D NOIR RS</v>
          </cell>
        </row>
        <row r="1962">
          <cell r="A1962" t="str">
            <v>420M1208</v>
          </cell>
          <cell r="B1962" t="str">
            <v>COUV.M12 GAUCHE NOIR</v>
          </cell>
        </row>
        <row r="1963">
          <cell r="A1963" t="str">
            <v>420M1209</v>
          </cell>
          <cell r="B1963" t="str">
            <v>COUV.M12 DROITE NOIR</v>
          </cell>
        </row>
        <row r="1964">
          <cell r="A1964" t="str">
            <v>420M1213</v>
          </cell>
          <cell r="B1964" t="str">
            <v>COUV M12 G GRIS</v>
          </cell>
        </row>
        <row r="1965">
          <cell r="A1965" t="str">
            <v>420M1214</v>
          </cell>
          <cell r="B1965" t="str">
            <v>COUV M12 DROITE GRIS</v>
          </cell>
        </row>
        <row r="1966">
          <cell r="A1966" t="str">
            <v>420M1304</v>
          </cell>
          <cell r="B1966" t="str">
            <v>COUV M13 GAUCHE NOIR</v>
          </cell>
        </row>
        <row r="1967">
          <cell r="A1967" t="str">
            <v>420M1403</v>
          </cell>
          <cell r="B1967" t="str">
            <v>COUV.J14 GAUCHE OPAQUE</v>
          </cell>
        </row>
        <row r="1968">
          <cell r="A1968" t="str">
            <v>420M1406</v>
          </cell>
          <cell r="B1968" t="str">
            <v>COUV.M14 DROITE NOIR</v>
          </cell>
        </row>
        <row r="1969">
          <cell r="A1969" t="str">
            <v>420M1407</v>
          </cell>
          <cell r="B1969" t="str">
            <v>COUV.M14 GAUCHE NOIR</v>
          </cell>
        </row>
        <row r="1970">
          <cell r="A1970" t="str">
            <v>420M1408</v>
          </cell>
          <cell r="B1970" t="str">
            <v>COUV.J14 GAUCHE BLEU</v>
          </cell>
        </row>
        <row r="1971">
          <cell r="A1971" t="str">
            <v>420M1413</v>
          </cell>
          <cell r="B1971" t="str">
            <v>COUV M14 GAUCHE GRIS</v>
          </cell>
        </row>
        <row r="1972">
          <cell r="A1972" t="str">
            <v>420M1414</v>
          </cell>
          <cell r="B1972" t="str">
            <v>COUV/K M14 GAUCHE NOIR</v>
          </cell>
        </row>
        <row r="1973">
          <cell r="A1973" t="str">
            <v>420M1415</v>
          </cell>
          <cell r="B1973" t="str">
            <v>COUV M14 G DC NOIR</v>
          </cell>
        </row>
        <row r="1974">
          <cell r="A1974" t="str">
            <v>420M1502</v>
          </cell>
          <cell r="B1974" t="str">
            <v>COUV.M15 GAUCHE NOIR</v>
          </cell>
        </row>
        <row r="1975">
          <cell r="A1975" t="str">
            <v>420M1504</v>
          </cell>
          <cell r="B1975" t="str">
            <v>COUV J15 DROITE OPAQUE</v>
          </cell>
        </row>
        <row r="1976">
          <cell r="A1976" t="str">
            <v>420M1506</v>
          </cell>
          <cell r="B1976" t="str">
            <v>COUV.J15 GAUCHE BLEU</v>
          </cell>
        </row>
        <row r="1977">
          <cell r="A1977" t="str">
            <v>420M1507</v>
          </cell>
          <cell r="B1977" t="str">
            <v>COUV.M15 DROITE NOIR</v>
          </cell>
        </row>
        <row r="1978">
          <cell r="A1978" t="str">
            <v>420M1515</v>
          </cell>
          <cell r="B1978" t="str">
            <v>COUV M15 GAUCHE GRIS</v>
          </cell>
        </row>
        <row r="1979">
          <cell r="A1979" t="str">
            <v>420M1516</v>
          </cell>
          <cell r="B1979" t="str">
            <v>COUV/K M15 GAUCHE NOIR</v>
          </cell>
        </row>
        <row r="1980">
          <cell r="A1980" t="str">
            <v>420M1517</v>
          </cell>
          <cell r="B1980" t="str">
            <v>COUV M15 G DC NOIR</v>
          </cell>
        </row>
        <row r="1981">
          <cell r="A1981" t="str">
            <v>420M1604</v>
          </cell>
          <cell r="B1981" t="str">
            <v>COUV. M16 GAUCHE NOIR</v>
          </cell>
        </row>
        <row r="1982">
          <cell r="A1982" t="str">
            <v>420M1605</v>
          </cell>
          <cell r="B1982" t="str">
            <v>COUV.J16 GAUCHE BLEU</v>
          </cell>
        </row>
        <row r="1983">
          <cell r="A1983" t="str">
            <v>420M1606</v>
          </cell>
          <cell r="B1983" t="str">
            <v>COUV. M16 DROITE NOIR</v>
          </cell>
        </row>
        <row r="1984">
          <cell r="A1984" t="str">
            <v>420M1611</v>
          </cell>
          <cell r="B1984" t="str">
            <v>COUV M16 GAUCHE GRIS</v>
          </cell>
        </row>
        <row r="1985">
          <cell r="A1985" t="str">
            <v>420M1612</v>
          </cell>
          <cell r="B1985" t="str">
            <v>COUV/K M16 GAUCHE NOIR</v>
          </cell>
        </row>
        <row r="1986">
          <cell r="A1986" t="str">
            <v>420M1613</v>
          </cell>
          <cell r="B1986" t="str">
            <v>COUV M16 G DC NOIR</v>
          </cell>
        </row>
        <row r="1987">
          <cell r="A1987" t="str">
            <v>420MAC110</v>
          </cell>
          <cell r="B1987" t="str">
            <v>COUV 110MAC DROITE NOIR</v>
          </cell>
        </row>
        <row r="1988">
          <cell r="A1988" t="str">
            <v>420MAC14301</v>
          </cell>
          <cell r="B1988" t="str">
            <v>COUV 143MAC/KAMINA G+</v>
          </cell>
        </row>
        <row r="1989">
          <cell r="A1989" t="str">
            <v>420MAC14302</v>
          </cell>
          <cell r="B1989" t="str">
            <v>COUV 143MAC/KAMINA G+</v>
          </cell>
        </row>
        <row r="1990">
          <cell r="A1990" t="str">
            <v>420MAT13201</v>
          </cell>
          <cell r="B1990" t="str">
            <v>COUV. MAT132 DROITE NOIR</v>
          </cell>
        </row>
        <row r="1991">
          <cell r="A1991" t="str">
            <v>420N5001</v>
          </cell>
          <cell r="B1991" t="str">
            <v>COUV N50 D+ TERMINAL:13</v>
          </cell>
        </row>
        <row r="1992">
          <cell r="A1992" t="str">
            <v>420N5002</v>
          </cell>
          <cell r="B1992" t="str">
            <v>COUV N50 G+ TERMINAL:13</v>
          </cell>
        </row>
        <row r="1993">
          <cell r="A1993" t="str">
            <v>420N5003</v>
          </cell>
          <cell r="B1993" t="str">
            <v>COUV N50 T-AKUMSAN D+</v>
          </cell>
        </row>
        <row r="1994">
          <cell r="A1994" t="str">
            <v>420N5004</v>
          </cell>
          <cell r="B1994" t="str">
            <v>COUV N50 T-AKUMSAN G+</v>
          </cell>
        </row>
        <row r="1995">
          <cell r="A1995" t="str">
            <v>420N7001</v>
          </cell>
          <cell r="B1995" t="str">
            <v>COUV N70 D+ TERMINAL:13</v>
          </cell>
        </row>
        <row r="1996">
          <cell r="A1996" t="str">
            <v>420N7002</v>
          </cell>
          <cell r="B1996" t="str">
            <v>COUV N70 G+ TERMINAL:13</v>
          </cell>
        </row>
        <row r="1997">
          <cell r="A1997" t="str">
            <v>420N7003</v>
          </cell>
          <cell r="B1997" t="str">
            <v>COUV N70 T-AKUMSAN D+</v>
          </cell>
        </row>
        <row r="1998">
          <cell r="A1998" t="str">
            <v>420N7004</v>
          </cell>
          <cell r="B1998" t="str">
            <v>COUV N70 T-AKUMSAN G+</v>
          </cell>
        </row>
        <row r="1999">
          <cell r="A1999" t="str">
            <v>420NAT001</v>
          </cell>
          <cell r="B1999" t="str">
            <v>COUV. NATO OPAQUE B032</v>
          </cell>
        </row>
        <row r="2000">
          <cell r="A2000" t="str">
            <v>420NAT002</v>
          </cell>
          <cell r="B2000" t="str">
            <v>COUV. NATO NOIR B032</v>
          </cell>
        </row>
        <row r="2001">
          <cell r="A2001" t="str">
            <v>420NAT003</v>
          </cell>
          <cell r="B2001" t="str">
            <v>COUV. NATO OPAQUE B031</v>
          </cell>
        </row>
        <row r="2002">
          <cell r="A2002" t="str">
            <v>420NAT004</v>
          </cell>
          <cell r="B2002" t="str">
            <v>COUV. NATO NOIR B031</v>
          </cell>
        </row>
        <row r="2003">
          <cell r="A2003" t="str">
            <v>420NAT005</v>
          </cell>
          <cell r="B2003" t="str">
            <v>COUV NATO AGM GRIS</v>
          </cell>
        </row>
        <row r="2004">
          <cell r="A2004" t="str">
            <v>420NS4001</v>
          </cell>
          <cell r="B2004" t="str">
            <v>COUV NS40 D+ TERMINAL:6</v>
          </cell>
        </row>
        <row r="2005">
          <cell r="A2005" t="str">
            <v>420NS4002</v>
          </cell>
          <cell r="B2005" t="str">
            <v>COUV NS40 D MFP NOIR</v>
          </cell>
        </row>
        <row r="2006">
          <cell r="A2006" t="str">
            <v>420NS4003</v>
          </cell>
          <cell r="B2006" t="str">
            <v>COUV NS40 G MFP NOIR</v>
          </cell>
        </row>
        <row r="2007">
          <cell r="A2007" t="str">
            <v>420NS4004</v>
          </cell>
          <cell r="B2007" t="str">
            <v>COUV NS40 G+ TERMINAL:6</v>
          </cell>
        </row>
        <row r="2008">
          <cell r="A2008" t="str">
            <v>420NS6040</v>
          </cell>
          <cell r="B2008" t="str">
            <v>COUV NS60 D RS NOIR</v>
          </cell>
        </row>
        <row r="2009">
          <cell r="A2009" t="str">
            <v>430F1001</v>
          </cell>
          <cell r="B2009" t="str">
            <v>SEP. FEU. LV 148/133/1,9</v>
          </cell>
        </row>
        <row r="2010">
          <cell r="A2010" t="str">
            <v>430T210</v>
          </cell>
          <cell r="B2010" t="str">
            <v>GAINE TUBULAIRE 204mm</v>
          </cell>
        </row>
        <row r="2011">
          <cell r="A2011" t="str">
            <v>430T280</v>
          </cell>
          <cell r="B2011" t="str">
            <v>GAINE TUBULAIRE 274mm</v>
          </cell>
        </row>
        <row r="2012">
          <cell r="A2012" t="str">
            <v>430T295</v>
          </cell>
          <cell r="B2012" t="str">
            <v>GAINE TUBULAIRE 289mm</v>
          </cell>
        </row>
        <row r="2013">
          <cell r="A2013" t="str">
            <v>430T325</v>
          </cell>
          <cell r="B2013" t="str">
            <v>GAINE TUBULAIRE 315mm</v>
          </cell>
        </row>
        <row r="2014">
          <cell r="A2014" t="str">
            <v>430T405</v>
          </cell>
          <cell r="B2014" t="str">
            <v>GAINE TUBULAIRE 399mm</v>
          </cell>
        </row>
        <row r="2015">
          <cell r="A2015" t="str">
            <v>430T435</v>
          </cell>
          <cell r="B2015" t="str">
            <v>GAINE TUBULAIRE 429mm</v>
          </cell>
        </row>
        <row r="2016">
          <cell r="A2016" t="str">
            <v>430T540</v>
          </cell>
          <cell r="B2016" t="str">
            <v>GAINE TUBULAIRE 534mm</v>
          </cell>
        </row>
        <row r="2017">
          <cell r="A2017" t="str">
            <v>440B9002</v>
          </cell>
          <cell r="B2017" t="str">
            <v>RAMPE B90 COMPACT NOIR</v>
          </cell>
        </row>
        <row r="2018">
          <cell r="A2018" t="str">
            <v>440B9801</v>
          </cell>
          <cell r="B2018" t="str">
            <v>RAMPE COMPACT B98 NOIR</v>
          </cell>
        </row>
        <row r="2019">
          <cell r="A2019" t="str">
            <v>440L0102</v>
          </cell>
          <cell r="B2019" t="str">
            <v>RAMPE DE SERVICE NOIR</v>
          </cell>
        </row>
        <row r="2020">
          <cell r="A2020" t="str">
            <v>440L0103</v>
          </cell>
          <cell r="B2020" t="str">
            <v>RAMPE DE SERVICE NOIR</v>
          </cell>
        </row>
        <row r="2021">
          <cell r="A2021" t="str">
            <v>440L0202</v>
          </cell>
          <cell r="B2021" t="str">
            <v>RAMPE DE SERVICE VERTE</v>
          </cell>
        </row>
        <row r="2022">
          <cell r="A2022" t="str">
            <v>440L0203</v>
          </cell>
          <cell r="B2022" t="str">
            <v>RAMPE DE SERVICE VERTE</v>
          </cell>
        </row>
        <row r="2023">
          <cell r="A2023" t="str">
            <v>440L0302</v>
          </cell>
          <cell r="B2023" t="str">
            <v>RAMPE DE SERVICE BLANCHE</v>
          </cell>
        </row>
        <row r="2024">
          <cell r="A2024" t="str">
            <v>440L0303</v>
          </cell>
          <cell r="B2024" t="str">
            <v>RAMPE DE SERVICE BLANCHE</v>
          </cell>
        </row>
        <row r="2025">
          <cell r="A2025" t="str">
            <v>440L0502</v>
          </cell>
          <cell r="B2025" t="str">
            <v>RAMPE DE SERVICE BLEU</v>
          </cell>
        </row>
        <row r="2026">
          <cell r="A2026" t="str">
            <v>440L0503</v>
          </cell>
          <cell r="B2026" t="str">
            <v>RAMPE DE SERVICE BLEU</v>
          </cell>
        </row>
        <row r="2027">
          <cell r="A2027" t="str">
            <v>440M1001</v>
          </cell>
          <cell r="B2027" t="str">
            <v>RAMPE E2/M10 NOIR</v>
          </cell>
        </row>
        <row r="2028">
          <cell r="A2028" t="str">
            <v>440M1002</v>
          </cell>
          <cell r="B2028" t="str">
            <v>RAMPE M10  BLEU</v>
          </cell>
        </row>
        <row r="2029">
          <cell r="A2029" t="str">
            <v>440M1101</v>
          </cell>
          <cell r="B2029" t="str">
            <v>RAMPE M11 NOIR</v>
          </cell>
        </row>
        <row r="2030">
          <cell r="A2030" t="str">
            <v>440M1102</v>
          </cell>
          <cell r="B2030" t="str">
            <v>RAMPE M11 BLEU</v>
          </cell>
        </row>
        <row r="2031">
          <cell r="A2031" t="str">
            <v>450C0002</v>
          </cell>
          <cell r="B2031" t="str">
            <v>POIGNEE CORDE/ SUPPORT</v>
          </cell>
        </row>
        <row r="2032">
          <cell r="A2032" t="str">
            <v>450C0007</v>
          </cell>
          <cell r="B2032" t="str">
            <v>INSERT FIXATION POIGNEE</v>
          </cell>
        </row>
        <row r="2033">
          <cell r="A2033" t="str">
            <v>450C0008</v>
          </cell>
          <cell r="B2033" t="str">
            <v>POIGNEE COUV COMPACT B90</v>
          </cell>
        </row>
        <row r="2034">
          <cell r="A2034" t="str">
            <v>450D2301</v>
          </cell>
          <cell r="B2034" t="str">
            <v>POIGNEEFLEX STRAP L370MM</v>
          </cell>
        </row>
        <row r="2035">
          <cell r="A2035" t="str">
            <v>450L0101</v>
          </cell>
          <cell r="B2035" t="str">
            <v>POIGNEE COUV L2 FAI NOIR</v>
          </cell>
        </row>
        <row r="2036">
          <cell r="A2036" t="str">
            <v>460D1800</v>
          </cell>
          <cell r="B2036" t="str">
            <v>OEIL MAGIC 55 mm</v>
          </cell>
        </row>
        <row r="2037">
          <cell r="A2037" t="str">
            <v>460D1801</v>
          </cell>
          <cell r="B2037" t="str">
            <v>BOUCHON D18 NOIR</v>
          </cell>
        </row>
        <row r="2038">
          <cell r="A2038" t="str">
            <v>460D1802</v>
          </cell>
          <cell r="B2038" t="str">
            <v>BOUCHON D18 NOIR</v>
          </cell>
        </row>
        <row r="2039">
          <cell r="A2039" t="str">
            <v>460D1803</v>
          </cell>
          <cell r="B2039" t="str">
            <v>BOUCHON KAM D18 NOIR</v>
          </cell>
        </row>
        <row r="2040">
          <cell r="A2040" t="str">
            <v>460D1804</v>
          </cell>
          <cell r="B2040" t="str">
            <v>BOUCHON KAM D18 BLEU</v>
          </cell>
        </row>
        <row r="2041">
          <cell r="A2041" t="str">
            <v>460D1805</v>
          </cell>
          <cell r="B2041" t="str">
            <v>BOUCHON D18 BLEU PRESS</v>
          </cell>
        </row>
        <row r="2042">
          <cell r="A2042" t="str">
            <v>460D1806</v>
          </cell>
          <cell r="B2042" t="str">
            <v>BOUCHON D18 BLEU MIA</v>
          </cell>
        </row>
        <row r="2043">
          <cell r="A2043" t="str">
            <v>460D1808</v>
          </cell>
          <cell r="B2043" t="str">
            <v>BOUCHON KAM D18 JAUNE</v>
          </cell>
        </row>
        <row r="2044">
          <cell r="A2044" t="str">
            <v>460d1809</v>
          </cell>
          <cell r="B2044" t="str">
            <v>BOUCHON KAMINA D18 BLEU</v>
          </cell>
        </row>
        <row r="2045">
          <cell r="A2045" t="str">
            <v>460d1810</v>
          </cell>
          <cell r="B2045" t="str">
            <v>BOUCHON KAMINA D18 ROUGE</v>
          </cell>
        </row>
        <row r="2046">
          <cell r="A2046" t="str">
            <v>460d1811</v>
          </cell>
          <cell r="B2046" t="str">
            <v>BOUCHON KAM D18 JAUNE</v>
          </cell>
        </row>
        <row r="2047">
          <cell r="A2047" t="str">
            <v>460D1812</v>
          </cell>
          <cell r="B2047" t="str">
            <v>BOUCHON KAM D18</v>
          </cell>
        </row>
        <row r="2048">
          <cell r="A2048" t="str">
            <v>460D1813</v>
          </cell>
          <cell r="B2048" t="str">
            <v>OEIL MAGIC NOIR D57.2</v>
          </cell>
        </row>
        <row r="2049">
          <cell r="A2049" t="str">
            <v>460D1814</v>
          </cell>
          <cell r="B2049" t="str">
            <v>OEIL MAGIC NOIR</v>
          </cell>
        </row>
        <row r="2050">
          <cell r="A2050" t="str">
            <v>460d1815</v>
          </cell>
          <cell r="B2050" t="str">
            <v>BOUCHON D18 NOIR FILETAG</v>
          </cell>
        </row>
        <row r="2051">
          <cell r="A2051" t="str">
            <v>460d1816</v>
          </cell>
          <cell r="B2051" t="str">
            <v>BOUCHON KAMINA D18</v>
          </cell>
        </row>
        <row r="2052">
          <cell r="A2052" t="str">
            <v>460d1817</v>
          </cell>
          <cell r="B2052" t="str">
            <v>OIL MAGIQUE 40 MM AKUMSA</v>
          </cell>
        </row>
        <row r="2053">
          <cell r="A2053" t="str">
            <v>460D1818</v>
          </cell>
          <cell r="B2053" t="str">
            <v>BOUCHON D18 ROUGE FILETE</v>
          </cell>
        </row>
        <row r="2054">
          <cell r="A2054" t="str">
            <v>460D1819</v>
          </cell>
          <cell r="B2054" t="str">
            <v>BOUCHON D18 JAUNE FILETE</v>
          </cell>
        </row>
        <row r="2055">
          <cell r="A2055" t="str">
            <v>460D1820</v>
          </cell>
          <cell r="B2055" t="str">
            <v>BOUCHON D18 JAUNE FILETA</v>
          </cell>
        </row>
        <row r="2056">
          <cell r="A2056" t="str">
            <v>460D1821</v>
          </cell>
          <cell r="B2056" t="str">
            <v>BOUCHON D18 JAUNE ACCUMA</v>
          </cell>
        </row>
        <row r="2057">
          <cell r="A2057" t="str">
            <v>460D1822</v>
          </cell>
          <cell r="B2057" t="str">
            <v>BOUCHON D18 BLEU</v>
          </cell>
        </row>
        <row r="2058">
          <cell r="A2058" t="str">
            <v>460D1823</v>
          </cell>
          <cell r="B2058" t="str">
            <v>BOUCHON SERVICE ROUGE</v>
          </cell>
        </row>
        <row r="2059">
          <cell r="A2059" t="str">
            <v>460D1824</v>
          </cell>
          <cell r="B2059" t="str">
            <v>BOUCHON 7/8 ROUGE POUR</v>
          </cell>
        </row>
        <row r="2060">
          <cell r="A2060" t="str">
            <v>460D1825</v>
          </cell>
          <cell r="B2060" t="str">
            <v>BOUCHON M18 NOIR NON DEV</v>
          </cell>
        </row>
        <row r="2061">
          <cell r="A2061" t="str">
            <v>460D1826</v>
          </cell>
          <cell r="B2061" t="str">
            <v>BOUCHON M18 NOIR CROSS</v>
          </cell>
        </row>
        <row r="2062">
          <cell r="A2062" t="str">
            <v>460D1827</v>
          </cell>
          <cell r="B2062" t="str">
            <v>OEIL MAGIQUE S2-A2 </v>
          </cell>
        </row>
        <row r="2063">
          <cell r="A2063" t="str">
            <v>460D1828</v>
          </cell>
          <cell r="B2063" t="str">
            <v>OEIL MAGIQUE S2-A2 </v>
          </cell>
        </row>
        <row r="2064">
          <cell r="A2064" t="str">
            <v>460D1829</v>
          </cell>
          <cell r="B2064" t="str">
            <v>BOUCHON D18 JAUNE PRESS</v>
          </cell>
        </row>
        <row r="2065">
          <cell r="A2065" t="str">
            <v>460D1830</v>
          </cell>
          <cell r="B2065" t="str">
            <v>BOUCHON D18 ROUGE PRESS</v>
          </cell>
        </row>
        <row r="2066">
          <cell r="A2066" t="str">
            <v>460D1831</v>
          </cell>
          <cell r="B2066" t="str">
            <v>BOUCHON M18 JIS JAUNE</v>
          </cell>
        </row>
        <row r="2067">
          <cell r="A2067" t="str">
            <v>460D1832</v>
          </cell>
          <cell r="B2067" t="str">
            <v>BOUCHON M18/K NOIR CROCE</v>
          </cell>
        </row>
        <row r="2068">
          <cell r="A2068" t="str">
            <v>460D1833</v>
          </cell>
          <cell r="B2068" t="str">
            <v>OEIL MAGIQUE S12 D=22,9</v>
          </cell>
        </row>
        <row r="2069">
          <cell r="A2069" t="str">
            <v>460D1834</v>
          </cell>
          <cell r="B2069" t="str">
            <v>BOUCHON M18 B NOIR</v>
          </cell>
        </row>
        <row r="2070">
          <cell r="A2070" t="str">
            <v>460D1835</v>
          </cell>
          <cell r="B2070" t="str">
            <v>BOUCHON M18 JIS FLASH</v>
          </cell>
        </row>
        <row r="2071">
          <cell r="A2071" t="str">
            <v>460D1836</v>
          </cell>
          <cell r="B2071" t="str">
            <v>BOUCHON KAMINA D18 NOIR</v>
          </cell>
        </row>
        <row r="2072">
          <cell r="A2072" t="str">
            <v>460D1837</v>
          </cell>
          <cell r="B2072" t="str">
            <v>BOUCHON M18 VRLA BLANC 7</v>
          </cell>
        </row>
        <row r="2073">
          <cell r="A2073" t="str">
            <v>460D1838</v>
          </cell>
          <cell r="B2073" t="str">
            <v>OEIL M. S2-A2  D=22,9mm</v>
          </cell>
        </row>
        <row r="2074">
          <cell r="A2074" t="str">
            <v>460D1839</v>
          </cell>
          <cell r="B2074" t="str">
            <v>BOUCHON M18 RS\21 NOIR</v>
          </cell>
        </row>
        <row r="2075">
          <cell r="A2075" t="str">
            <v>460D1840</v>
          </cell>
          <cell r="B2075" t="str">
            <v>BOUCHON M18 GRIS28G NON</v>
          </cell>
        </row>
        <row r="2076">
          <cell r="A2076" t="str">
            <v>460D1841</v>
          </cell>
          <cell r="B2076" t="str">
            <v>BOUCHON NATO AGM GRIS</v>
          </cell>
        </row>
        <row r="2077">
          <cell r="A2077" t="str">
            <v>460D1842</v>
          </cell>
          <cell r="B2077" t="str">
            <v>BOUCHON NATO AGM</v>
          </cell>
        </row>
        <row r="2078">
          <cell r="A2078" t="str">
            <v>460D2101</v>
          </cell>
          <cell r="B2078" t="str">
            <v>BOUCHON PRESSION D21</v>
          </cell>
        </row>
        <row r="2079">
          <cell r="A2079" t="str">
            <v>460D2201</v>
          </cell>
          <cell r="B2079" t="str">
            <v>BOUCHON FOR JIS D22 BLEU</v>
          </cell>
        </row>
        <row r="2080">
          <cell r="A2080" t="str">
            <v>460D2202</v>
          </cell>
          <cell r="B2080" t="str">
            <v>BOUCHON/JIS  JAUNE AKUM</v>
          </cell>
        </row>
        <row r="2081">
          <cell r="A2081" t="str">
            <v>460d2203</v>
          </cell>
          <cell r="B2081" t="str">
            <v>BOUCHON/JIS  ROUGE AKUM</v>
          </cell>
        </row>
        <row r="2082">
          <cell r="A2082" t="str">
            <v>460D2204</v>
          </cell>
          <cell r="B2082" t="str">
            <v>BOUCHON/JIS NOIR AKUM</v>
          </cell>
        </row>
        <row r="2083">
          <cell r="A2083" t="str">
            <v>460D2205</v>
          </cell>
          <cell r="B2083" t="str">
            <v>BOUCHON M22 D NOIR</v>
          </cell>
        </row>
        <row r="2084">
          <cell r="A2084" t="str">
            <v>460D2702</v>
          </cell>
          <cell r="B2084" t="str">
            <v>BOUCHON D27 NOIR</v>
          </cell>
        </row>
        <row r="2085">
          <cell r="A2085" t="str">
            <v>460D2704</v>
          </cell>
          <cell r="B2085" t="str">
            <v>BOUCHON D27 NOIR</v>
          </cell>
        </row>
        <row r="2086">
          <cell r="A2086" t="str">
            <v>460D2706</v>
          </cell>
          <cell r="B2086" t="str">
            <v>BOUCHON D27 BLEU</v>
          </cell>
        </row>
        <row r="2087">
          <cell r="A2087" t="str">
            <v>460D2709</v>
          </cell>
          <cell r="B2087" t="str">
            <v>BOUCHON D27 ROUGE</v>
          </cell>
        </row>
        <row r="2088">
          <cell r="A2088" t="str">
            <v>460D2710</v>
          </cell>
          <cell r="B2088" t="str">
            <v>BOUCHON D27 JAUNE</v>
          </cell>
        </row>
        <row r="2089">
          <cell r="A2089" t="str">
            <v>460D2711</v>
          </cell>
          <cell r="B2089" t="str">
            <v>BOUCHON D27 BLEU</v>
          </cell>
        </row>
        <row r="2090">
          <cell r="A2090" t="str">
            <v>460D2713</v>
          </cell>
          <cell r="B2090" t="str">
            <v>BOUCHON D27 GRIS</v>
          </cell>
        </row>
        <row r="2091">
          <cell r="A2091" t="str">
            <v>460D2714</v>
          </cell>
          <cell r="B2091" t="str">
            <v>BOUCHON D27 KAMINA</v>
          </cell>
        </row>
        <row r="2092">
          <cell r="A2092" t="str">
            <v>460D2715</v>
          </cell>
          <cell r="B2092" t="str">
            <v>BOUCHON D27 KAMINA</v>
          </cell>
        </row>
        <row r="2093">
          <cell r="A2093" t="str">
            <v>490A0001</v>
          </cell>
          <cell r="B2093" t="str">
            <v>ADAPTATEUR JIS/DIN</v>
          </cell>
        </row>
        <row r="2094">
          <cell r="A2094" t="str">
            <v>490A0002</v>
          </cell>
          <cell r="B2094" t="str">
            <v>ADAPTATEUR JIS/DIN +</v>
          </cell>
        </row>
        <row r="2095">
          <cell r="A2095" t="str">
            <v>490A0003</v>
          </cell>
          <cell r="B2095" t="str">
            <v>ADAPTATEUR JIS/DIN -</v>
          </cell>
        </row>
        <row r="2096">
          <cell r="A2096" t="str">
            <v>490B0001</v>
          </cell>
          <cell r="B2096" t="str">
            <v>CACHE BORNE POS. ROUGE</v>
          </cell>
        </row>
        <row r="2097">
          <cell r="A2097" t="str">
            <v>490B0002</v>
          </cell>
          <cell r="B2097" t="str">
            <v>CACHE BORNE NEG. BLANC</v>
          </cell>
        </row>
        <row r="2098">
          <cell r="A2098" t="str">
            <v>490B0003</v>
          </cell>
          <cell r="B2098" t="str">
            <v>CACHE BORNE NEG. BLEU</v>
          </cell>
        </row>
        <row r="2099">
          <cell r="A2099" t="str">
            <v>490B0006</v>
          </cell>
          <cell r="B2099" t="str">
            <v>COUVRE BORNE D+ NOIR</v>
          </cell>
        </row>
        <row r="2100">
          <cell r="A2100" t="str">
            <v>490B0007</v>
          </cell>
          <cell r="B2100" t="str">
            <v>COUVRE BORNE G- NOIR</v>
          </cell>
        </row>
        <row r="2101">
          <cell r="A2101" t="str">
            <v>490B0008</v>
          </cell>
          <cell r="B2101" t="str">
            <v>COUVRE BORNE G+ NOIR</v>
          </cell>
        </row>
        <row r="2102">
          <cell r="A2102" t="str">
            <v>490B0009</v>
          </cell>
          <cell r="B2102" t="str">
            <v>COUVRE BORNE D- NOIR</v>
          </cell>
        </row>
        <row r="2103">
          <cell r="A2103" t="str">
            <v>490B0011</v>
          </cell>
          <cell r="B2103" t="str">
            <v>CACHE BORNE POS. ROUGE P</v>
          </cell>
        </row>
        <row r="2104">
          <cell r="A2104" t="str">
            <v>490B0012</v>
          </cell>
          <cell r="B2104" t="str">
            <v>CACHE BORNE NEG.BLANC PO</v>
          </cell>
        </row>
        <row r="2105">
          <cell r="A2105" t="str">
            <v>490B0013</v>
          </cell>
          <cell r="B2105" t="str">
            <v>CACHE BORNE ROUGE " + "</v>
          </cell>
        </row>
        <row r="2106">
          <cell r="A2106" t="str">
            <v>490B0014</v>
          </cell>
          <cell r="B2106" t="str">
            <v>CACHE BORNE BLANCHE " -"</v>
          </cell>
        </row>
        <row r="2107">
          <cell r="A2107" t="str">
            <v>490B0015</v>
          </cell>
          <cell r="B2107" t="str">
            <v>CACHE BORNE POS. NOIR</v>
          </cell>
        </row>
        <row r="2108">
          <cell r="A2108" t="str">
            <v>490B0016</v>
          </cell>
          <cell r="B2108" t="str">
            <v>CACHE BORNE NEG. BLEU</v>
          </cell>
        </row>
        <row r="2109">
          <cell r="A2109" t="str">
            <v>490c0001</v>
          </cell>
          <cell r="B2109" t="str">
            <v>CALE PLASTIC EP/4MM</v>
          </cell>
        </row>
        <row r="2110">
          <cell r="A2110" t="str">
            <v>490C0002</v>
          </cell>
          <cell r="B2110" t="str">
            <v>CALE PLASTIC EP/6MM</v>
          </cell>
        </row>
        <row r="2111">
          <cell r="A2111" t="str">
            <v>490C0003</v>
          </cell>
          <cell r="B2111" t="str">
            <v>CALE PLASTIC EP/8,5MM</v>
          </cell>
        </row>
        <row r="2112">
          <cell r="A2112" t="str">
            <v>490C0004</v>
          </cell>
          <cell r="B2112" t="str">
            <v>CALE PLASTIC EP/12.5MM</v>
          </cell>
        </row>
        <row r="2113">
          <cell r="A2113" t="str">
            <v>490C0009</v>
          </cell>
          <cell r="B2113" t="str">
            <v>CALE PLASTIC EP/5MM</v>
          </cell>
        </row>
        <row r="2114">
          <cell r="A2114" t="str">
            <v>490C0010</v>
          </cell>
          <cell r="B2114" t="str">
            <v>BAGUE D 22mm 15x10mm</v>
          </cell>
        </row>
        <row r="2115">
          <cell r="A2115" t="str">
            <v>490C0011</v>
          </cell>
          <cell r="B2115" t="str">
            <v>BAGUE D 23mm 16x10mm</v>
          </cell>
        </row>
        <row r="2116">
          <cell r="A2116" t="str">
            <v>490C0012</v>
          </cell>
          <cell r="B2116" t="str">
            <v>CALE PLASTIC EP/3MM</v>
          </cell>
        </row>
        <row r="2117">
          <cell r="A2117" t="str">
            <v>490C0013</v>
          </cell>
          <cell r="B2117" t="str">
            <v>BAGUE D 17mm 10,5x10mm</v>
          </cell>
        </row>
        <row r="2118">
          <cell r="A2118" t="str">
            <v>490C0014</v>
          </cell>
          <cell r="B2118" t="str">
            <v>PRISME MOBILE 10mm</v>
          </cell>
        </row>
        <row r="2119">
          <cell r="A2119" t="str">
            <v>490D0001</v>
          </cell>
          <cell r="B2119" t="str">
            <v>DISPOSITIF ANTIDEFLAG. K</v>
          </cell>
        </row>
        <row r="2120">
          <cell r="A2120" t="str">
            <v>490D0002</v>
          </cell>
          <cell r="B2120" t="str">
            <v>BOUCHON ANGULAIRE KAM</v>
          </cell>
        </row>
        <row r="2121">
          <cell r="A2121" t="str">
            <v>490D0003</v>
          </cell>
          <cell r="B2121" t="str">
            <v>GOMITO COP. KAM</v>
          </cell>
        </row>
        <row r="2122">
          <cell r="A2122" t="str">
            <v>490D0004</v>
          </cell>
          <cell r="B2122" t="str">
            <v>FLAME ARRESTOR 2959</v>
          </cell>
        </row>
        <row r="2123">
          <cell r="A2123" t="str">
            <v>490R0001</v>
          </cell>
          <cell r="B2123" t="str">
            <v>RONDELLE NEG. BLANCHE</v>
          </cell>
        </row>
        <row r="2124">
          <cell r="A2124" t="str">
            <v>490R0002</v>
          </cell>
          <cell r="B2124" t="str">
            <v>RONDELLE POSITIVE ROUGE</v>
          </cell>
        </row>
        <row r="2125">
          <cell r="A2125" t="str">
            <v>490R0004</v>
          </cell>
          <cell r="B2125" t="str">
            <v>RONDELLE NEG. BLEU</v>
          </cell>
        </row>
        <row r="2126">
          <cell r="A2126" t="str">
            <v>490R0005</v>
          </cell>
          <cell r="B2126" t="str">
            <v>RONDELLE BLANCHE " - "</v>
          </cell>
        </row>
        <row r="2127">
          <cell r="A2127" t="str">
            <v>490R0006</v>
          </cell>
          <cell r="B2127" t="str">
            <v>RONDELLE ROUGE " + "</v>
          </cell>
        </row>
        <row r="2128">
          <cell r="A2128" t="str">
            <v>490R0007</v>
          </cell>
          <cell r="B2128" t="str">
            <v>RONDELLE POSITIVE NOIR</v>
          </cell>
        </row>
        <row r="2129">
          <cell r="A2129" t="str">
            <v>490T2301</v>
          </cell>
          <cell r="B2129" t="str">
            <v>COUVRE COUVERCLE D23</v>
          </cell>
        </row>
        <row r="2130">
          <cell r="A2130" t="str">
            <v>490T5001</v>
          </cell>
          <cell r="B2130" t="str">
            <v>COUVRE COUVERCLE N50</v>
          </cell>
        </row>
        <row r="2131">
          <cell r="A2131" t="str">
            <v>490T7001</v>
          </cell>
          <cell r="B2131" t="str">
            <v>COUVRE COUVERCLE N70</v>
          </cell>
        </row>
        <row r="2132">
          <cell r="A2132" t="str">
            <v>491BB001</v>
          </cell>
          <cell r="B2132" t="str">
            <v>REGLE DE FERMETURE 19 TU</v>
          </cell>
        </row>
        <row r="2133">
          <cell r="A2133" t="str">
            <v>500P0071</v>
          </cell>
          <cell r="B2133" t="str">
            <v>ETIQUETTE BAC POWER GF A</v>
          </cell>
        </row>
        <row r="2134">
          <cell r="A2134" t="str">
            <v>500P0072</v>
          </cell>
          <cell r="B2134" t="str">
            <v>ETIQUETTE BAC POWER MF</v>
          </cell>
        </row>
        <row r="2135">
          <cell r="A2135" t="str">
            <v>500P0073</v>
          </cell>
          <cell r="B2135" t="str">
            <v>ETIQUETTE BAC POWER PF</v>
          </cell>
        </row>
        <row r="2136">
          <cell r="A2136" t="str">
            <v>500T0023</v>
          </cell>
          <cell r="B2136" t="str">
            <v>ETIQ BAC NOUR TAXI PF</v>
          </cell>
        </row>
        <row r="2137">
          <cell r="A2137" t="str">
            <v>500X0011</v>
          </cell>
          <cell r="B2137" t="str">
            <v>ETIQ BAC POWER EX</v>
          </cell>
        </row>
        <row r="2138">
          <cell r="A2138" t="str">
            <v>500X0215</v>
          </cell>
          <cell r="B2138" t="str">
            <v>ETIQ BAC STARTER PF</v>
          </cell>
        </row>
        <row r="2139">
          <cell r="A2139" t="str">
            <v>500X0216</v>
          </cell>
          <cell r="B2139" t="str">
            <v>ETIQ BAC STARTER MF</v>
          </cell>
        </row>
        <row r="2140">
          <cell r="A2140" t="str">
            <v>500X0217</v>
          </cell>
          <cell r="B2140" t="str">
            <v>ETIQ BAC STARTER GM 290/</v>
          </cell>
        </row>
        <row r="2141">
          <cell r="A2141" t="str">
            <v>500X0218</v>
          </cell>
          <cell r="B2141" t="str">
            <v>ETIQ BAC L3 STARTER</v>
          </cell>
        </row>
        <row r="2142">
          <cell r="A2142" t="str">
            <v>500X0219</v>
          </cell>
          <cell r="B2142" t="str">
            <v>ETIQ BAC L5 STARTER</v>
          </cell>
        </row>
        <row r="2143">
          <cell r="A2143" t="str">
            <v>500X0241</v>
          </cell>
          <cell r="B2143" t="str">
            <v>ETIQ BAC DIMA  POWER PF</v>
          </cell>
        </row>
        <row r="2144">
          <cell r="A2144" t="str">
            <v>500X0242</v>
          </cell>
          <cell r="B2144" t="str">
            <v>ETIQ BAC DIMA POWER MF</v>
          </cell>
        </row>
        <row r="2145">
          <cell r="A2145" t="str">
            <v>500X0243</v>
          </cell>
          <cell r="B2145" t="str">
            <v>ETIQ BAC DIMA  POWER GF</v>
          </cell>
        </row>
        <row r="2146">
          <cell r="A2146" t="str">
            <v>500X0244</v>
          </cell>
          <cell r="B2146" t="str">
            <v>ETIQ BAC POWER</v>
          </cell>
        </row>
        <row r="2147">
          <cell r="A2147" t="str">
            <v>500X0245</v>
          </cell>
          <cell r="B2147" t="str">
            <v>ETIQ BAC POWER LYBIE</v>
          </cell>
        </row>
        <row r="2148">
          <cell r="A2148" t="str">
            <v>500X0246</v>
          </cell>
          <cell r="B2148" t="str">
            <v>ETIQ BAC POWER</v>
          </cell>
        </row>
        <row r="2149">
          <cell r="A2149" t="str">
            <v>500X0247</v>
          </cell>
          <cell r="B2149" t="str">
            <v>ETIQ BAC POWER</v>
          </cell>
        </row>
        <row r="2150">
          <cell r="A2150" t="str">
            <v>500X0248</v>
          </cell>
          <cell r="B2150" t="str">
            <v>ETIQ BAC POWER</v>
          </cell>
        </row>
        <row r="2151">
          <cell r="A2151" t="str">
            <v>500X0249</v>
          </cell>
          <cell r="B2151" t="str">
            <v>ETIQ BAC STARTER GRIS PF</v>
          </cell>
        </row>
        <row r="2152">
          <cell r="A2152" t="str">
            <v>500X0250</v>
          </cell>
          <cell r="B2152" t="str">
            <v>ETIQ BAC STARTER GRIS MF</v>
          </cell>
        </row>
        <row r="2153">
          <cell r="A2153" t="str">
            <v>500X0251</v>
          </cell>
          <cell r="B2153" t="str">
            <v>ETIQ BAC STARTER GRIS GF</v>
          </cell>
        </row>
        <row r="2154">
          <cell r="A2154" t="str">
            <v>500X0252</v>
          </cell>
          <cell r="B2154" t="str">
            <v>ETIQ BAC DALTON PF</v>
          </cell>
        </row>
        <row r="2155">
          <cell r="A2155" t="str">
            <v>500X0253</v>
          </cell>
          <cell r="B2155" t="str">
            <v>ETIQ BAC DALTON MF</v>
          </cell>
        </row>
        <row r="2156">
          <cell r="A2156" t="str">
            <v>500X0254</v>
          </cell>
          <cell r="B2156" t="str">
            <v>ETIQ BAC DALTON GF</v>
          </cell>
        </row>
        <row r="2157">
          <cell r="A2157" t="str">
            <v>500X0255</v>
          </cell>
          <cell r="B2157" t="str">
            <v>ETIQ BAC CHAMPION PF</v>
          </cell>
        </row>
        <row r="2158">
          <cell r="A2158" t="str">
            <v>500X0256</v>
          </cell>
          <cell r="B2158" t="str">
            <v>ETIQ BAC CHAMPION MF</v>
          </cell>
        </row>
        <row r="2159">
          <cell r="A2159" t="str">
            <v>500X0257</v>
          </cell>
          <cell r="B2159" t="str">
            <v>ETIQ BAC POWER</v>
          </cell>
        </row>
        <row r="2160">
          <cell r="A2160" t="str">
            <v>500X0258</v>
          </cell>
          <cell r="B2160" t="str">
            <v>ETIQ BAC POWER EXP AFR</v>
          </cell>
        </row>
        <row r="2161">
          <cell r="A2161" t="str">
            <v>500X0259</v>
          </cell>
          <cell r="B2161" t="str">
            <v>ETIQ BAC POWER EXP AFR</v>
          </cell>
        </row>
        <row r="2162">
          <cell r="A2162" t="str">
            <v>500X0260</v>
          </cell>
          <cell r="B2162" t="str">
            <v>ETIQ BAC CHAMPION</v>
          </cell>
        </row>
        <row r="2163">
          <cell r="A2163" t="str">
            <v>500X0261</v>
          </cell>
          <cell r="B2163" t="str">
            <v>ETIQ BAC CHAMPION</v>
          </cell>
        </row>
        <row r="2164">
          <cell r="A2164" t="str">
            <v>500X0262</v>
          </cell>
          <cell r="B2164" t="str">
            <v>ETIQ BAC CHAMPION</v>
          </cell>
        </row>
        <row r="2165">
          <cell r="A2165" t="str">
            <v>500X0263</v>
          </cell>
          <cell r="B2165" t="str">
            <v>ETIQ BAC POWER EXP AFRI</v>
          </cell>
        </row>
        <row r="2166">
          <cell r="A2166" t="str">
            <v>500X0264</v>
          </cell>
          <cell r="B2166" t="str">
            <v>ETIQ BAC POWER EXPAFR</v>
          </cell>
        </row>
        <row r="2167">
          <cell r="A2167" t="str">
            <v>500X0265</v>
          </cell>
          <cell r="B2167" t="str">
            <v>ETIQ BAC CHAMPION</v>
          </cell>
        </row>
        <row r="2168">
          <cell r="A2168" t="str">
            <v>500X0266</v>
          </cell>
          <cell r="B2168" t="str">
            <v>ETIQ BAC CHAMPION</v>
          </cell>
        </row>
        <row r="2169">
          <cell r="A2169" t="str">
            <v>500X0267</v>
          </cell>
          <cell r="B2169" t="str">
            <v>ETIQ BAC CHAMPION LIBYE</v>
          </cell>
        </row>
        <row r="2170">
          <cell r="A2170" t="str">
            <v>500X0268</v>
          </cell>
          <cell r="B2170" t="str">
            <v>ETIQ BAC CHAMPION LIBYE</v>
          </cell>
        </row>
        <row r="2171">
          <cell r="A2171" t="str">
            <v>500X0269</v>
          </cell>
          <cell r="B2171" t="str">
            <v>ETIQ BAC CHAMPION LIBYE</v>
          </cell>
        </row>
        <row r="2172">
          <cell r="A2172" t="str">
            <v>500X0270</v>
          </cell>
          <cell r="B2172" t="str">
            <v>ETIQ BAC D23  POWER</v>
          </cell>
        </row>
        <row r="2173">
          <cell r="A2173" t="str">
            <v>500X0271</v>
          </cell>
          <cell r="B2173" t="str">
            <v>ETIQ BAC E2  POWER LYBIE</v>
          </cell>
        </row>
        <row r="2174">
          <cell r="A2174" t="str">
            <v>500X0272</v>
          </cell>
          <cell r="B2174" t="str">
            <v>ETIQ BAC L1  POWER LYBIE</v>
          </cell>
        </row>
        <row r="2175">
          <cell r="A2175" t="str">
            <v>500X0273</v>
          </cell>
          <cell r="B2175" t="str">
            <v>ETIQ BAC L1 MF POWER</v>
          </cell>
        </row>
        <row r="2176">
          <cell r="A2176" t="str">
            <v>500X0274</v>
          </cell>
          <cell r="B2176" t="str">
            <v>ETIQ BAC L2 POWER LYBIE</v>
          </cell>
        </row>
        <row r="2177">
          <cell r="A2177" t="str">
            <v>500X0275</v>
          </cell>
          <cell r="B2177" t="str">
            <v>ETIQ BAC L3 POWER LYBIE</v>
          </cell>
        </row>
        <row r="2178">
          <cell r="A2178" t="str">
            <v>500X0276</v>
          </cell>
          <cell r="B2178" t="str">
            <v>ETIQ BAC L3 MF  POWER</v>
          </cell>
        </row>
        <row r="2179">
          <cell r="A2179" t="str">
            <v>500X0277</v>
          </cell>
          <cell r="B2179" t="str">
            <v>ETIQ BAC L5  POWER LYBIE</v>
          </cell>
        </row>
        <row r="2180">
          <cell r="A2180" t="str">
            <v>500X0278</v>
          </cell>
          <cell r="B2180" t="str">
            <v>ETIQ BAC M10 POWER LYBIE</v>
          </cell>
        </row>
        <row r="2181">
          <cell r="A2181" t="str">
            <v>500X0279</v>
          </cell>
          <cell r="B2181" t="str">
            <v>ETIQ BAC M11 POWER LYBIE</v>
          </cell>
        </row>
        <row r="2182">
          <cell r="A2182" t="str">
            <v>500X0280</v>
          </cell>
          <cell r="B2182" t="str">
            <v>ETIQ BAC M14  POWER</v>
          </cell>
        </row>
        <row r="2183">
          <cell r="A2183" t="str">
            <v>500X0281</v>
          </cell>
          <cell r="B2183" t="str">
            <v>ETIQ BAC DM15 POWER</v>
          </cell>
        </row>
        <row r="2184">
          <cell r="A2184" t="str">
            <v>500X0282</v>
          </cell>
          <cell r="B2184" t="str">
            <v>ETIQ BAC M16  POWER</v>
          </cell>
        </row>
        <row r="2185">
          <cell r="A2185" t="str">
            <v>500X0283</v>
          </cell>
          <cell r="B2185" t="str">
            <v>ETIQ BAC D23  STARTER LY</v>
          </cell>
        </row>
        <row r="2186">
          <cell r="A2186" t="str">
            <v>500X0284</v>
          </cell>
          <cell r="B2186" t="str">
            <v>ETIQ BAC E2  STARTER LYB</v>
          </cell>
        </row>
        <row r="2187">
          <cell r="A2187" t="str">
            <v>500X0285</v>
          </cell>
          <cell r="B2187" t="str">
            <v>ETIQ BAC L1  STARTER</v>
          </cell>
        </row>
        <row r="2188">
          <cell r="A2188" t="str">
            <v>500X0286</v>
          </cell>
          <cell r="B2188" t="str">
            <v>ETIQ BAC L1 MF STARTER</v>
          </cell>
        </row>
        <row r="2189">
          <cell r="A2189" t="str">
            <v>500X0287</v>
          </cell>
          <cell r="B2189" t="str">
            <v>ETIQ BAC L2 STARTER</v>
          </cell>
        </row>
        <row r="2190">
          <cell r="A2190" t="str">
            <v>500X0288</v>
          </cell>
          <cell r="B2190" t="str">
            <v>ETIQ BAC L3 STARTER</v>
          </cell>
        </row>
        <row r="2191">
          <cell r="A2191" t="str">
            <v>500X0289</v>
          </cell>
          <cell r="B2191" t="str">
            <v>ETIQ BAC L3 MF  STARTER</v>
          </cell>
        </row>
        <row r="2192">
          <cell r="A2192" t="str">
            <v>500X0290</v>
          </cell>
          <cell r="B2192" t="str">
            <v>ETIQ BAC L5  STARTER</v>
          </cell>
        </row>
        <row r="2193">
          <cell r="A2193" t="str">
            <v>500X0291</v>
          </cell>
          <cell r="B2193" t="str">
            <v>ETIQ BAC M10 STARTER</v>
          </cell>
        </row>
        <row r="2194">
          <cell r="A2194" t="str">
            <v>500X0292</v>
          </cell>
          <cell r="B2194" t="str">
            <v>ETIQ BAC M11 STARTER</v>
          </cell>
        </row>
        <row r="2195">
          <cell r="A2195" t="str">
            <v>500X0293</v>
          </cell>
          <cell r="B2195" t="str">
            <v>ETIQ BAC M14 310/135 STA</v>
          </cell>
        </row>
        <row r="2196">
          <cell r="A2196" t="str">
            <v>500X0294</v>
          </cell>
          <cell r="B2196" t="str">
            <v>ETIQ BAC M15 310/135</v>
          </cell>
        </row>
        <row r="2197">
          <cell r="A2197" t="str">
            <v>500X0295</v>
          </cell>
          <cell r="B2197" t="str">
            <v>ETIQ BAC M16 310/135   S</v>
          </cell>
        </row>
        <row r="2198">
          <cell r="A2198" t="str">
            <v>500X0296</v>
          </cell>
          <cell r="B2198" t="str">
            <v>ETIQ BAC L1B  JUMBO</v>
          </cell>
        </row>
        <row r="2199">
          <cell r="A2199" t="str">
            <v>500X0297</v>
          </cell>
          <cell r="B2199" t="str">
            <v>ETIQ BAC L2  JUMBO LYBIE</v>
          </cell>
        </row>
        <row r="2200">
          <cell r="A2200" t="str">
            <v>500X0298</v>
          </cell>
          <cell r="B2200" t="str">
            <v>ETIQ BAC L3 JUMBO LYBIE</v>
          </cell>
        </row>
        <row r="2201">
          <cell r="A2201" t="str">
            <v>500X0299</v>
          </cell>
          <cell r="B2201" t="str">
            <v>ETIQ BAC M10 JUMBO LYBIE</v>
          </cell>
        </row>
        <row r="2202">
          <cell r="A2202" t="str">
            <v>500X0300</v>
          </cell>
          <cell r="B2202" t="str">
            <v>ETIQ BAC M11 JUMBO LYBIE</v>
          </cell>
        </row>
        <row r="2203">
          <cell r="A2203" t="str">
            <v>500X0301</v>
          </cell>
          <cell r="B2203" t="str">
            <v>ETIQ BAC M15 JUMBO LYBIE</v>
          </cell>
        </row>
        <row r="2204">
          <cell r="A2204" t="str">
            <v>500X0302</v>
          </cell>
          <cell r="B2204" t="str">
            <v>ETIQ BAC POWER DIVERS PF</v>
          </cell>
        </row>
        <row r="2205">
          <cell r="A2205" t="str">
            <v>500X0303</v>
          </cell>
          <cell r="B2205" t="str">
            <v>ETIQ BAC POWER DIVERS MF</v>
          </cell>
        </row>
        <row r="2206">
          <cell r="A2206" t="str">
            <v>500X0304</v>
          </cell>
          <cell r="B2206" t="str">
            <v>ETIQ BAC POWER DIVERS GF</v>
          </cell>
        </row>
        <row r="2207">
          <cell r="A2207" t="str">
            <v>500X0305</v>
          </cell>
          <cell r="B2207" t="str">
            <v>ETIQ BAC SMART ALGERIE</v>
          </cell>
        </row>
        <row r="2208">
          <cell r="A2208" t="str">
            <v>500X0306</v>
          </cell>
          <cell r="B2208" t="str">
            <v>ETIQ BAC JUMBO D23</v>
          </cell>
        </row>
        <row r="2209">
          <cell r="A2209" t="str">
            <v>500X0307</v>
          </cell>
          <cell r="B2209" t="str">
            <v>ETIQ BAC JUMBO E2</v>
          </cell>
        </row>
        <row r="2210">
          <cell r="A2210" t="str">
            <v>500X0308</v>
          </cell>
          <cell r="B2210" t="str">
            <v>ETIQ BAC JUMBO PL5</v>
          </cell>
        </row>
        <row r="2211">
          <cell r="A2211" t="str">
            <v>500X0309</v>
          </cell>
          <cell r="B2211" t="str">
            <v>ETIQ BAC JUMBO PM16</v>
          </cell>
        </row>
        <row r="2212">
          <cell r="A2212" t="str">
            <v>500X0310</v>
          </cell>
          <cell r="B2212" t="str">
            <v>ETIQ BAC JUMBO  PF</v>
          </cell>
        </row>
        <row r="2213">
          <cell r="A2213" t="str">
            <v>500X0311</v>
          </cell>
          <cell r="B2213" t="str">
            <v>ETIQ BAC JUMBO MF 230/95</v>
          </cell>
        </row>
        <row r="2214">
          <cell r="A2214" t="str">
            <v>500X0312</v>
          </cell>
          <cell r="B2214" t="str">
            <v>ETIQ BAC JUMBO GF</v>
          </cell>
        </row>
        <row r="2215">
          <cell r="A2215" t="str">
            <v>500X0313</v>
          </cell>
          <cell r="B2215" t="str">
            <v>ETIQ BAC STARTER PF</v>
          </cell>
        </row>
        <row r="2216">
          <cell r="A2216" t="str">
            <v>500X0314</v>
          </cell>
          <cell r="B2216" t="str">
            <v>ETIQ BAC STARTER MF</v>
          </cell>
        </row>
        <row r="2217">
          <cell r="A2217" t="str">
            <v>500X0315</v>
          </cell>
          <cell r="B2217" t="str">
            <v>ETIQ BAC STARTER GF</v>
          </cell>
        </row>
        <row r="2218">
          <cell r="A2218" t="str">
            <v>500X0316</v>
          </cell>
          <cell r="B2218" t="str">
            <v>ETIQ.BAC CHAMPION PF</v>
          </cell>
        </row>
        <row r="2219">
          <cell r="A2219" t="str">
            <v>500X0317</v>
          </cell>
          <cell r="B2219" t="str">
            <v>ETIQ.BAC CHAMPION MF</v>
          </cell>
        </row>
        <row r="2220">
          <cell r="A2220" t="str">
            <v>500X0318</v>
          </cell>
          <cell r="B2220" t="str">
            <v>ETIQ.BAC CHAMPION GF</v>
          </cell>
        </row>
        <row r="2221">
          <cell r="A2221" t="str">
            <v>500X0319</v>
          </cell>
          <cell r="B2221" t="str">
            <v>ETIQ BAC PREMIUM 110</v>
          </cell>
        </row>
        <row r="2222">
          <cell r="A2222" t="str">
            <v>500X0320</v>
          </cell>
          <cell r="B2222" t="str">
            <v>ETIQ BAC L3 AUTOPOWER</v>
          </cell>
        </row>
        <row r="2223">
          <cell r="A2223" t="str">
            <v>500X0321</v>
          </cell>
          <cell r="B2223" t="str">
            <v>ETIQ BAC D26 EXP 220/95</v>
          </cell>
        </row>
        <row r="2224">
          <cell r="A2224" t="str">
            <v>500X0322</v>
          </cell>
          <cell r="B2224" t="str">
            <v>ETIQ BAC M14 EXP 310/135</v>
          </cell>
        </row>
        <row r="2225">
          <cell r="A2225" t="str">
            <v>500X0323</v>
          </cell>
          <cell r="B2225" t="str">
            <v>ETIQ BAC M15 EXP 310/135</v>
          </cell>
        </row>
        <row r="2226">
          <cell r="A2226" t="str">
            <v>500X0324</v>
          </cell>
          <cell r="B2226" t="str">
            <v>ETIQ BAC M16 EXP 310/135</v>
          </cell>
        </row>
        <row r="2227">
          <cell r="A2227" t="str">
            <v>500X0325</v>
          </cell>
          <cell r="B2227" t="str">
            <v>ETIQ BAC L3  75AH EXP</v>
          </cell>
        </row>
        <row r="2228">
          <cell r="A2228" t="str">
            <v>500X0326</v>
          </cell>
          <cell r="B2228" t="str">
            <v>ETIQ BAC POWER LYBIE D26</v>
          </cell>
        </row>
        <row r="2229">
          <cell r="A2229" t="str">
            <v>500X0327</v>
          </cell>
          <cell r="B2229" t="str">
            <v>ETIQ BAC POWER LYBIE D31</v>
          </cell>
        </row>
        <row r="2230">
          <cell r="A2230" t="str">
            <v>500X0328</v>
          </cell>
          <cell r="B2230" t="str">
            <v>ETIQ BAC STARTER LYBIE D</v>
          </cell>
        </row>
        <row r="2231">
          <cell r="A2231" t="str">
            <v>500X0329</v>
          </cell>
          <cell r="B2231" t="str">
            <v>ETIQ BAC STARTER LYBIE D</v>
          </cell>
        </row>
        <row r="2232">
          <cell r="A2232" t="str">
            <v>500X0330</v>
          </cell>
          <cell r="B2232" t="str">
            <v>ETIQ BAC L5 SMART 230/95</v>
          </cell>
        </row>
        <row r="2233">
          <cell r="A2233" t="str">
            <v>500X0331</v>
          </cell>
          <cell r="B2233" t="str">
            <v>ETIQ BAC D26 PREMIUM</v>
          </cell>
        </row>
        <row r="2234">
          <cell r="A2234" t="str">
            <v>500X0332</v>
          </cell>
          <cell r="B2234" t="str">
            <v>ETIQ BAC M10S PREMIUM</v>
          </cell>
        </row>
        <row r="2235">
          <cell r="A2235" t="str">
            <v>500X0333</v>
          </cell>
          <cell r="B2235" t="str">
            <v>ETIQ BAC NS40D PREMIUM</v>
          </cell>
        </row>
        <row r="2236">
          <cell r="A2236" t="str">
            <v>510AB0001</v>
          </cell>
          <cell r="B2236" t="str">
            <v>ETIQ COUV NOUR ABSOLUT</v>
          </cell>
        </row>
        <row r="2237">
          <cell r="A2237" t="str">
            <v>510AB0002</v>
          </cell>
          <cell r="B2237" t="str">
            <v>ETIQ COUV NOUR ABSOLUT</v>
          </cell>
        </row>
        <row r="2238">
          <cell r="A2238" t="str">
            <v>510AB0003</v>
          </cell>
          <cell r="B2238" t="str">
            <v>ETIQ COUV NOUR ABSOLUT</v>
          </cell>
        </row>
        <row r="2239">
          <cell r="A2239" t="str">
            <v>510AB0004</v>
          </cell>
          <cell r="B2239" t="str">
            <v>ETIQ COUV NOUR ABSOLUT</v>
          </cell>
        </row>
        <row r="2240">
          <cell r="A2240" t="str">
            <v>510AB0501</v>
          </cell>
          <cell r="B2240" t="str">
            <v>ETIQ COUV NOUR ABSOLUT</v>
          </cell>
        </row>
        <row r="2241">
          <cell r="A2241" t="str">
            <v>510HDL02</v>
          </cell>
          <cell r="B2241" t="str">
            <v>ETIQ COUV HEAVY DUTY HD2</v>
          </cell>
        </row>
        <row r="2242">
          <cell r="A2242" t="str">
            <v>510HDL03</v>
          </cell>
          <cell r="B2242" t="str">
            <v>ETIQ COUV HEAVY DUTY HD3</v>
          </cell>
        </row>
        <row r="2243">
          <cell r="A2243" t="str">
            <v>510HDM10</v>
          </cell>
          <cell r="B2243" t="str">
            <v>ETIQ COUV HEAVY DUTY HDM</v>
          </cell>
        </row>
        <row r="2244">
          <cell r="A2244" t="str">
            <v>510HDM11</v>
          </cell>
          <cell r="B2244" t="str">
            <v>ETIQ COUV HEAVY DUTY HDM</v>
          </cell>
        </row>
        <row r="2245">
          <cell r="A2245" t="str">
            <v>510J1401</v>
          </cell>
          <cell r="B2245" t="str">
            <v>ETIQ COUV NOUR JUMBO M14</v>
          </cell>
        </row>
        <row r="2246">
          <cell r="A2246" t="str">
            <v>510J1402</v>
          </cell>
          <cell r="B2246" t="str">
            <v>ETIQ COUV NOUR JUMBO M14</v>
          </cell>
        </row>
        <row r="2247">
          <cell r="A2247" t="str">
            <v>510J1501</v>
          </cell>
          <cell r="B2247" t="str">
            <v>ETIQ COUV NOUR JUMBO M15</v>
          </cell>
        </row>
        <row r="2248">
          <cell r="A2248" t="str">
            <v>510J1502</v>
          </cell>
          <cell r="B2248" t="str">
            <v>ETIQ COUV NOUR JUMBO</v>
          </cell>
        </row>
        <row r="2249">
          <cell r="A2249" t="str">
            <v>510J1503</v>
          </cell>
          <cell r="B2249" t="str">
            <v>ETIQ COUV NOUR JUMBO M15</v>
          </cell>
        </row>
        <row r="2250">
          <cell r="A2250" t="str">
            <v>510J1504</v>
          </cell>
          <cell r="B2250" t="str">
            <v>ETIQ COUV NOUR JUMBO</v>
          </cell>
        </row>
        <row r="2251">
          <cell r="A2251" t="str">
            <v>510J1601</v>
          </cell>
          <cell r="B2251" t="str">
            <v>ETIQ COUV NOUR JUMBO M16</v>
          </cell>
        </row>
        <row r="2252">
          <cell r="A2252" t="str">
            <v>510J1602</v>
          </cell>
          <cell r="B2252" t="str">
            <v>ETIQ COUV NOUR JUMBO M16</v>
          </cell>
        </row>
        <row r="2253">
          <cell r="A2253" t="str">
            <v>510MAR1001</v>
          </cell>
          <cell r="B2253" t="str">
            <v>ETIQ COUV NOUR MARINE</v>
          </cell>
        </row>
        <row r="2254">
          <cell r="A2254" t="str">
            <v>510MAR1002</v>
          </cell>
          <cell r="B2254" t="str">
            <v>ETIQ COUV NOUR MARINE</v>
          </cell>
        </row>
        <row r="2255">
          <cell r="A2255" t="str">
            <v>510MAR1101</v>
          </cell>
          <cell r="B2255" t="str">
            <v>ETIQ COUV NOUR MARINE</v>
          </cell>
        </row>
        <row r="2256">
          <cell r="A2256" t="str">
            <v>510MAR1102</v>
          </cell>
          <cell r="B2256" t="str">
            <v>ETIQ COUV NOUR MARINE</v>
          </cell>
        </row>
        <row r="2257">
          <cell r="A2257" t="str">
            <v>510MAR1401</v>
          </cell>
          <cell r="B2257" t="str">
            <v>ETIQ COUV NOUR MARINE</v>
          </cell>
        </row>
        <row r="2258">
          <cell r="A2258" t="str">
            <v>510MAR1402</v>
          </cell>
          <cell r="B2258" t="str">
            <v>ETIQ COUV NOUR MARINE</v>
          </cell>
        </row>
        <row r="2259">
          <cell r="A2259" t="str">
            <v>510MAR1601</v>
          </cell>
          <cell r="B2259" t="str">
            <v>ETIQ COUV NOUR MARINE</v>
          </cell>
        </row>
        <row r="2260">
          <cell r="A2260" t="str">
            <v>510MAR1602</v>
          </cell>
          <cell r="B2260" t="str">
            <v>ETIQ COUV NOUR MARINE</v>
          </cell>
        </row>
        <row r="2261">
          <cell r="A2261" t="str">
            <v>510N40001</v>
          </cell>
          <cell r="B2261" t="str">
            <v>ETIQ COUV N400 110X30</v>
          </cell>
        </row>
        <row r="2262">
          <cell r="A2262" t="str">
            <v>510N40002</v>
          </cell>
          <cell r="B2262" t="str">
            <v>ETIQ COUV N400 12V 70AH</v>
          </cell>
        </row>
        <row r="2263">
          <cell r="A2263" t="str">
            <v>510N43002</v>
          </cell>
          <cell r="B2263" t="str">
            <v>ETIQ COUV N430 12V 98AH</v>
          </cell>
        </row>
        <row r="2264">
          <cell r="A2264" t="str">
            <v>510PE0203</v>
          </cell>
          <cell r="B2264" t="str">
            <v>ETIQ COUV PE2-12V 40AH</v>
          </cell>
        </row>
        <row r="2265">
          <cell r="A2265" t="str">
            <v>510PL0105</v>
          </cell>
          <cell r="B2265" t="str">
            <v>ETIQ COUV PL1 12V 44AH</v>
          </cell>
        </row>
        <row r="2266">
          <cell r="A2266" t="str">
            <v>510PL0106</v>
          </cell>
          <cell r="B2266" t="str">
            <v>ETIQ COUV PL1B 12V 36AH</v>
          </cell>
        </row>
        <row r="2267">
          <cell r="A2267" t="str">
            <v>510PL0107</v>
          </cell>
          <cell r="B2267" t="str">
            <v>ETIQ COUV NOUR POWER L1</v>
          </cell>
        </row>
        <row r="2268">
          <cell r="A2268" t="str">
            <v>510PL0108</v>
          </cell>
          <cell r="B2268" t="str">
            <v>ETIQ COUV NOUR POWER L1B</v>
          </cell>
        </row>
        <row r="2269">
          <cell r="A2269" t="str">
            <v>510PL0109</v>
          </cell>
          <cell r="B2269" t="str">
            <v>ETIQ COUV NOUR POWER PL1</v>
          </cell>
        </row>
        <row r="2270">
          <cell r="A2270" t="str">
            <v>510PL0110</v>
          </cell>
          <cell r="B2270" t="str">
            <v>ETIQ COUV NOUR POWE PL1B</v>
          </cell>
        </row>
        <row r="2271">
          <cell r="A2271" t="str">
            <v>510PL0111</v>
          </cell>
          <cell r="B2271" t="str">
            <v>ETIQ COUV NOUR POWE PL1B</v>
          </cell>
        </row>
        <row r="2272">
          <cell r="A2272" t="str">
            <v>510PL0205</v>
          </cell>
          <cell r="B2272" t="str">
            <v>ETIQ COUV POWER PL2</v>
          </cell>
        </row>
        <row r="2273">
          <cell r="A2273" t="str">
            <v>510PL0206</v>
          </cell>
          <cell r="B2273" t="str">
            <v>ETIQ COUV PL2B 12V 45AH</v>
          </cell>
        </row>
        <row r="2274">
          <cell r="A2274" t="str">
            <v>510PL0207</v>
          </cell>
          <cell r="B2274" t="str">
            <v>ETIQ COUV NOUR POWER L2</v>
          </cell>
        </row>
        <row r="2275">
          <cell r="A2275" t="str">
            <v>510PL0208</v>
          </cell>
          <cell r="B2275" t="str">
            <v>ETIQ COUV NOUR POWER L2B</v>
          </cell>
        </row>
        <row r="2276">
          <cell r="A2276" t="str">
            <v>510PL0209</v>
          </cell>
          <cell r="B2276" t="str">
            <v>ETIQ COUV NOUR POWER PL2</v>
          </cell>
        </row>
        <row r="2277">
          <cell r="A2277" t="str">
            <v>510PL0210</v>
          </cell>
          <cell r="B2277" t="str">
            <v>ETIQ COUV NOUR POWER PL2</v>
          </cell>
        </row>
        <row r="2278">
          <cell r="A2278" t="str">
            <v>510PL0211</v>
          </cell>
          <cell r="B2278" t="str">
            <v>ETIQ COUV NOUR POWER PL2</v>
          </cell>
        </row>
        <row r="2279">
          <cell r="A2279" t="str">
            <v>510PL0212</v>
          </cell>
          <cell r="B2279" t="str">
            <v>ETIQ COUV NOUR POWER PL2</v>
          </cell>
        </row>
        <row r="2280">
          <cell r="A2280" t="str">
            <v>510PL0306</v>
          </cell>
          <cell r="B2280" t="str">
            <v>ETIQ COUV PL3 12V 66AH</v>
          </cell>
        </row>
        <row r="2281">
          <cell r="A2281" t="str">
            <v>510PL0307</v>
          </cell>
          <cell r="B2281" t="str">
            <v>ETIQ COUV PL3B 12V 60AH</v>
          </cell>
        </row>
        <row r="2282">
          <cell r="A2282" t="str">
            <v>510PL0308</v>
          </cell>
          <cell r="B2282" t="str">
            <v>ETIQ COUV NOUR POWER L3</v>
          </cell>
        </row>
        <row r="2283">
          <cell r="A2283" t="str">
            <v>510PL0309</v>
          </cell>
          <cell r="B2283" t="str">
            <v>ETIQ COUV NOUR POWER L3B</v>
          </cell>
        </row>
        <row r="2284">
          <cell r="A2284" t="str">
            <v>510PL0310</v>
          </cell>
          <cell r="B2284" t="str">
            <v>ETIQ COUV NOUR POWER PL3</v>
          </cell>
        </row>
        <row r="2285">
          <cell r="A2285" t="str">
            <v>510PL0311</v>
          </cell>
          <cell r="B2285" t="str">
            <v>ETIQ COUV NOUR POWER</v>
          </cell>
        </row>
        <row r="2286">
          <cell r="A2286" t="str">
            <v>510PL0312</v>
          </cell>
          <cell r="B2286" t="str">
            <v>ETIQ COUV NOUR POWER</v>
          </cell>
        </row>
        <row r="2287">
          <cell r="A2287" t="str">
            <v>510PL0313</v>
          </cell>
          <cell r="B2287" t="str">
            <v>ETIQ COUV NOUR POWER PL3</v>
          </cell>
        </row>
        <row r="2288">
          <cell r="A2288" t="str">
            <v>510PL0503</v>
          </cell>
          <cell r="B2288" t="str">
            <v>ETIQ COUV PL5 12V 88AH</v>
          </cell>
        </row>
        <row r="2289">
          <cell r="A2289" t="str">
            <v>510PL0504</v>
          </cell>
          <cell r="B2289" t="str">
            <v>ETIQ COUV NOUR POWER L5</v>
          </cell>
        </row>
        <row r="2290">
          <cell r="A2290" t="str">
            <v>510PL0505</v>
          </cell>
          <cell r="B2290" t="str">
            <v>ETIQ COUV NOUR POWER PL5</v>
          </cell>
        </row>
        <row r="2291">
          <cell r="A2291" t="str">
            <v>510PL0506</v>
          </cell>
          <cell r="B2291" t="str">
            <v>ETIQ COUV NOUR POWER PL5</v>
          </cell>
        </row>
        <row r="2292">
          <cell r="A2292" t="str">
            <v>510PM1004</v>
          </cell>
          <cell r="B2292" t="str">
            <v>ETIQ COUV NOUR POWER M10</v>
          </cell>
        </row>
        <row r="2293">
          <cell r="A2293" t="str">
            <v>510PM1005</v>
          </cell>
          <cell r="B2293" t="str">
            <v>ETIQ COUV NOUR POWER PM1</v>
          </cell>
        </row>
        <row r="2294">
          <cell r="A2294" t="str">
            <v>510PM1104</v>
          </cell>
          <cell r="B2294" t="str">
            <v>ETIQ COUV NOUR POWER M11</v>
          </cell>
        </row>
        <row r="2295">
          <cell r="A2295" t="str">
            <v>510PM1105</v>
          </cell>
          <cell r="B2295" t="str">
            <v>ETIQ COUV NOUR POWER</v>
          </cell>
        </row>
        <row r="2296">
          <cell r="A2296" t="str">
            <v>510PM1205</v>
          </cell>
          <cell r="B2296" t="str">
            <v>ETIQ COUV NOUR POWER M12</v>
          </cell>
        </row>
        <row r="2297">
          <cell r="A2297" t="str">
            <v>510PM1206</v>
          </cell>
          <cell r="B2297" t="str">
            <v>ETIQ COUV NOUR POWER PM1</v>
          </cell>
        </row>
        <row r="2298">
          <cell r="A2298" t="str">
            <v>510PR0001</v>
          </cell>
          <cell r="B2298" t="str">
            <v>ETIQ COUV NOUR PREMIUM</v>
          </cell>
        </row>
        <row r="2299">
          <cell r="A2299" t="str">
            <v>510PR0002</v>
          </cell>
          <cell r="B2299" t="str">
            <v>ETIQ COUV NOUR PREMIUM</v>
          </cell>
        </row>
        <row r="2300">
          <cell r="A2300" t="str">
            <v>510PR0003</v>
          </cell>
          <cell r="B2300" t="str">
            <v>ETIQ COUV NOUR PREMIUM</v>
          </cell>
        </row>
        <row r="2301">
          <cell r="A2301" t="str">
            <v>510PR0004</v>
          </cell>
          <cell r="B2301" t="str">
            <v>ETIQ COUV NOUR PREMIUM</v>
          </cell>
        </row>
        <row r="2302">
          <cell r="A2302" t="str">
            <v>510PR0005</v>
          </cell>
          <cell r="B2302" t="str">
            <v>ETIQ COUV NOUR PREMIUM</v>
          </cell>
        </row>
        <row r="2303">
          <cell r="A2303" t="str">
            <v>510PR0006</v>
          </cell>
          <cell r="B2303" t="str">
            <v>ETIQ COUV NOUR PREMIUM</v>
          </cell>
        </row>
        <row r="2304">
          <cell r="A2304" t="str">
            <v>510PRD23</v>
          </cell>
          <cell r="B2304" t="str">
            <v>ETIQ COUV PR D23 40Ah</v>
          </cell>
        </row>
        <row r="2305">
          <cell r="A2305" t="str">
            <v>510PRD26</v>
          </cell>
          <cell r="B2305" t="str">
            <v>ETIQ COUV PR D26 70Ah</v>
          </cell>
        </row>
        <row r="2306">
          <cell r="A2306" t="str">
            <v>510PRD31</v>
          </cell>
          <cell r="B2306" t="str">
            <v>ETIQ COUV PR D31 100Ah</v>
          </cell>
        </row>
        <row r="2307">
          <cell r="A2307" t="str">
            <v>510PRL1B</v>
          </cell>
          <cell r="B2307" t="str">
            <v>ETIQ COUV NOUVEAU DESIGN</v>
          </cell>
        </row>
        <row r="2308">
          <cell r="A2308" t="str">
            <v>510PRL1H</v>
          </cell>
          <cell r="B2308" t="str">
            <v>ETIQ COUV NOUVEAU DESIGN</v>
          </cell>
        </row>
        <row r="2309">
          <cell r="A2309" t="str">
            <v>510PRL2B</v>
          </cell>
          <cell r="B2309" t="str">
            <v>ETIQ COUV NOUVEAU</v>
          </cell>
        </row>
        <row r="2310">
          <cell r="A2310" t="str">
            <v>510PRL2H</v>
          </cell>
          <cell r="B2310" t="str">
            <v>ETIQ COUV NOUVEAU</v>
          </cell>
        </row>
        <row r="2311">
          <cell r="A2311" t="str">
            <v>510PRL3B</v>
          </cell>
          <cell r="B2311" t="str">
            <v>ETIQ COUV NOUVEAU DESIGN</v>
          </cell>
        </row>
        <row r="2312">
          <cell r="A2312" t="str">
            <v>510PRL3H</v>
          </cell>
          <cell r="B2312" t="str">
            <v>ETIQ COUV NOUVEAU DESIGN</v>
          </cell>
        </row>
        <row r="2313">
          <cell r="A2313" t="str">
            <v>510PRM10</v>
          </cell>
          <cell r="B2313" t="str">
            <v>ETIQ COUV NOUVEAU DESIGN</v>
          </cell>
        </row>
        <row r="2314">
          <cell r="A2314" t="str">
            <v>510PRM11</v>
          </cell>
          <cell r="B2314" t="str">
            <v>ETIQ COUV NOUVEAU DESIGN</v>
          </cell>
        </row>
        <row r="2315">
          <cell r="A2315" t="str">
            <v>510PRM112</v>
          </cell>
          <cell r="B2315" t="str">
            <v>ETIQ COUV NOUVEAU DESIGN</v>
          </cell>
        </row>
        <row r="2316">
          <cell r="A2316" t="str">
            <v>510PRM12</v>
          </cell>
          <cell r="B2316" t="str">
            <v>ETIQ COUV NOUVEAU DESIGN</v>
          </cell>
        </row>
        <row r="2317">
          <cell r="A2317" t="str">
            <v>510PRNS40</v>
          </cell>
          <cell r="B2317" t="str">
            <v>ETIQ COUV PR NS40 40AH</v>
          </cell>
        </row>
        <row r="2318">
          <cell r="A2318" t="str">
            <v>510SML01</v>
          </cell>
          <cell r="B2318" t="str">
            <v>ETIQ COUV S1 126/70</v>
          </cell>
        </row>
        <row r="2319">
          <cell r="A2319" t="str">
            <v>510SML011</v>
          </cell>
          <cell r="B2319" t="str">
            <v>ETIQ COUV S1 118/50 FAI</v>
          </cell>
        </row>
        <row r="2320">
          <cell r="A2320" t="str">
            <v>510SML02</v>
          </cell>
          <cell r="B2320" t="str">
            <v>ETIQ COUV S2 148/70</v>
          </cell>
        </row>
        <row r="2321">
          <cell r="A2321" t="str">
            <v>510SML021</v>
          </cell>
          <cell r="B2321" t="str">
            <v>ETIQ COUV S2 138/50 FAI</v>
          </cell>
        </row>
        <row r="2322">
          <cell r="A2322" t="str">
            <v>510SML03</v>
          </cell>
          <cell r="B2322" t="str">
            <v>ETIQ COUV S3 125/69</v>
          </cell>
        </row>
        <row r="2323">
          <cell r="A2323" t="str">
            <v>510SML031</v>
          </cell>
          <cell r="B2323" t="str">
            <v>ETIQ COUV S3 115/50 FAI</v>
          </cell>
        </row>
        <row r="2324">
          <cell r="A2324" t="str">
            <v>510SML05</v>
          </cell>
          <cell r="B2324" t="str">
            <v>ETIQ COUV S5 160/70</v>
          </cell>
        </row>
        <row r="2325">
          <cell r="A2325" t="str">
            <v>510SML051</v>
          </cell>
          <cell r="B2325" t="str">
            <v>ETIQ COUV S5 148/50 FAI</v>
          </cell>
        </row>
        <row r="2326">
          <cell r="A2326" t="str">
            <v>510SML06</v>
          </cell>
          <cell r="B2326" t="str">
            <v>ETIQ COUV S6 170/50</v>
          </cell>
        </row>
        <row r="2327">
          <cell r="A2327" t="str">
            <v>510T0001</v>
          </cell>
          <cell r="B2327" t="str">
            <v>ETIQ COUV NOUR TAXI BE</v>
          </cell>
        </row>
        <row r="2328">
          <cell r="A2328" t="str">
            <v>510T0002</v>
          </cell>
          <cell r="B2328" t="str">
            <v>ETIQ COUV NOUR TAXI BD</v>
          </cell>
        </row>
        <row r="2329">
          <cell r="A2329" t="str">
            <v>510TCP01</v>
          </cell>
          <cell r="B2329" t="str">
            <v>ETIQ COUV MIXTE CATEGORI</v>
          </cell>
        </row>
        <row r="2330">
          <cell r="A2330" t="str">
            <v>510TCP02</v>
          </cell>
          <cell r="B2330" t="str">
            <v>ETIQ COUV MIXTE CATEGORI</v>
          </cell>
        </row>
        <row r="2331">
          <cell r="A2331" t="str">
            <v>510TCP03</v>
          </cell>
          <cell r="B2331" t="str">
            <v>ETIQ COUV MIXTE CATEGORI</v>
          </cell>
        </row>
        <row r="2332">
          <cell r="A2332" t="str">
            <v>510TCP110</v>
          </cell>
          <cell r="B2332" t="str">
            <v>ETIQ COUV MIXTE CATE ET</v>
          </cell>
        </row>
        <row r="2333">
          <cell r="A2333" t="str">
            <v>510TCP1B</v>
          </cell>
          <cell r="B2333" t="str">
            <v>ETIQ COUV MIXTE CATEGORI</v>
          </cell>
        </row>
        <row r="2334">
          <cell r="A2334" t="str">
            <v>510TCP2B</v>
          </cell>
          <cell r="B2334" t="str">
            <v>ETIQ COUV MIXTE CATEGORI</v>
          </cell>
        </row>
        <row r="2335">
          <cell r="A2335" t="str">
            <v>510TCP3B</v>
          </cell>
          <cell r="B2335" t="str">
            <v>ETIQ COUV MIXTE CATEGORI</v>
          </cell>
        </row>
        <row r="2336">
          <cell r="A2336" t="str">
            <v>510TCS01</v>
          </cell>
          <cell r="B2336" t="str">
            <v>ETIQ COUV MIXTE CATEGORI</v>
          </cell>
        </row>
        <row r="2337">
          <cell r="A2337" t="str">
            <v>510TCS011</v>
          </cell>
          <cell r="B2337" t="str">
            <v>ETIQ COUV MIXTE CATEGORI</v>
          </cell>
        </row>
        <row r="2338">
          <cell r="A2338" t="str">
            <v>510TCS02</v>
          </cell>
          <cell r="B2338" t="str">
            <v>ETIQ COUV MIXTE CATEGORI</v>
          </cell>
        </row>
        <row r="2339">
          <cell r="A2339" t="str">
            <v>510TCS021</v>
          </cell>
          <cell r="B2339" t="str">
            <v>ETIQ COUV MIXTE CATEGORI</v>
          </cell>
        </row>
        <row r="2340">
          <cell r="A2340" t="str">
            <v>510TCS03</v>
          </cell>
          <cell r="B2340" t="str">
            <v>ETIQ COUV MIXTE CATEGORI</v>
          </cell>
        </row>
        <row r="2341">
          <cell r="A2341" t="str">
            <v>510TCS031</v>
          </cell>
          <cell r="B2341" t="str">
            <v>ETIQ COUV MIXTE CATEGORI</v>
          </cell>
        </row>
        <row r="2342">
          <cell r="A2342" t="str">
            <v>510TCS04</v>
          </cell>
          <cell r="B2342" t="str">
            <v>ETIQ COUV MIXTE TCI S4</v>
          </cell>
        </row>
        <row r="2343">
          <cell r="A2343" t="str">
            <v>510TCS05</v>
          </cell>
          <cell r="B2343" t="str">
            <v>ETIQ COUV MIXTE CATEGORI</v>
          </cell>
        </row>
        <row r="2344">
          <cell r="A2344" t="str">
            <v>510TCS051</v>
          </cell>
          <cell r="B2344" t="str">
            <v>ETIQ COUV MIXTE CATEGORI</v>
          </cell>
        </row>
        <row r="2345">
          <cell r="A2345" t="str">
            <v>510TCS06</v>
          </cell>
          <cell r="B2345" t="str">
            <v>ETIQ COUV MIXTE CATEGORI</v>
          </cell>
        </row>
        <row r="2346">
          <cell r="A2346" t="str">
            <v>510X0029</v>
          </cell>
          <cell r="B2346" t="str">
            <v>ETIQUEETE EXPORT 45 AH</v>
          </cell>
        </row>
        <row r="2347">
          <cell r="A2347" t="str">
            <v>510X0030</v>
          </cell>
          <cell r="B2347" t="str">
            <v>ETIQUEETE EXPORT 50AH</v>
          </cell>
        </row>
        <row r="2348">
          <cell r="A2348" t="str">
            <v>510X0031</v>
          </cell>
          <cell r="B2348" t="str">
            <v>ETIQUEETE EXPORT 55AH</v>
          </cell>
        </row>
        <row r="2349">
          <cell r="A2349" t="str">
            <v>510X0032</v>
          </cell>
          <cell r="B2349" t="str">
            <v>ETIQUEETE EXPORT 66 AH</v>
          </cell>
        </row>
        <row r="2350">
          <cell r="A2350" t="str">
            <v>510X0033</v>
          </cell>
          <cell r="B2350" t="str">
            <v>ETIQUEETE EXPORT 70 AH</v>
          </cell>
        </row>
        <row r="2351">
          <cell r="A2351" t="str">
            <v>520X0001</v>
          </cell>
          <cell r="B2351" t="str">
            <v>ETIQ PRODUIT CONTROLE</v>
          </cell>
        </row>
        <row r="2352">
          <cell r="A2352" t="str">
            <v>520X0002</v>
          </cell>
          <cell r="B2352" t="str">
            <v>ETIQUETTE NORME TUNISIEN</v>
          </cell>
        </row>
        <row r="2353">
          <cell r="A2353" t="str">
            <v>520X0003</v>
          </cell>
          <cell r="B2353" t="str">
            <v>ETIQ BOUT. EAU DEMIN AQU</v>
          </cell>
        </row>
        <row r="2354">
          <cell r="A2354" t="str">
            <v>520X0006</v>
          </cell>
          <cell r="B2354" t="str">
            <v>ETIQ DANGER/INSTALL/ NT</v>
          </cell>
        </row>
        <row r="2355">
          <cell r="A2355" t="str">
            <v>520X0007</v>
          </cell>
          <cell r="B2355" t="str">
            <v>ETIQ INSTAL/DANGERTAXI</v>
          </cell>
        </row>
        <row r="2356">
          <cell r="A2356" t="str">
            <v>520X0016</v>
          </cell>
          <cell r="B2356" t="str">
            <v>FICHE SUIVEUSE GRILLE</v>
          </cell>
        </row>
        <row r="2357">
          <cell r="A2357" t="str">
            <v>520X0017</v>
          </cell>
          <cell r="B2357" t="str">
            <v>FICHE MVT PLAQUE VERT</v>
          </cell>
        </row>
        <row r="2358">
          <cell r="A2358" t="str">
            <v>520X0018</v>
          </cell>
          <cell r="B2358" t="str">
            <v>FICHE SUIVEUSE BAT NF</v>
          </cell>
        </row>
        <row r="2359">
          <cell r="A2359" t="str">
            <v>520x0019</v>
          </cell>
          <cell r="B2359" t="str">
            <v>FICHE SUIVEUSE BAT CS</v>
          </cell>
        </row>
        <row r="2360">
          <cell r="A2360" t="str">
            <v>520x0020</v>
          </cell>
          <cell r="B2360" t="str">
            <v>FICHE SUIV PRODUIT</v>
          </cell>
        </row>
        <row r="2361">
          <cell r="A2361" t="str">
            <v>520X0025</v>
          </cell>
          <cell r="B2361" t="str">
            <v>ETIQ AUTOCOLLANTE</v>
          </cell>
        </row>
        <row r="2362">
          <cell r="A2362" t="str">
            <v>520X0026</v>
          </cell>
          <cell r="B2362" t="str">
            <v>ETIQ PORTANT LA LETTRE G</v>
          </cell>
        </row>
        <row r="2363">
          <cell r="A2363" t="str">
            <v>520X0027</v>
          </cell>
          <cell r="B2363" t="str">
            <v>ETIQ PORTANT LA LETTRE D</v>
          </cell>
        </row>
        <row r="2364">
          <cell r="A2364" t="str">
            <v>520X0030</v>
          </cell>
          <cell r="B2364" t="str">
            <v>FICHE SUIVEUSE DE BANDE</v>
          </cell>
        </row>
        <row r="2365">
          <cell r="A2365" t="str">
            <v>520X0031</v>
          </cell>
          <cell r="B2365" t="str">
            <v>ETIQUETTE GARANTIE</v>
          </cell>
        </row>
        <row r="2366">
          <cell r="A2366" t="str">
            <v>520X0032</v>
          </cell>
          <cell r="B2366" t="str">
            <v>FICHE SUIVEUSE PLAQUE</v>
          </cell>
        </row>
        <row r="2367">
          <cell r="A2367" t="str">
            <v>520X0033</v>
          </cell>
          <cell r="B2367" t="str">
            <v>FICHE SUIVEUSE PLAQUE</v>
          </cell>
        </row>
        <row r="2368">
          <cell r="A2368" t="str">
            <v>520X0034</v>
          </cell>
          <cell r="B2368" t="str">
            <v>FICHE SUIVEUSE PLAQUE</v>
          </cell>
        </row>
        <row r="2369">
          <cell r="A2369" t="str">
            <v>520X0035</v>
          </cell>
          <cell r="B2369" t="str">
            <v>FICHE SUIVEUSE PLAQUE</v>
          </cell>
        </row>
        <row r="2370">
          <cell r="A2370" t="str">
            <v>520X0036</v>
          </cell>
          <cell r="B2370" t="str">
            <v>ETIQ BOBINE AUTOCOLLANT</v>
          </cell>
        </row>
        <row r="2371">
          <cell r="A2371" t="str">
            <v>520X0037</v>
          </cell>
          <cell r="B2371" t="str">
            <v>ETIQ BOBINE AUTOCOLLANT</v>
          </cell>
        </row>
        <row r="2372">
          <cell r="A2372" t="str">
            <v>520X0038</v>
          </cell>
          <cell r="B2372" t="str">
            <v>FICHE SUIVEUSE</v>
          </cell>
        </row>
        <row r="2373">
          <cell r="A2373" t="str">
            <v>520X0039</v>
          </cell>
          <cell r="B2373" t="str">
            <v>ETIQ INSTALL DANGER PR P</v>
          </cell>
        </row>
        <row r="2374">
          <cell r="A2374" t="str">
            <v>520X0040</v>
          </cell>
          <cell r="B2374" t="str">
            <v>ETIQ RECYCLAGE PLOMB</v>
          </cell>
        </row>
        <row r="2375">
          <cell r="A2375" t="str">
            <v>520X0041</v>
          </cell>
          <cell r="B2375" t="str">
            <v>ETIQ IDENTIFICATION</v>
          </cell>
        </row>
        <row r="2376">
          <cell r="A2376" t="str">
            <v>520X0042</v>
          </cell>
          <cell r="B2376" t="str">
            <v>ETIQ DEMARRAGE BATTERIE</v>
          </cell>
        </row>
        <row r="2377">
          <cell r="A2377" t="str">
            <v>520X0043</v>
          </cell>
          <cell r="B2377" t="str">
            <v>ETIQUETTE MIXTE POWER CA</v>
          </cell>
        </row>
        <row r="2378">
          <cell r="A2378" t="str">
            <v>520X0044</v>
          </cell>
          <cell r="B2378" t="str">
            <v>ETIQUETTE ORIGINE</v>
          </cell>
        </row>
        <row r="2379">
          <cell r="A2379" t="str">
            <v>520X0045</v>
          </cell>
          <cell r="B2379" t="str">
            <v>ETIQUETTE REFUS</v>
          </cell>
        </row>
        <row r="2380">
          <cell r="A2380" t="str">
            <v>520X0046</v>
          </cell>
          <cell r="B2380" t="str">
            <v>ETIQ MIXTE HD  CAT B POU</v>
          </cell>
        </row>
        <row r="2381">
          <cell r="A2381" t="str">
            <v>520X0047</v>
          </cell>
          <cell r="B2381" t="str">
            <v>ETIQ PRODUIT POUR ESSAI</v>
          </cell>
        </row>
        <row r="2382">
          <cell r="A2382" t="str">
            <v>521X0002</v>
          </cell>
          <cell r="B2382" t="str">
            <v>ETIQ MADE IN TUNISIA</v>
          </cell>
        </row>
        <row r="2383">
          <cell r="A2383" t="str">
            <v>521X0003</v>
          </cell>
          <cell r="B2383" t="str">
            <v>ETIQ INSTALL/DANGER/ CAL</v>
          </cell>
        </row>
        <row r="2384">
          <cell r="A2384" t="str">
            <v>521X0005</v>
          </cell>
          <cell r="B2384" t="str">
            <v>ETIQUETTE TUV</v>
          </cell>
        </row>
        <row r="2385">
          <cell r="A2385" t="str">
            <v>521X0006</v>
          </cell>
          <cell r="B2385" t="str">
            <v>ETIQ. TECHNOLOGY FROM</v>
          </cell>
        </row>
        <row r="2386">
          <cell r="A2386" t="str">
            <v>521X0007</v>
          </cell>
          <cell r="B2386" t="str">
            <v>ETIQ.RENSEIGNEMENT</v>
          </cell>
        </row>
        <row r="2387">
          <cell r="A2387" t="str">
            <v>521X0011</v>
          </cell>
          <cell r="B2387" t="str">
            <v>ETIQ.REF.45AH 12V 340A</v>
          </cell>
        </row>
        <row r="2388">
          <cell r="A2388" t="str">
            <v>521X0012</v>
          </cell>
          <cell r="B2388" t="str">
            <v>ETIQ.REF.50AH 12V 380A (</v>
          </cell>
        </row>
        <row r="2389">
          <cell r="A2389" t="str">
            <v>521X0013</v>
          </cell>
          <cell r="B2389" t="str">
            <v>ETIQ.REF.55AH 12V 450A</v>
          </cell>
        </row>
        <row r="2390">
          <cell r="A2390" t="str">
            <v>521X0014</v>
          </cell>
          <cell r="B2390" t="str">
            <v>ETIQ.REF.60AH 12V 480 A</v>
          </cell>
        </row>
        <row r="2391">
          <cell r="A2391" t="str">
            <v>521X0015</v>
          </cell>
          <cell r="B2391" t="str">
            <v>ETIQ.REF.63AH 12V 300A</v>
          </cell>
        </row>
        <row r="2392">
          <cell r="A2392" t="str">
            <v>521X0017</v>
          </cell>
          <cell r="B2392" t="str">
            <v>ETIQ.REF.70 AH 12V 600A</v>
          </cell>
        </row>
        <row r="2393">
          <cell r="A2393" t="str">
            <v>521X0021</v>
          </cell>
          <cell r="B2393" t="str">
            <v>ETIQ.REF.80 AH</v>
          </cell>
        </row>
        <row r="2394">
          <cell r="A2394" t="str">
            <v>521X0024</v>
          </cell>
          <cell r="B2394" t="str">
            <v>ETIQ.REF.90AH12V 400A</v>
          </cell>
        </row>
        <row r="2395">
          <cell r="A2395" t="str">
            <v>521X0026</v>
          </cell>
          <cell r="B2395" t="str">
            <v>ETIQ.REF 105 AH 12V</v>
          </cell>
        </row>
        <row r="2396">
          <cell r="A2396" t="str">
            <v>521X0027</v>
          </cell>
          <cell r="B2396" t="str">
            <v>ETIQ.REF 120 AH 12V 820A</v>
          </cell>
        </row>
        <row r="2397">
          <cell r="A2397" t="str">
            <v>521X0033</v>
          </cell>
          <cell r="B2397" t="str">
            <v>ETIQ.REF 200 AH 12V 1150</v>
          </cell>
        </row>
        <row r="2398">
          <cell r="A2398" t="str">
            <v>521X00343</v>
          </cell>
          <cell r="B2398" t="str">
            <v>ETIQ COUV PREMIUM M10S</v>
          </cell>
        </row>
        <row r="2399">
          <cell r="A2399" t="str">
            <v>521X00344</v>
          </cell>
          <cell r="B2399" t="str">
            <v>ETIQ COUV PREMIUMNS40D</v>
          </cell>
        </row>
        <row r="2400">
          <cell r="A2400" t="str">
            <v>521X0041</v>
          </cell>
          <cell r="B2400" t="str">
            <v>ETIQ COUV M10 STARTER</v>
          </cell>
        </row>
        <row r="2401">
          <cell r="A2401" t="str">
            <v>521X0060</v>
          </cell>
          <cell r="B2401" t="str">
            <v>ETIQ. COUV. M10 START NM</v>
          </cell>
        </row>
        <row r="2402">
          <cell r="A2402" t="str">
            <v>521X0062</v>
          </cell>
          <cell r="B2402" t="str">
            <v>ETIQ. COUV. M12 START NM</v>
          </cell>
        </row>
        <row r="2403">
          <cell r="A2403" t="str">
            <v>521X0094</v>
          </cell>
          <cell r="B2403" t="str">
            <v>ETIQ.COUV STARTER L1</v>
          </cell>
        </row>
        <row r="2404">
          <cell r="A2404" t="str">
            <v>521X0106</v>
          </cell>
          <cell r="B2404" t="str">
            <v>ETIQ.COUV STARTER  M10 G</v>
          </cell>
        </row>
        <row r="2405">
          <cell r="A2405" t="str">
            <v>521X0114</v>
          </cell>
          <cell r="B2405" t="str">
            <v>ETIQ. COUV. STARTER L1</v>
          </cell>
        </row>
        <row r="2406">
          <cell r="A2406" t="str">
            <v>521X0115</v>
          </cell>
          <cell r="B2406" t="str">
            <v>ETIQ. COUV. STARTER L2</v>
          </cell>
        </row>
        <row r="2407">
          <cell r="A2407" t="str">
            <v>521X0116</v>
          </cell>
          <cell r="B2407" t="str">
            <v>ETIQ. COUV. STARTER L3</v>
          </cell>
        </row>
        <row r="2408">
          <cell r="A2408" t="str">
            <v>521X0118</v>
          </cell>
          <cell r="B2408" t="str">
            <v>ETIQ. COUV. STARTER L5</v>
          </cell>
        </row>
        <row r="2409">
          <cell r="A2409" t="str">
            <v>521X0123</v>
          </cell>
          <cell r="B2409" t="str">
            <v>ETIQ.COUV STARTER  M11</v>
          </cell>
        </row>
        <row r="2410">
          <cell r="A2410" t="str">
            <v>521X0126</v>
          </cell>
          <cell r="B2410" t="str">
            <v>ETIQ.COUV STARTER M14</v>
          </cell>
        </row>
        <row r="2411">
          <cell r="A2411" t="str">
            <v>521X0127</v>
          </cell>
          <cell r="B2411" t="str">
            <v>ETIQ.COUV STARTER M15</v>
          </cell>
        </row>
        <row r="2412">
          <cell r="A2412" t="str">
            <v>521X0129</v>
          </cell>
          <cell r="B2412" t="str">
            <v>ETIQ.COUV STARTER M11TV</v>
          </cell>
        </row>
        <row r="2413">
          <cell r="A2413" t="str">
            <v>521X0133</v>
          </cell>
          <cell r="B2413" t="str">
            <v>ETIQ CATEGORIE 1</v>
          </cell>
        </row>
        <row r="2414">
          <cell r="A2414" t="str">
            <v>521X0134</v>
          </cell>
          <cell r="B2414" t="str">
            <v>ETIQ CATEGORIE2</v>
          </cell>
        </row>
        <row r="2415">
          <cell r="A2415" t="str">
            <v>521X0135</v>
          </cell>
          <cell r="B2415" t="str">
            <v>ETIQ COUV  POWER LYBIE</v>
          </cell>
        </row>
        <row r="2416">
          <cell r="A2416" t="str">
            <v>521X0136</v>
          </cell>
          <cell r="B2416" t="str">
            <v>ETIQ COUV POWER LYBIE</v>
          </cell>
        </row>
        <row r="2417">
          <cell r="A2417" t="str">
            <v>521X0137</v>
          </cell>
          <cell r="B2417" t="str">
            <v>ETIQ COUV POWER LYBIE</v>
          </cell>
        </row>
        <row r="2418">
          <cell r="A2418" t="str">
            <v>521X0138</v>
          </cell>
          <cell r="B2418" t="str">
            <v>ETIQ COUV POWER LYBIE</v>
          </cell>
        </row>
        <row r="2419">
          <cell r="A2419" t="str">
            <v>521X0139</v>
          </cell>
          <cell r="B2419" t="str">
            <v>ETIQ COUV POWER LYBIE</v>
          </cell>
        </row>
        <row r="2420">
          <cell r="A2420" t="str">
            <v>521X0140</v>
          </cell>
          <cell r="B2420" t="str">
            <v>ETIQ COUV POWER LYBIE</v>
          </cell>
        </row>
        <row r="2421">
          <cell r="A2421" t="str">
            <v>521X0141</v>
          </cell>
          <cell r="B2421" t="str">
            <v>ETIQ COUV POWER LYBIE</v>
          </cell>
        </row>
        <row r="2422">
          <cell r="A2422" t="str">
            <v>521X0142</v>
          </cell>
          <cell r="B2422" t="str">
            <v>ETIQ COUV POWER LYBIE</v>
          </cell>
        </row>
        <row r="2423">
          <cell r="A2423" t="str">
            <v>521X0143</v>
          </cell>
          <cell r="B2423" t="str">
            <v>ETIQ COUV POWER LYBIE</v>
          </cell>
        </row>
        <row r="2424">
          <cell r="A2424" t="str">
            <v>521X0144</v>
          </cell>
          <cell r="B2424" t="str">
            <v>ETIQ COUV POWER LYBIE</v>
          </cell>
        </row>
        <row r="2425">
          <cell r="A2425" t="str">
            <v>521X0145</v>
          </cell>
          <cell r="B2425" t="str">
            <v>ETIQ COUV POWER LYBIE</v>
          </cell>
        </row>
        <row r="2426">
          <cell r="A2426" t="str">
            <v>521X0146</v>
          </cell>
          <cell r="B2426" t="str">
            <v>ETIQ COUV STE1 35AH</v>
          </cell>
        </row>
        <row r="2427">
          <cell r="A2427" t="str">
            <v>521X0147</v>
          </cell>
          <cell r="B2427" t="str">
            <v>ETIQ COUV STE2 45AH</v>
          </cell>
        </row>
        <row r="2428">
          <cell r="A2428" t="str">
            <v>521X0148</v>
          </cell>
          <cell r="B2428" t="str">
            <v>ETIQ COUV STL1 46AH 90/3</v>
          </cell>
        </row>
        <row r="2429">
          <cell r="A2429" t="str">
            <v>521X0149</v>
          </cell>
          <cell r="B2429" t="str">
            <v>ETIQ COUV STL2 60AH</v>
          </cell>
        </row>
        <row r="2430">
          <cell r="A2430" t="str">
            <v>521X0150</v>
          </cell>
          <cell r="B2430" t="str">
            <v>ETIQ COUV STL3 75AH</v>
          </cell>
        </row>
        <row r="2431">
          <cell r="A2431" t="str">
            <v>521X0151</v>
          </cell>
          <cell r="B2431" t="str">
            <v>ETIQ COUV STL4 80AH</v>
          </cell>
        </row>
        <row r="2432">
          <cell r="A2432" t="str">
            <v>521X0152</v>
          </cell>
          <cell r="B2432" t="str">
            <v>ETIQ COUV STL5 100AH</v>
          </cell>
        </row>
        <row r="2433">
          <cell r="A2433" t="str">
            <v>521X0153</v>
          </cell>
          <cell r="B2433" t="str">
            <v>ETIQ COUV STM10 70AH</v>
          </cell>
        </row>
        <row r="2434">
          <cell r="A2434" t="str">
            <v>521X0154</v>
          </cell>
          <cell r="B2434" t="str">
            <v>ETIQ COUV STM11 85AH</v>
          </cell>
        </row>
        <row r="2435">
          <cell r="A2435" t="str">
            <v>521X0155</v>
          </cell>
          <cell r="B2435" t="str">
            <v>ETIQ COUV STM12 100AH</v>
          </cell>
        </row>
        <row r="2436">
          <cell r="A2436" t="str">
            <v>521X0156</v>
          </cell>
          <cell r="B2436" t="str">
            <v>ETIQ COUV STM13 110AH</v>
          </cell>
        </row>
        <row r="2437">
          <cell r="A2437" t="str">
            <v>521X0157</v>
          </cell>
          <cell r="B2437" t="str">
            <v>ETIQ COUV STM14 135AH</v>
          </cell>
        </row>
        <row r="2438">
          <cell r="A2438" t="str">
            <v>521X0158</v>
          </cell>
          <cell r="B2438" t="str">
            <v>ETIQ COUV STM15 165AH</v>
          </cell>
        </row>
        <row r="2439">
          <cell r="A2439" t="str">
            <v>521X0159</v>
          </cell>
          <cell r="B2439" t="str">
            <v>ETIQ COUV STM16 210AH</v>
          </cell>
        </row>
        <row r="2440">
          <cell r="A2440" t="str">
            <v>521X0160</v>
          </cell>
          <cell r="B2440" t="str">
            <v>ETIQ COUV DALTON PL1</v>
          </cell>
        </row>
        <row r="2441">
          <cell r="A2441" t="str">
            <v>521X0161</v>
          </cell>
          <cell r="B2441" t="str">
            <v>ETIQ COUV DALTON PL2</v>
          </cell>
        </row>
        <row r="2442">
          <cell r="A2442" t="str">
            <v>521X0162</v>
          </cell>
          <cell r="B2442" t="str">
            <v>ETIQ COUV DALTON PL3</v>
          </cell>
        </row>
        <row r="2443">
          <cell r="A2443" t="str">
            <v>521X0163</v>
          </cell>
          <cell r="B2443" t="str">
            <v>ETIQ COUV DALTON PL5</v>
          </cell>
        </row>
        <row r="2444">
          <cell r="A2444" t="str">
            <v>521X0164</v>
          </cell>
          <cell r="B2444" t="str">
            <v>ETIQ COUV DALTON PM14</v>
          </cell>
        </row>
        <row r="2445">
          <cell r="A2445" t="str">
            <v>521X0165</v>
          </cell>
          <cell r="B2445" t="str">
            <v>ETIQ COUV DALTON PM15</v>
          </cell>
        </row>
        <row r="2446">
          <cell r="A2446" t="str">
            <v>521X0166</v>
          </cell>
          <cell r="B2446" t="str">
            <v>ETIQ COUV DALTON PM16</v>
          </cell>
        </row>
        <row r="2447">
          <cell r="A2447" t="str">
            <v>521X0167</v>
          </cell>
          <cell r="B2447" t="str">
            <v>ETIQ INSTALL/DANGER GRIS</v>
          </cell>
        </row>
        <row r="2448">
          <cell r="A2448" t="str">
            <v>521X0168</v>
          </cell>
          <cell r="B2448" t="str">
            <v>ETIQ INST/DANGER NOIR</v>
          </cell>
        </row>
        <row r="2449">
          <cell r="A2449" t="str">
            <v>521X0169</v>
          </cell>
          <cell r="B2449" t="str">
            <v>ETIQ COUV DALTON PL1B</v>
          </cell>
        </row>
        <row r="2450">
          <cell r="A2450" t="str">
            <v>521X0170</v>
          </cell>
          <cell r="B2450" t="str">
            <v>ETIQ COUV DALTON PL3</v>
          </cell>
        </row>
        <row r="2451">
          <cell r="A2451" t="str">
            <v>521X0171</v>
          </cell>
          <cell r="B2451" t="str">
            <v>ETIQ COUV DALTON PL5</v>
          </cell>
        </row>
        <row r="2452">
          <cell r="A2452" t="str">
            <v>521X0172</v>
          </cell>
          <cell r="B2452" t="str">
            <v>ETIQ COUV DALTON</v>
          </cell>
        </row>
        <row r="2453">
          <cell r="A2453" t="str">
            <v>521X0173</v>
          </cell>
          <cell r="B2453" t="str">
            <v>ETIQ COUV DALTON</v>
          </cell>
        </row>
        <row r="2454">
          <cell r="A2454" t="str">
            <v>521X0174</v>
          </cell>
          <cell r="B2454" t="str">
            <v>ETIQ COUV DALTON</v>
          </cell>
        </row>
        <row r="2455">
          <cell r="A2455" t="str">
            <v>521X0175</v>
          </cell>
          <cell r="B2455" t="str">
            <v>ETIQ COUV DALTON</v>
          </cell>
        </row>
        <row r="2456">
          <cell r="A2456" t="str">
            <v>521X0176</v>
          </cell>
          <cell r="B2456" t="str">
            <v>ETIQ COUV POW EXP GRIS</v>
          </cell>
        </row>
        <row r="2457">
          <cell r="A2457" t="str">
            <v>521X0177</v>
          </cell>
          <cell r="B2457" t="str">
            <v>ETIQ COUV POW EXP GRIS</v>
          </cell>
        </row>
        <row r="2458">
          <cell r="A2458" t="str">
            <v>521X0178</v>
          </cell>
          <cell r="B2458" t="str">
            <v>ETIQ COUV POW EXP GRIS</v>
          </cell>
        </row>
        <row r="2459">
          <cell r="A2459" t="str">
            <v>521X0179</v>
          </cell>
          <cell r="B2459" t="str">
            <v>ETIQ COUV POW EXP GRIS</v>
          </cell>
        </row>
        <row r="2460">
          <cell r="A2460" t="str">
            <v>521X0180</v>
          </cell>
          <cell r="B2460" t="str">
            <v>ETIQ COUV POW EXP GRIS</v>
          </cell>
        </row>
        <row r="2461">
          <cell r="A2461" t="str">
            <v>521X0181</v>
          </cell>
          <cell r="B2461" t="str">
            <v>ETIQ COUV POW EXP GRIS</v>
          </cell>
        </row>
        <row r="2462">
          <cell r="A2462" t="str">
            <v>521X0182</v>
          </cell>
          <cell r="B2462" t="str">
            <v>ETIQ COUV POW EXP GRIS</v>
          </cell>
        </row>
        <row r="2463">
          <cell r="A2463" t="str">
            <v>521X0183</v>
          </cell>
          <cell r="B2463" t="str">
            <v>ETIQ COUV POW EXP GRIS</v>
          </cell>
        </row>
        <row r="2464">
          <cell r="A2464" t="str">
            <v>521X0184</v>
          </cell>
          <cell r="B2464" t="str">
            <v>ETIQ COUV POW EXP GRIS</v>
          </cell>
        </row>
        <row r="2465">
          <cell r="A2465" t="str">
            <v>521X0185</v>
          </cell>
          <cell r="B2465" t="str">
            <v>ETIQ COUV POW EXP GRIS</v>
          </cell>
        </row>
        <row r="2466">
          <cell r="A2466" t="str">
            <v>521X0186</v>
          </cell>
          <cell r="B2466" t="str">
            <v>ETIQ COUV POW EXP GRIS</v>
          </cell>
        </row>
        <row r="2467">
          <cell r="A2467" t="str">
            <v>521X0187</v>
          </cell>
          <cell r="B2467" t="str">
            <v>ETIQ COUV POW EXP GRIS</v>
          </cell>
        </row>
        <row r="2468">
          <cell r="A2468" t="str">
            <v>521X0188</v>
          </cell>
          <cell r="B2468" t="str">
            <v>ETIQ COUV POW EXP GRIS</v>
          </cell>
        </row>
        <row r="2469">
          <cell r="A2469" t="str">
            <v>521X0189</v>
          </cell>
          <cell r="B2469" t="str">
            <v>ETIQ COUV POW EXP GRIS</v>
          </cell>
        </row>
        <row r="2470">
          <cell r="A2470" t="str">
            <v>521X0190</v>
          </cell>
          <cell r="B2470" t="str">
            <v>ETIQ COUV POW EXP GRIS</v>
          </cell>
        </row>
        <row r="2471">
          <cell r="A2471" t="str">
            <v>521X0191</v>
          </cell>
          <cell r="B2471" t="str">
            <v>ETIQ COUV POW EXP GRIS</v>
          </cell>
        </row>
        <row r="2472">
          <cell r="A2472" t="str">
            <v>521X0192</v>
          </cell>
          <cell r="B2472" t="str">
            <v>ETIQ COUV POW EXP GRIS</v>
          </cell>
        </row>
        <row r="2473">
          <cell r="A2473" t="str">
            <v>521X0193</v>
          </cell>
          <cell r="B2473" t="str">
            <v>ETIQ COUV POW EXP GRIS</v>
          </cell>
        </row>
        <row r="2474">
          <cell r="A2474" t="str">
            <v>521X0194</v>
          </cell>
          <cell r="B2474" t="str">
            <v>ETIQ COUV POW EXP GRIS</v>
          </cell>
        </row>
        <row r="2475">
          <cell r="A2475" t="str">
            <v>521X0195</v>
          </cell>
          <cell r="B2475" t="str">
            <v>ETIQ COUV POW EXP GRIS</v>
          </cell>
        </row>
        <row r="2476">
          <cell r="A2476" t="str">
            <v>521X0196</v>
          </cell>
          <cell r="B2476" t="str">
            <v>ETIQ COUV POW EXP NOIR</v>
          </cell>
        </row>
        <row r="2477">
          <cell r="A2477" t="str">
            <v>521X0197</v>
          </cell>
          <cell r="B2477" t="str">
            <v>ETIQ COUV POW EXP NOIR</v>
          </cell>
        </row>
        <row r="2478">
          <cell r="A2478" t="str">
            <v>521X0198</v>
          </cell>
          <cell r="B2478" t="str">
            <v>ETIQ COUV POW EXP NOIR</v>
          </cell>
        </row>
        <row r="2479">
          <cell r="A2479" t="str">
            <v>521X0199</v>
          </cell>
          <cell r="B2479" t="str">
            <v>ETIQ COUV POW EXP NOIR</v>
          </cell>
        </row>
        <row r="2480">
          <cell r="A2480" t="str">
            <v>521X0200</v>
          </cell>
          <cell r="B2480" t="str">
            <v>ETIQ COUV STM10 70AH 40x</v>
          </cell>
        </row>
        <row r="2481">
          <cell r="A2481" t="str">
            <v>521X0201</v>
          </cell>
          <cell r="B2481" t="str">
            <v>ETIQ COUV STM11 85AH</v>
          </cell>
        </row>
        <row r="2482">
          <cell r="A2482" t="str">
            <v>521X0202</v>
          </cell>
          <cell r="B2482" t="str">
            <v>ETIQ COUV STM12 100AH</v>
          </cell>
        </row>
        <row r="2483">
          <cell r="A2483" t="str">
            <v>521X0203</v>
          </cell>
          <cell r="B2483" t="str">
            <v>ETIQ COUV STM13 110AH 40</v>
          </cell>
        </row>
        <row r="2484">
          <cell r="A2484" t="str">
            <v>521X0204</v>
          </cell>
          <cell r="B2484" t="str">
            <v>ETIQ BORNE (+) ROUGE</v>
          </cell>
        </row>
        <row r="2485">
          <cell r="A2485" t="str">
            <v>521X0205</v>
          </cell>
          <cell r="B2485" t="str">
            <v>ETIQ BORNE (+) NOIR 17/2</v>
          </cell>
        </row>
        <row r="2486">
          <cell r="A2486" t="str">
            <v>521X0206</v>
          </cell>
          <cell r="B2486" t="str">
            <v>ETIQ BORNE (-) BLEU</v>
          </cell>
        </row>
        <row r="2487">
          <cell r="A2487" t="str">
            <v>521X0207</v>
          </cell>
          <cell r="B2487" t="str">
            <v>ETIQ BORNE (-) NOIR</v>
          </cell>
        </row>
        <row r="2488">
          <cell r="A2488" t="str">
            <v>521X0208</v>
          </cell>
          <cell r="B2488" t="str">
            <v>ETIQ COUV EXP GRIS PE2B</v>
          </cell>
        </row>
        <row r="2489">
          <cell r="A2489" t="str">
            <v>521X0209</v>
          </cell>
          <cell r="B2489" t="str">
            <v>ETIQ COUV  EXP GRIS PL2S</v>
          </cell>
        </row>
        <row r="2490">
          <cell r="A2490" t="str">
            <v>521X0210</v>
          </cell>
          <cell r="B2490" t="str">
            <v>ETIQ COUV  EXP GRIS</v>
          </cell>
        </row>
        <row r="2491">
          <cell r="A2491" t="str">
            <v>521X0211</v>
          </cell>
          <cell r="B2491" t="str">
            <v>ETIQ COUV D23 POWER LYBI</v>
          </cell>
        </row>
        <row r="2492">
          <cell r="A2492" t="str">
            <v>521X0212</v>
          </cell>
          <cell r="B2492" t="str">
            <v>ETIQ COUV E2 POWER LYBIE</v>
          </cell>
        </row>
        <row r="2493">
          <cell r="A2493" t="str">
            <v>521X0213</v>
          </cell>
          <cell r="B2493" t="str">
            <v>ETIQ COUV L1POWER LYBIE</v>
          </cell>
        </row>
        <row r="2494">
          <cell r="A2494" t="str">
            <v>521X0214</v>
          </cell>
          <cell r="B2494" t="str">
            <v>ETIQ COUV L1 MF POWER</v>
          </cell>
        </row>
        <row r="2495">
          <cell r="A2495" t="str">
            <v>521X0215</v>
          </cell>
          <cell r="B2495" t="str">
            <v>ETIQ COUV L2 POWER LYBIE</v>
          </cell>
        </row>
        <row r="2496">
          <cell r="A2496" t="str">
            <v>521X0216</v>
          </cell>
          <cell r="B2496" t="str">
            <v>ETIQ COUV L3 POWER LYBIE</v>
          </cell>
        </row>
        <row r="2497">
          <cell r="A2497" t="str">
            <v>521X0217</v>
          </cell>
          <cell r="B2497" t="str">
            <v>ETIQ COUV L3 MF POWER</v>
          </cell>
        </row>
        <row r="2498">
          <cell r="A2498" t="str">
            <v>521X0218</v>
          </cell>
          <cell r="B2498" t="str">
            <v>ETIQ COUV L5 POWER LYBIE</v>
          </cell>
        </row>
        <row r="2499">
          <cell r="A2499" t="str">
            <v>521X0219</v>
          </cell>
          <cell r="B2499" t="str">
            <v>ETIQ COUV M10 POWER</v>
          </cell>
        </row>
        <row r="2500">
          <cell r="A2500" t="str">
            <v>521X0220</v>
          </cell>
          <cell r="B2500" t="str">
            <v>ETIQ COUV M11 POWER</v>
          </cell>
        </row>
        <row r="2501">
          <cell r="A2501" t="str">
            <v>521X0221</v>
          </cell>
          <cell r="B2501" t="str">
            <v>ETIQ COUV M14 POWER</v>
          </cell>
        </row>
        <row r="2502">
          <cell r="A2502" t="str">
            <v>521X02212</v>
          </cell>
          <cell r="B2502" t="str">
            <v>ETIQ COUV M15 POWER</v>
          </cell>
        </row>
        <row r="2503">
          <cell r="A2503" t="str">
            <v>521X0222</v>
          </cell>
          <cell r="B2503" t="str">
            <v>ETIQ COUV M15 POWER</v>
          </cell>
        </row>
        <row r="2504">
          <cell r="A2504" t="str">
            <v>521X0223</v>
          </cell>
          <cell r="B2504" t="str">
            <v>ETIQ COUV M16 POWER</v>
          </cell>
        </row>
        <row r="2505">
          <cell r="A2505" t="str">
            <v>521X0224</v>
          </cell>
          <cell r="B2505" t="str">
            <v>ETIQ COUV D23 STARTER</v>
          </cell>
        </row>
        <row r="2506">
          <cell r="A2506" t="str">
            <v>521X0225</v>
          </cell>
          <cell r="B2506" t="str">
            <v>ETIQ COUV E2 STARTER</v>
          </cell>
        </row>
        <row r="2507">
          <cell r="A2507" t="str">
            <v>521X0226</v>
          </cell>
          <cell r="B2507" t="str">
            <v>ETIQ COUV L1STARTER</v>
          </cell>
        </row>
        <row r="2508">
          <cell r="A2508" t="str">
            <v>521X0227</v>
          </cell>
          <cell r="B2508" t="str">
            <v>ETIQ COUV L1 MF STARTER</v>
          </cell>
        </row>
        <row r="2509">
          <cell r="A2509" t="str">
            <v>521X0228</v>
          </cell>
          <cell r="B2509" t="str">
            <v>ETIQ COUV L2</v>
          </cell>
        </row>
        <row r="2510">
          <cell r="A2510" t="str">
            <v>521X0229</v>
          </cell>
          <cell r="B2510" t="str">
            <v>ETIQ COUV L3 STARTER</v>
          </cell>
        </row>
        <row r="2511">
          <cell r="A2511" t="str">
            <v>521X0230</v>
          </cell>
          <cell r="B2511" t="str">
            <v>ETIQ COUV L3 MF STARTER</v>
          </cell>
        </row>
        <row r="2512">
          <cell r="A2512" t="str">
            <v>521X0231</v>
          </cell>
          <cell r="B2512" t="str">
            <v>ETIQ COUV L5 STARTER</v>
          </cell>
        </row>
        <row r="2513">
          <cell r="A2513" t="str">
            <v>521X0232</v>
          </cell>
          <cell r="B2513" t="str">
            <v>ETIQ COUV M10 STARTER</v>
          </cell>
        </row>
        <row r="2514">
          <cell r="A2514" t="str">
            <v>521X0233</v>
          </cell>
          <cell r="B2514" t="str">
            <v>ETIQ COUV M11 STARTER</v>
          </cell>
        </row>
        <row r="2515">
          <cell r="A2515" t="str">
            <v>521X0234</v>
          </cell>
          <cell r="B2515" t="str">
            <v>ETIQ COUV M14 STARTER</v>
          </cell>
        </row>
        <row r="2516">
          <cell r="A2516" t="str">
            <v>521X0235</v>
          </cell>
          <cell r="B2516" t="str">
            <v>ETIQ COUV M15 STARTER</v>
          </cell>
        </row>
        <row r="2517">
          <cell r="A2517" t="str">
            <v>521X0236</v>
          </cell>
          <cell r="B2517" t="str">
            <v>ETIQ COUV M16 STARTER</v>
          </cell>
        </row>
        <row r="2518">
          <cell r="A2518" t="str">
            <v>521X0237</v>
          </cell>
          <cell r="B2518" t="str">
            <v>ETIQ COUV  L1B JUMBO LYB</v>
          </cell>
        </row>
        <row r="2519">
          <cell r="A2519" t="str">
            <v>521X0238</v>
          </cell>
          <cell r="B2519" t="str">
            <v>ETIQ COUV L2 JUMBO EXP 5</v>
          </cell>
        </row>
        <row r="2520">
          <cell r="A2520" t="str">
            <v>521X0239</v>
          </cell>
          <cell r="B2520" t="str">
            <v>ETIQ COUV L3  JUMBO  EXP</v>
          </cell>
        </row>
        <row r="2521">
          <cell r="A2521" t="str">
            <v>521X0240</v>
          </cell>
          <cell r="B2521" t="str">
            <v>ETIQ COUV  M10 JUMBO EXP</v>
          </cell>
        </row>
        <row r="2522">
          <cell r="A2522" t="str">
            <v>521X0241</v>
          </cell>
          <cell r="B2522" t="str">
            <v>ETIQ COUV  M11 JUMBO EXP</v>
          </cell>
        </row>
        <row r="2523">
          <cell r="A2523" t="str">
            <v>521X0242</v>
          </cell>
          <cell r="B2523" t="str">
            <v>ETIQ COUV  JUMBO M15 LYB</v>
          </cell>
        </row>
        <row r="2524">
          <cell r="A2524" t="str">
            <v>521X0244</v>
          </cell>
          <cell r="B2524" t="str">
            <v>ETIQ COUV PL2 POWER</v>
          </cell>
        </row>
        <row r="2525">
          <cell r="A2525" t="str">
            <v>521X0245</v>
          </cell>
          <cell r="B2525" t="str">
            <v>ETIQ COUV PL2 POWER</v>
          </cell>
        </row>
        <row r="2526">
          <cell r="A2526" t="str">
            <v>521X0246</v>
          </cell>
          <cell r="B2526" t="str">
            <v>ETIQ COUV PL3b POWER</v>
          </cell>
        </row>
        <row r="2527">
          <cell r="A2527" t="str">
            <v>521X0247</v>
          </cell>
          <cell r="B2527" t="str">
            <v>ETIQ COUV PL3B POWER</v>
          </cell>
        </row>
        <row r="2528">
          <cell r="A2528" t="str">
            <v>521X0248</v>
          </cell>
          <cell r="B2528" t="str">
            <v>ETIQ COUV PL5 POWER</v>
          </cell>
        </row>
        <row r="2529">
          <cell r="A2529" t="str">
            <v>521X0249</v>
          </cell>
          <cell r="B2529" t="str">
            <v>ETIQ COUV PL5 POWER</v>
          </cell>
        </row>
        <row r="2530">
          <cell r="A2530" t="str">
            <v>521X0250</v>
          </cell>
          <cell r="B2530" t="str">
            <v>ETIQ COUV PM15 POWER</v>
          </cell>
        </row>
        <row r="2531">
          <cell r="A2531" t="str">
            <v>521X0251</v>
          </cell>
          <cell r="B2531" t="str">
            <v>ETIQ  COUV  S1 SMART</v>
          </cell>
        </row>
        <row r="2532">
          <cell r="A2532" t="str">
            <v>521X0252</v>
          </cell>
          <cell r="B2532" t="str">
            <v>ETIQ COUV S1 SMART ALGER</v>
          </cell>
        </row>
        <row r="2533">
          <cell r="A2533" t="str">
            <v>521X0253</v>
          </cell>
          <cell r="B2533" t="str">
            <v>ETIQ COUV S2 SMART ALGER</v>
          </cell>
        </row>
        <row r="2534">
          <cell r="A2534" t="str">
            <v>521X0254</v>
          </cell>
          <cell r="B2534" t="str">
            <v>ETIQ COUV S2 SMART ALGER</v>
          </cell>
        </row>
        <row r="2535">
          <cell r="A2535" t="str">
            <v>521X0255</v>
          </cell>
          <cell r="B2535" t="str">
            <v>ETIQ COUV S3 SMART ALGER</v>
          </cell>
        </row>
        <row r="2536">
          <cell r="A2536" t="str">
            <v>521X0256</v>
          </cell>
          <cell r="B2536" t="str">
            <v>ETIQ COUV S3 SMART ALGER</v>
          </cell>
        </row>
        <row r="2537">
          <cell r="A2537" t="str">
            <v>521X0257</v>
          </cell>
          <cell r="B2537" t="str">
            <v>ETIQ COUV 2 S1 SMART</v>
          </cell>
        </row>
        <row r="2538">
          <cell r="A2538" t="str">
            <v>521X0258</v>
          </cell>
          <cell r="B2538" t="str">
            <v>ETIQ COUV 2 S2 SMART ALG</v>
          </cell>
        </row>
        <row r="2539">
          <cell r="A2539" t="str">
            <v>521X0259</v>
          </cell>
          <cell r="B2539" t="str">
            <v>ETIQ COUV 2 S3 SMART</v>
          </cell>
        </row>
        <row r="2540">
          <cell r="A2540" t="str">
            <v>521X0260</v>
          </cell>
          <cell r="B2540" t="str">
            <v>ETIQ COUV L4 POWER ALGER</v>
          </cell>
        </row>
        <row r="2541">
          <cell r="A2541" t="str">
            <v>521X0262</v>
          </cell>
          <cell r="B2541" t="str">
            <v>ETIQ COUV D23 JUMBO</v>
          </cell>
        </row>
        <row r="2542">
          <cell r="A2542" t="str">
            <v>521X0263</v>
          </cell>
          <cell r="B2542" t="str">
            <v>ETIQ COUV E2  JUMBO EXP</v>
          </cell>
        </row>
        <row r="2543">
          <cell r="A2543" t="str">
            <v>521X0264</v>
          </cell>
          <cell r="B2543" t="str">
            <v>ETIQ COUV PL5  JUMBO</v>
          </cell>
        </row>
        <row r="2544">
          <cell r="A2544" t="str">
            <v>521X0265</v>
          </cell>
          <cell r="B2544" t="str">
            <v>ETIQ COUV PM16 JUMBO</v>
          </cell>
        </row>
        <row r="2545">
          <cell r="A2545" t="str">
            <v>521X0266</v>
          </cell>
          <cell r="B2545" t="str">
            <v>ETIQ COUV E2 POWER</v>
          </cell>
        </row>
        <row r="2546">
          <cell r="A2546" t="str">
            <v>521X0267</v>
          </cell>
          <cell r="B2546" t="str">
            <v>ETIQ COUV 60AH-470A CHAM</v>
          </cell>
        </row>
        <row r="2547">
          <cell r="A2547" t="str">
            <v>521X0268</v>
          </cell>
          <cell r="B2547" t="str">
            <v>ETIQ COUV 40AH-450A</v>
          </cell>
        </row>
        <row r="2548">
          <cell r="A2548" t="str">
            <v>521X0269</v>
          </cell>
          <cell r="B2548" t="str">
            <v>ETIQ COUV 45AH-380A</v>
          </cell>
        </row>
        <row r="2549">
          <cell r="A2549" t="str">
            <v>521X0270</v>
          </cell>
          <cell r="B2549" t="str">
            <v>ETIQ COUV 55AH-450A</v>
          </cell>
        </row>
        <row r="2550">
          <cell r="A2550" t="str">
            <v>521X0271</v>
          </cell>
          <cell r="B2550" t="str">
            <v>ETIQ COUV 50AH-400A</v>
          </cell>
        </row>
        <row r="2551">
          <cell r="A2551" t="str">
            <v>521X0272</v>
          </cell>
          <cell r="B2551" t="str">
            <v>ETIQ COUV 70AH-600A CHAM</v>
          </cell>
        </row>
        <row r="2552">
          <cell r="A2552" t="str">
            <v>521X0273</v>
          </cell>
          <cell r="B2552" t="str">
            <v>ETIQ COUV 70AH-640A</v>
          </cell>
        </row>
        <row r="2553">
          <cell r="A2553" t="str">
            <v>521X0274</v>
          </cell>
          <cell r="B2553" t="str">
            <v>ETIQ COUV 80AH-650A</v>
          </cell>
        </row>
        <row r="2554">
          <cell r="A2554" t="str">
            <v>521X0275</v>
          </cell>
          <cell r="B2554" t="str">
            <v>ETIQ COUV 88AH-700A CHAM</v>
          </cell>
        </row>
        <row r="2555">
          <cell r="A2555" t="str">
            <v>521X0276</v>
          </cell>
          <cell r="B2555" t="str">
            <v>ETIQ COUV 60AH-480A</v>
          </cell>
        </row>
        <row r="2556">
          <cell r="A2556" t="str">
            <v>521X0277</v>
          </cell>
          <cell r="B2556" t="str">
            <v>ETIQ COUV 90AH-620A</v>
          </cell>
        </row>
        <row r="2557">
          <cell r="A2557" t="str">
            <v>521X0278</v>
          </cell>
          <cell r="B2557" t="str">
            <v>ETIQ COUV 120AH-820A</v>
          </cell>
        </row>
        <row r="2558">
          <cell r="A2558" t="str">
            <v>521X0279</v>
          </cell>
          <cell r="B2558" t="str">
            <v>ETIQ COUV 150AH-920A</v>
          </cell>
        </row>
        <row r="2559">
          <cell r="A2559" t="str">
            <v>521X0280</v>
          </cell>
          <cell r="B2559" t="str">
            <v>ETIQ COUV 200AH-1150A</v>
          </cell>
        </row>
        <row r="2560">
          <cell r="A2560" t="str">
            <v>521X0281</v>
          </cell>
          <cell r="B2560" t="str">
            <v>ETIQ COUV PRM110 130/40</v>
          </cell>
        </row>
        <row r="2561">
          <cell r="A2561" t="str">
            <v>521X0284</v>
          </cell>
          <cell r="B2561" t="str">
            <v>ETIQ COUV1</v>
          </cell>
        </row>
        <row r="2562">
          <cell r="A2562" t="str">
            <v>521X0285</v>
          </cell>
          <cell r="B2562" t="str">
            <v>ETIQ COUV1</v>
          </cell>
        </row>
        <row r="2563">
          <cell r="A2563" t="str">
            <v>521X0286</v>
          </cell>
          <cell r="B2563" t="str">
            <v>ETIQ COUV1 L3</v>
          </cell>
        </row>
        <row r="2564">
          <cell r="A2564" t="str">
            <v>521X0287</v>
          </cell>
          <cell r="B2564" t="str">
            <v>ETIQ COUV2 L1 POWER</v>
          </cell>
        </row>
        <row r="2565">
          <cell r="A2565" t="str">
            <v>521X0288</v>
          </cell>
          <cell r="B2565" t="str">
            <v>ETIQ COUV2 L2</v>
          </cell>
        </row>
        <row r="2566">
          <cell r="A2566" t="str">
            <v>521X0289</v>
          </cell>
          <cell r="B2566" t="str">
            <v>ETIQ COUV2 L3</v>
          </cell>
        </row>
        <row r="2567">
          <cell r="A2567" t="str">
            <v>521X0290</v>
          </cell>
          <cell r="B2567" t="str">
            <v>ETIQ COUV1 L1</v>
          </cell>
        </row>
        <row r="2568">
          <cell r="A2568" t="str">
            <v>521X0291</v>
          </cell>
          <cell r="B2568" t="str">
            <v>ETIQ COUV1 L2</v>
          </cell>
        </row>
        <row r="2569">
          <cell r="A2569" t="str">
            <v>521X0292</v>
          </cell>
          <cell r="B2569" t="str">
            <v>ETIQ COUV1 L3</v>
          </cell>
        </row>
        <row r="2570">
          <cell r="A2570" t="str">
            <v>521X0293</v>
          </cell>
          <cell r="B2570" t="str">
            <v>ETIQ COUV2 L1</v>
          </cell>
        </row>
        <row r="2571">
          <cell r="A2571" t="str">
            <v>521X0294</v>
          </cell>
          <cell r="B2571" t="str">
            <v>ETIQ COUV2 L2</v>
          </cell>
        </row>
        <row r="2572">
          <cell r="A2572" t="str">
            <v>521X0295</v>
          </cell>
          <cell r="B2572" t="str">
            <v>ETIQ COUV2 L3</v>
          </cell>
        </row>
        <row r="2573">
          <cell r="A2573" t="str">
            <v>521X0296</v>
          </cell>
          <cell r="B2573" t="str">
            <v>ETIQ COUV1 L1</v>
          </cell>
        </row>
        <row r="2574">
          <cell r="A2574" t="str">
            <v>521X0297</v>
          </cell>
          <cell r="B2574" t="str">
            <v>ETIQ COUV2 L1</v>
          </cell>
        </row>
        <row r="2575">
          <cell r="A2575" t="str">
            <v>521X0298</v>
          </cell>
          <cell r="B2575" t="str">
            <v>ETIQ BAC  ENERGY BATTERY</v>
          </cell>
        </row>
        <row r="2576">
          <cell r="A2576" t="str">
            <v>521X0299</v>
          </cell>
          <cell r="B2576" t="str">
            <v>ETIQ BAC ENERGY BATTERY</v>
          </cell>
        </row>
        <row r="2577">
          <cell r="A2577" t="str">
            <v>521X0300</v>
          </cell>
          <cell r="B2577" t="str">
            <v>ETIQ BAC ENERGY BATTERY</v>
          </cell>
        </row>
        <row r="2578">
          <cell r="A2578" t="str">
            <v>521X0301</v>
          </cell>
          <cell r="B2578" t="str">
            <v>ETIQ L1B SMART EXP 44AH</v>
          </cell>
        </row>
        <row r="2579">
          <cell r="A2579" t="str">
            <v>521X0302</v>
          </cell>
          <cell r="B2579" t="str">
            <v>ETIQ L1 SMART EXP 45AH 4</v>
          </cell>
        </row>
        <row r="2580">
          <cell r="A2580" t="str">
            <v>521X0303</v>
          </cell>
          <cell r="B2580" t="str">
            <v>ETIQ L2B SMART EXP 60AH</v>
          </cell>
        </row>
        <row r="2581">
          <cell r="A2581" t="str">
            <v>521X0304</v>
          </cell>
          <cell r="B2581" t="str">
            <v>ETIQ L2  SMART EXP 60AH</v>
          </cell>
        </row>
        <row r="2582">
          <cell r="A2582" t="str">
            <v>521X0305</v>
          </cell>
          <cell r="B2582" t="str">
            <v>ETIQ L3B SMART EXP 72AH</v>
          </cell>
        </row>
        <row r="2583">
          <cell r="A2583" t="str">
            <v>521X0306</v>
          </cell>
          <cell r="B2583" t="str">
            <v>ETIQ L3  SMART EXP 72AH</v>
          </cell>
        </row>
        <row r="2584">
          <cell r="A2584" t="str">
            <v>521X0307</v>
          </cell>
          <cell r="B2584" t="str">
            <v>ETIQ L5B SMART EXP 95AH</v>
          </cell>
        </row>
        <row r="2585">
          <cell r="A2585" t="str">
            <v>521X0308</v>
          </cell>
          <cell r="B2585" t="str">
            <v>ETIQ L5 SMART EXP 100AH</v>
          </cell>
        </row>
        <row r="2586">
          <cell r="A2586" t="str">
            <v>521X0309</v>
          </cell>
          <cell r="B2586" t="str">
            <v>ETIQ COUV POW EXP GRIS</v>
          </cell>
        </row>
        <row r="2587">
          <cell r="A2587" t="str">
            <v>521X0310</v>
          </cell>
          <cell r="B2587" t="str">
            <v>ETIQ COUV POW EXP GRIS</v>
          </cell>
        </row>
        <row r="2588">
          <cell r="A2588" t="str">
            <v>521X0311</v>
          </cell>
          <cell r="B2588" t="str">
            <v>ETIQ COUV POW EXP L5 SE</v>
          </cell>
        </row>
        <row r="2589">
          <cell r="A2589" t="str">
            <v>521X0312</v>
          </cell>
          <cell r="B2589" t="str">
            <v>ETIQ COUV POW EXP L5 SE</v>
          </cell>
        </row>
        <row r="2590">
          <cell r="A2590" t="str">
            <v>521X0313</v>
          </cell>
          <cell r="B2590" t="str">
            <v>ETIQ COUV M15S JUMBO</v>
          </cell>
        </row>
        <row r="2591">
          <cell r="A2591" t="str">
            <v>521X0314</v>
          </cell>
          <cell r="B2591" t="str">
            <v>ETIQ COUV1 L2 JUMBO EXP</v>
          </cell>
        </row>
        <row r="2592">
          <cell r="A2592" t="str">
            <v>521X0315</v>
          </cell>
          <cell r="B2592" t="str">
            <v>ETIQ COUV2 L2 JUMBO EXP</v>
          </cell>
        </row>
        <row r="2593">
          <cell r="A2593" t="str">
            <v>521X0316</v>
          </cell>
          <cell r="B2593" t="str">
            <v>ETIQ COUV1 L3 JUMBO EXP</v>
          </cell>
        </row>
        <row r="2594">
          <cell r="A2594" t="str">
            <v>521X0317</v>
          </cell>
          <cell r="B2594" t="str">
            <v>ETIQ COUV2 L3 JUMBO EXP</v>
          </cell>
        </row>
        <row r="2595">
          <cell r="A2595" t="str">
            <v>521X0318</v>
          </cell>
          <cell r="B2595" t="str">
            <v>ETIQ COUV1 L5 JUMBO EXP</v>
          </cell>
        </row>
        <row r="2596">
          <cell r="A2596" t="str">
            <v>521X0319</v>
          </cell>
          <cell r="B2596" t="str">
            <v>ETIQ COUV2 L5 JUMBO EXP</v>
          </cell>
        </row>
        <row r="2597">
          <cell r="A2597" t="str">
            <v>521X0320</v>
          </cell>
          <cell r="B2597" t="str">
            <v>ETIQ COUV1 M14 JUMBO EXP</v>
          </cell>
        </row>
        <row r="2598">
          <cell r="A2598" t="str">
            <v>521X0321</v>
          </cell>
          <cell r="B2598" t="str">
            <v>ETIQ JUMBO EXP COUV M16</v>
          </cell>
        </row>
        <row r="2599">
          <cell r="A2599" t="str">
            <v>521X0322</v>
          </cell>
          <cell r="B2599" t="str">
            <v>ETIQ COUV SM- AF L2B 55</v>
          </cell>
        </row>
        <row r="2600">
          <cell r="A2600" t="str">
            <v>521X0323</v>
          </cell>
          <cell r="B2600" t="str">
            <v>ETIQ COUV SM- AF L2B MIX</v>
          </cell>
        </row>
        <row r="2601">
          <cell r="A2601" t="str">
            <v>521X0324</v>
          </cell>
          <cell r="B2601" t="str">
            <v>ETIQ COUV SM- AF L2B 60</v>
          </cell>
        </row>
        <row r="2602">
          <cell r="A2602" t="str">
            <v>521X0325</v>
          </cell>
          <cell r="B2602" t="str">
            <v>ETIQ COUV SM- AF L3B MIX</v>
          </cell>
        </row>
        <row r="2603">
          <cell r="A2603" t="str">
            <v>521X0326</v>
          </cell>
          <cell r="B2603" t="str">
            <v>ETIQ COUV SM- AF L3B 75</v>
          </cell>
        </row>
        <row r="2604">
          <cell r="A2604" t="str">
            <v>521X0327</v>
          </cell>
          <cell r="B2604" t="str">
            <v>ETIQ COUV SM- AF L5 MIX</v>
          </cell>
        </row>
        <row r="2605">
          <cell r="A2605" t="str">
            <v>521X0328</v>
          </cell>
          <cell r="B2605" t="str">
            <v>ETIQ COUV SM- AF L5 100</v>
          </cell>
        </row>
        <row r="2606">
          <cell r="A2606" t="str">
            <v>521X0329</v>
          </cell>
          <cell r="B2606" t="str">
            <v>ETIQ COUV POWER- AF E2B</v>
          </cell>
        </row>
        <row r="2607">
          <cell r="A2607" t="str">
            <v>521X0330</v>
          </cell>
          <cell r="B2607" t="str">
            <v>ETIQ COUV POWER- AF M10</v>
          </cell>
        </row>
        <row r="2608">
          <cell r="A2608" t="str">
            <v>521X0331</v>
          </cell>
          <cell r="B2608" t="str">
            <v>ETIQ COUV L3 AUTOPOWER</v>
          </cell>
        </row>
        <row r="2609">
          <cell r="A2609" t="str">
            <v>521X0332</v>
          </cell>
          <cell r="B2609" t="str">
            <v>ETIQ MIXTE L3 AUTOPOWER</v>
          </cell>
        </row>
        <row r="2610">
          <cell r="A2610" t="str">
            <v>521X0333</v>
          </cell>
          <cell r="B2610" t="str">
            <v>ETIQ COUV D26 EXP PREMIU</v>
          </cell>
        </row>
        <row r="2611">
          <cell r="A2611" t="str">
            <v>521X0334</v>
          </cell>
          <cell r="B2611" t="str">
            <v>ETIQ COUV M14 EXPORT</v>
          </cell>
        </row>
        <row r="2612">
          <cell r="A2612" t="str">
            <v>521X0335</v>
          </cell>
          <cell r="B2612" t="str">
            <v>ETIQ COUV M15 EXPORT 150</v>
          </cell>
        </row>
        <row r="2613">
          <cell r="A2613" t="str">
            <v>521X0336</v>
          </cell>
          <cell r="B2613" t="str">
            <v>ETIQ COUV M16 EXPORT MAR</v>
          </cell>
        </row>
        <row r="2614">
          <cell r="A2614" t="str">
            <v>521X0337</v>
          </cell>
          <cell r="B2614" t="str">
            <v>ETIQ COUV POWER LYBIE D2</v>
          </cell>
        </row>
        <row r="2615">
          <cell r="A2615" t="str">
            <v>521X0338</v>
          </cell>
          <cell r="B2615" t="str">
            <v>ETIQ COUV POWER LYBIE D3</v>
          </cell>
        </row>
        <row r="2616">
          <cell r="A2616" t="str">
            <v>521X0339</v>
          </cell>
          <cell r="B2616" t="str">
            <v>ETIQ COUV STARTER</v>
          </cell>
        </row>
        <row r="2617">
          <cell r="A2617" t="str">
            <v>521X0340</v>
          </cell>
          <cell r="B2617" t="str">
            <v>ETIQ COUV STARTER D31</v>
          </cell>
        </row>
        <row r="2618">
          <cell r="A2618" t="str">
            <v>521X0342</v>
          </cell>
          <cell r="B2618" t="str">
            <v>ETIQ COUV PREMIUM D26 23</v>
          </cell>
        </row>
        <row r="2619">
          <cell r="A2619" t="str">
            <v>521X0343</v>
          </cell>
          <cell r="B2619" t="str">
            <v>ETIQ COUV PREMIUM</v>
          </cell>
        </row>
        <row r="2620">
          <cell r="A2620" t="str">
            <v>521X0344</v>
          </cell>
          <cell r="B2620" t="str">
            <v>NS40D ETIQ COUV PREMIUM</v>
          </cell>
        </row>
        <row r="2621">
          <cell r="A2621" t="str">
            <v>530P0021</v>
          </cell>
          <cell r="B2621" t="str">
            <v>CARTE GARANTIE NOUR</v>
          </cell>
        </row>
        <row r="2622">
          <cell r="A2622" t="str">
            <v>530P0022</v>
          </cell>
          <cell r="B2622" t="str">
            <v>CARTE GARANTIE SANS</v>
          </cell>
        </row>
        <row r="2623">
          <cell r="A2623" t="str">
            <v>530X0012</v>
          </cell>
          <cell r="B2623" t="str">
            <v>CARTE GARANTIE STARTER</v>
          </cell>
        </row>
        <row r="2624">
          <cell r="A2624" t="str">
            <v>530X0013</v>
          </cell>
          <cell r="B2624" t="str">
            <v>CARTE GARANTIE POWER EXP</v>
          </cell>
        </row>
        <row r="2625">
          <cell r="A2625" t="str">
            <v>530X0014</v>
          </cell>
          <cell r="B2625" t="str">
            <v>CARTE GARANTIE POWER</v>
          </cell>
        </row>
        <row r="2626">
          <cell r="A2626" t="str">
            <v>5510PRD26</v>
          </cell>
          <cell r="B2626" t="str">
            <v>ETIQ COUV PREMIUM D26</v>
          </cell>
        </row>
        <row r="2627">
          <cell r="A2627" t="str">
            <v>580B0001</v>
          </cell>
          <cell r="B2627" t="str">
            <v>EMB PP EAU DEMIN 1L</v>
          </cell>
        </row>
        <row r="2628">
          <cell r="A2628" t="str">
            <v>580B0002</v>
          </cell>
          <cell r="B2628" t="str">
            <v>EMB BIG BAG</v>
          </cell>
        </row>
        <row r="2629">
          <cell r="A2629" t="str">
            <v>580C0001</v>
          </cell>
          <cell r="B2629" t="str">
            <v>CARTON DE 6 EAU DEMIN.</v>
          </cell>
        </row>
        <row r="2630">
          <cell r="A2630" t="str">
            <v>580C0002</v>
          </cell>
          <cell r="B2630" t="str">
            <v>CARTON POUR PLAQUE DIM 1</v>
          </cell>
        </row>
        <row r="2631">
          <cell r="A2631" t="str">
            <v>580C0003</v>
          </cell>
          <cell r="B2631" t="str">
            <v>CONTRE PLAQUE 3MM</v>
          </cell>
        </row>
        <row r="2632">
          <cell r="A2632" t="str">
            <v>580C0004</v>
          </cell>
          <cell r="B2632" t="str">
            <v>CONTRE PLAQUE 7MM</v>
          </cell>
        </row>
        <row r="2633">
          <cell r="A2633" t="str">
            <v>580C0005</v>
          </cell>
          <cell r="B2633" t="str">
            <v>CONTRE PLAQUE 5MM</v>
          </cell>
        </row>
        <row r="2634">
          <cell r="A2634" t="str">
            <v>580C0006</v>
          </cell>
          <cell r="B2634" t="str">
            <v>CAISSON EN BOIS</v>
          </cell>
        </row>
        <row r="2635">
          <cell r="A2635" t="str">
            <v>580C0007</v>
          </cell>
          <cell r="B2635" t="str">
            <v>PLAQUE CARTON 220x120mm</v>
          </cell>
        </row>
        <row r="2636">
          <cell r="A2636" t="str">
            <v>580C0008</v>
          </cell>
          <cell r="B2636" t="str">
            <v>PLAQUE CARTON 1050x120mm</v>
          </cell>
        </row>
        <row r="2637">
          <cell r="A2637" t="str">
            <v>580C0009</v>
          </cell>
          <cell r="B2637" t="str">
            <v>CAISSON EN BOIS 110X110</v>
          </cell>
        </row>
        <row r="2638">
          <cell r="A2638" t="str">
            <v>580L0001</v>
          </cell>
          <cell r="B2638" t="str">
            <v>PALETTE BOIS 106/72</v>
          </cell>
        </row>
        <row r="2639">
          <cell r="A2639" t="str">
            <v>580L0005</v>
          </cell>
          <cell r="B2639" t="str">
            <v>PALETTE BOIS 120/80</v>
          </cell>
        </row>
        <row r="2640">
          <cell r="A2640" t="str">
            <v>580L0007</v>
          </cell>
          <cell r="B2640" t="str">
            <v>PALETTE BOIS 112/72 SANS</v>
          </cell>
        </row>
        <row r="2641">
          <cell r="A2641" t="str">
            <v>580L0011</v>
          </cell>
          <cell r="B2641" t="str">
            <v>PALETTE EN BOIS 120x80</v>
          </cell>
        </row>
        <row r="2642">
          <cell r="A2642" t="str">
            <v>580L0012</v>
          </cell>
          <cell r="B2642" t="str">
            <v>PALETTE EN BOIS 115x115</v>
          </cell>
        </row>
        <row r="2643">
          <cell r="A2643" t="str">
            <v>580L0013</v>
          </cell>
          <cell r="B2643" t="str">
            <v>PALETTE BOIS 117/75</v>
          </cell>
        </row>
        <row r="2644">
          <cell r="A2644" t="str">
            <v>580L0014</v>
          </cell>
          <cell r="B2644" t="str">
            <v>PALETTE BOIS 115/115</v>
          </cell>
        </row>
        <row r="2645">
          <cell r="A2645" t="str">
            <v>580L0015</v>
          </cell>
          <cell r="B2645" t="str">
            <v>PALETTE BOIS 100/100</v>
          </cell>
        </row>
        <row r="2646">
          <cell r="A2646" t="str">
            <v>580L0016</v>
          </cell>
          <cell r="B2646" t="str">
            <v>PALETTE EN BOIS 60/80</v>
          </cell>
        </row>
        <row r="2647">
          <cell r="A2647" t="str">
            <v>580P0008</v>
          </cell>
          <cell r="B2647" t="str">
            <v>POLYST.112/72/2CM D16</v>
          </cell>
        </row>
        <row r="2648">
          <cell r="A2648" t="str">
            <v>580P0009</v>
          </cell>
          <cell r="B2648" t="str">
            <v>POLYST.112/72/3CM D20</v>
          </cell>
        </row>
        <row r="2649">
          <cell r="A2649" t="str">
            <v>580P0013</v>
          </cell>
          <cell r="B2649" t="str">
            <v>POLYST.112/72/3CM D16</v>
          </cell>
        </row>
        <row r="2650">
          <cell r="A2650" t="str">
            <v>580P0014</v>
          </cell>
          <cell r="B2650" t="str">
            <v>POLYST.111/71/1,5CM D16</v>
          </cell>
        </row>
        <row r="2651">
          <cell r="A2651" t="str">
            <v>580P0015</v>
          </cell>
          <cell r="B2651" t="str">
            <v>POLYST.106/72/2,5 cm D16</v>
          </cell>
        </row>
        <row r="2652">
          <cell r="A2652" t="str">
            <v>580P0016</v>
          </cell>
          <cell r="B2652" t="str">
            <v>POLYST.105/72/2,5 cm D20</v>
          </cell>
        </row>
        <row r="2653">
          <cell r="A2653" t="str">
            <v>600A0011</v>
          </cell>
          <cell r="B2653" t="str">
            <v>CHIMFLOC HM 1860</v>
          </cell>
        </row>
        <row r="2654">
          <cell r="A2654" t="str">
            <v>610L0001</v>
          </cell>
          <cell r="B2654" t="str">
            <v>CARBONATE DE SOUDE</v>
          </cell>
        </row>
        <row r="2655">
          <cell r="A2655" t="str">
            <v>690X0007</v>
          </cell>
          <cell r="B2655" t="str">
            <v>KLEEN KOTE</v>
          </cell>
        </row>
        <row r="2656">
          <cell r="A2656" t="str">
            <v>690X0008</v>
          </cell>
          <cell r="B2656" t="str">
            <v>CARTON DE KLEEN WASH</v>
          </cell>
        </row>
        <row r="2657">
          <cell r="A2657" t="str">
            <v>690X0010</v>
          </cell>
          <cell r="B2657" t="str">
            <v>CORK POWDER LIEGE</v>
          </cell>
        </row>
        <row r="2658">
          <cell r="A2658" t="str">
            <v>690X0012</v>
          </cell>
          <cell r="B2658" t="str">
            <v>BOUT.SILICATE SODIUM</v>
          </cell>
        </row>
        <row r="2659">
          <cell r="A2659" t="str">
            <v>690X0014</v>
          </cell>
          <cell r="B2659" t="str">
            <v>EX-TEND</v>
          </cell>
        </row>
        <row r="2660">
          <cell r="A2660" t="str">
            <v>690X0025</v>
          </cell>
          <cell r="B2660" t="str">
            <v>LIEGE PREPARE AC23#5</v>
          </cell>
        </row>
        <row r="2661">
          <cell r="A2661" t="str">
            <v>690X0026</v>
          </cell>
          <cell r="B2661" t="str">
            <v>PRODUIT NETTOYAGE MOULE</v>
          </cell>
        </row>
        <row r="2662">
          <cell r="A2662" t="str">
            <v>690X0030</v>
          </cell>
          <cell r="B2662" t="str">
            <v>PRODUIT NETTOYAGE 5L SAN</v>
          </cell>
        </row>
        <row r="2663">
          <cell r="A2663" t="str">
            <v>701ELE001</v>
          </cell>
          <cell r="B2663" t="str">
            <v>CARTE TEST-CC</v>
          </cell>
        </row>
        <row r="2664">
          <cell r="A2664" t="str">
            <v>701ELE002</v>
          </cell>
          <cell r="B2664" t="str">
            <v>CARTE sortie Redresseur</v>
          </cell>
        </row>
        <row r="2665">
          <cell r="A2665" t="str">
            <v>701ELE003</v>
          </cell>
          <cell r="B2665" t="str">
            <v>Thermocouple Type J D5*1</v>
          </cell>
        </row>
        <row r="2666">
          <cell r="A2666" t="str">
            <v>701ele004</v>
          </cell>
          <cell r="B2666" t="str">
            <v>Thermocouple Type K</v>
          </cell>
        </row>
        <row r="2667">
          <cell r="A2667" t="str">
            <v>701ele005</v>
          </cell>
          <cell r="B2667" t="str">
            <v>Canne Type K (thermocoup</v>
          </cell>
        </row>
        <row r="2668">
          <cell r="A2668" t="str">
            <v>701ele006</v>
          </cell>
          <cell r="B2668" t="str">
            <v>Thermocouple universal</v>
          </cell>
        </row>
        <row r="2669">
          <cell r="A2669" t="str">
            <v>701ELE007</v>
          </cell>
          <cell r="B2669" t="str">
            <v>Corps Connecteur Harting</v>
          </cell>
        </row>
        <row r="2670">
          <cell r="A2670" t="str">
            <v>701ELE008</v>
          </cell>
          <cell r="B2670" t="str">
            <v>Corps Connecteur Harting</v>
          </cell>
        </row>
        <row r="2671">
          <cell r="A2671" t="str">
            <v>701ELE009</v>
          </cell>
          <cell r="B2671" t="str">
            <v>Corps Connecteur Harting</v>
          </cell>
        </row>
        <row r="2672">
          <cell r="A2672" t="str">
            <v>701ELE010</v>
          </cell>
          <cell r="B2672" t="str">
            <v>Power supply S8FS-C15024</v>
          </cell>
        </row>
        <row r="2673">
          <cell r="A2673" t="str">
            <v>701ELE011</v>
          </cell>
          <cell r="B2673" t="str">
            <v>Alimentation stabilisé</v>
          </cell>
        </row>
        <row r="2674">
          <cell r="A2674" t="str">
            <v>701ELE012</v>
          </cell>
          <cell r="B2674" t="str">
            <v>Servo pack</v>
          </cell>
        </row>
        <row r="2675">
          <cell r="A2675" t="str">
            <v>701ELE013</v>
          </cell>
          <cell r="B2675" t="str">
            <v>Servo moteur</v>
          </cell>
        </row>
        <row r="2676">
          <cell r="A2676" t="str">
            <v>701ELE014</v>
          </cell>
          <cell r="B2676" t="str">
            <v>Servo pack</v>
          </cell>
        </row>
        <row r="2677">
          <cell r="A2677" t="str">
            <v>701ELE015</v>
          </cell>
          <cell r="B2677" t="str">
            <v>Servo moteur</v>
          </cell>
        </row>
        <row r="2678">
          <cell r="A2678" t="str">
            <v>701ELE016</v>
          </cell>
          <cell r="B2678" t="str">
            <v>AC MOTOR SGM7J-08AFA6C</v>
          </cell>
        </row>
        <row r="2679">
          <cell r="A2679" t="str">
            <v>701ELE017</v>
          </cell>
          <cell r="B2679" t="str">
            <v>Corps CONNECTOR 6 PIN</v>
          </cell>
        </row>
        <row r="2680">
          <cell r="A2680" t="str">
            <v>701ELE018</v>
          </cell>
          <cell r="B2680" t="str">
            <v>Corps CONNECTOR 6 PIN</v>
          </cell>
        </row>
        <row r="2681">
          <cell r="A2681" t="str">
            <v>701ELE019</v>
          </cell>
          <cell r="B2681" t="str">
            <v>Corps CONNECTOR</v>
          </cell>
        </row>
        <row r="2682">
          <cell r="A2682" t="str">
            <v>701ELE020</v>
          </cell>
          <cell r="B2682" t="str">
            <v>Corps CONNECTOR 16PINS</v>
          </cell>
        </row>
        <row r="2683">
          <cell r="A2683" t="str">
            <v>701ELE028</v>
          </cell>
          <cell r="B2683" t="str">
            <v>CONNECTOR MALE</v>
          </cell>
        </row>
        <row r="2684">
          <cell r="A2684" t="str">
            <v>701ELE029</v>
          </cell>
          <cell r="B2684" t="str">
            <v>FEMALE CONNECTOR</v>
          </cell>
        </row>
        <row r="2685">
          <cell r="A2685" t="str">
            <v>701ELE030</v>
          </cell>
          <cell r="B2685" t="str">
            <v>CONNECTOR 16 PIN MALE</v>
          </cell>
        </row>
        <row r="2686">
          <cell r="A2686" t="str">
            <v>701ELE031</v>
          </cell>
          <cell r="B2686" t="str">
            <v>FEMALE INSERT 16 PIN</v>
          </cell>
        </row>
        <row r="2687">
          <cell r="A2687" t="str">
            <v>701ELE032</v>
          </cell>
          <cell r="B2687" t="str">
            <v>CONNECTOR HARTING 6HSB S</v>
          </cell>
        </row>
        <row r="2688">
          <cell r="A2688" t="str">
            <v>701ELE033</v>
          </cell>
          <cell r="B2688" t="str">
            <v>Connector harting 6HSB-B</v>
          </cell>
        </row>
        <row r="2689">
          <cell r="A2689" t="str">
            <v>701ELE034</v>
          </cell>
          <cell r="B2689" t="str">
            <v>SKULLCAP</v>
          </cell>
        </row>
        <row r="2690">
          <cell r="A2690" t="str">
            <v>701ELE035</v>
          </cell>
          <cell r="B2690" t="str">
            <v>SKULLCAP 32B</v>
          </cell>
        </row>
        <row r="2691">
          <cell r="A2691" t="str">
            <v>701ELE036</v>
          </cell>
          <cell r="B2691" t="str">
            <v>Thermocouples TC2</v>
          </cell>
        </row>
        <row r="2692">
          <cell r="A2692" t="str">
            <v>701ELE037</v>
          </cell>
          <cell r="B2692" t="str">
            <v>Thermocouples TC3</v>
          </cell>
        </row>
        <row r="2693">
          <cell r="A2693" t="str">
            <v>701ELE038</v>
          </cell>
          <cell r="B2693" t="str">
            <v>Thermocouples TC4</v>
          </cell>
        </row>
        <row r="2694">
          <cell r="A2694" t="str">
            <v>701ELE039</v>
          </cell>
          <cell r="B2694" t="str">
            <v>Thermocouples TC6</v>
          </cell>
        </row>
        <row r="2695">
          <cell r="A2695" t="str">
            <v>701ELE040</v>
          </cell>
          <cell r="B2695" t="str">
            <v>Thermocouples TC9</v>
          </cell>
        </row>
        <row r="2696">
          <cell r="A2696" t="str">
            <v>701ELE041</v>
          </cell>
          <cell r="B2696" t="str">
            <v>Thermocouples TC10</v>
          </cell>
        </row>
        <row r="2697">
          <cell r="A2697" t="str">
            <v>701ELE042</v>
          </cell>
          <cell r="B2697" t="str">
            <v>Left lead 2x5000W R1+R2</v>
          </cell>
        </row>
        <row r="2698">
          <cell r="A2698" t="str">
            <v>701ELE043</v>
          </cell>
          <cell r="B2698" t="str">
            <v>Right lead</v>
          </cell>
        </row>
        <row r="2699">
          <cell r="A2699" t="str">
            <v>701ELE044</v>
          </cell>
          <cell r="B2699" t="str">
            <v>Mould End</v>
          </cell>
        </row>
        <row r="2700">
          <cell r="A2700" t="str">
            <v>701ELE045</v>
          </cell>
          <cell r="B2700" t="str">
            <v>Lead Pump</v>
          </cell>
        </row>
        <row r="2701">
          <cell r="A2701" t="str">
            <v>701ELE046</v>
          </cell>
          <cell r="B2701" t="str">
            <v>Lead Pipe</v>
          </cell>
        </row>
        <row r="2702">
          <cell r="A2702" t="str">
            <v>701ELE047</v>
          </cell>
          <cell r="B2702" t="str">
            <v>Dioxidant ladle</v>
          </cell>
        </row>
        <row r="2703">
          <cell r="A2703" t="str">
            <v>701ELE048</v>
          </cell>
          <cell r="B2703" t="str">
            <v>Temperature converter</v>
          </cell>
        </row>
        <row r="2704">
          <cell r="A2704" t="str">
            <v>701ELE049</v>
          </cell>
          <cell r="B2704" t="str">
            <v>THERMOCOUPLE POUR MOULE</v>
          </cell>
        </row>
        <row r="2705">
          <cell r="A2705" t="str">
            <v>701ELE050</v>
          </cell>
          <cell r="B2705" t="str">
            <v>CONNECTOR 10 PIN MALE</v>
          </cell>
        </row>
        <row r="2706">
          <cell r="A2706" t="str">
            <v>701ELE058</v>
          </cell>
          <cell r="B2706" t="str">
            <v>Thermocouple Type K</v>
          </cell>
        </row>
        <row r="2707">
          <cell r="A2707" t="str">
            <v>701ELE059</v>
          </cell>
          <cell r="B2707" t="str">
            <v>Thermocouple D5*65mm (bu</v>
          </cell>
        </row>
        <row r="2708">
          <cell r="A2708" t="str">
            <v>701ELE060</v>
          </cell>
          <cell r="B2708" t="str">
            <v>Canne Type K thermoc</v>
          </cell>
        </row>
        <row r="2709">
          <cell r="A2709" t="str">
            <v>701ELE061</v>
          </cell>
          <cell r="B2709" t="str">
            <v>Canne Type K (thermocoup</v>
          </cell>
        </row>
        <row r="2710">
          <cell r="A2710" t="str">
            <v>701ELE062</v>
          </cell>
          <cell r="B2710" t="str">
            <v>Canne Type K forme L</v>
          </cell>
        </row>
        <row r="2711">
          <cell r="A2711" t="str">
            <v>701ELE063</v>
          </cell>
          <cell r="B2711" t="str">
            <v>CONNECTOR 6 PIN MALE</v>
          </cell>
        </row>
        <row r="2712">
          <cell r="A2712" t="str">
            <v>701ELE064</v>
          </cell>
          <cell r="B2712" t="str">
            <v>CONNECTOR 6 PIN FEMALE</v>
          </cell>
        </row>
        <row r="2713">
          <cell r="A2713" t="str">
            <v>701ELE065</v>
          </cell>
          <cell r="B2713" t="str">
            <v>CONNECTOR 16 PIN MALE</v>
          </cell>
        </row>
        <row r="2714">
          <cell r="A2714" t="str">
            <v>701ELE066</v>
          </cell>
          <cell r="B2714" t="str">
            <v>CONNECTOR 16 PIN FEMALE</v>
          </cell>
        </row>
        <row r="2715">
          <cell r="A2715" t="str">
            <v>701ELE067</v>
          </cell>
          <cell r="B2715" t="str">
            <v>Canne Type K Ceramique</v>
          </cell>
        </row>
        <row r="2716">
          <cell r="A2716" t="str">
            <v>701MEC001</v>
          </cell>
          <cell r="B2716" t="str">
            <v>Template</v>
          </cell>
        </row>
        <row r="2717">
          <cell r="A2717" t="str">
            <v>701MEC002</v>
          </cell>
          <cell r="B2717" t="str">
            <v>Plate</v>
          </cell>
        </row>
        <row r="2718">
          <cell r="A2718" t="str">
            <v>701MEC003</v>
          </cell>
          <cell r="B2718" t="str">
            <v>Block raccord moule</v>
          </cell>
        </row>
        <row r="2719">
          <cell r="A2719" t="str">
            <v>701MEC004</v>
          </cell>
          <cell r="B2719" t="str">
            <v>Vérin I (pompe)</v>
          </cell>
        </row>
        <row r="2720">
          <cell r="A2720" t="str">
            <v>701MEC005</v>
          </cell>
          <cell r="B2720" t="str">
            <v>Vérin II (pompe)</v>
          </cell>
        </row>
        <row r="2721">
          <cell r="A2721" t="str">
            <v>701MEC006</v>
          </cell>
          <cell r="B2721" t="str">
            <v>axe soupape</v>
          </cell>
        </row>
        <row r="2722">
          <cell r="A2722" t="str">
            <v>701MEC007</v>
          </cell>
          <cell r="B2722" t="str">
            <v>axe transmission</v>
          </cell>
        </row>
        <row r="2723">
          <cell r="A2723" t="str">
            <v>701MEC008</v>
          </cell>
          <cell r="B2723" t="str">
            <v>corps pompe</v>
          </cell>
        </row>
        <row r="2724">
          <cell r="A2724" t="str">
            <v>701MEC009</v>
          </cell>
          <cell r="B2724" t="str">
            <v>corps pompe</v>
          </cell>
        </row>
        <row r="2725">
          <cell r="A2725" t="str">
            <v>701MEC010</v>
          </cell>
          <cell r="B2725" t="str">
            <v>corps pompe</v>
          </cell>
        </row>
        <row r="2726">
          <cell r="A2726" t="str">
            <v>701MEC011</v>
          </cell>
          <cell r="B2726" t="str">
            <v>corps pompe</v>
          </cell>
        </row>
        <row r="2727">
          <cell r="A2727" t="str">
            <v>701MEC012</v>
          </cell>
          <cell r="B2727" t="str">
            <v>corps pompe</v>
          </cell>
        </row>
        <row r="2728">
          <cell r="A2728" t="str">
            <v>701MEC013</v>
          </cell>
          <cell r="B2728" t="str">
            <v>corps pompe</v>
          </cell>
        </row>
        <row r="2729">
          <cell r="A2729" t="str">
            <v>701MEC014</v>
          </cell>
          <cell r="B2729" t="str">
            <v>corps pompe F53744</v>
          </cell>
        </row>
        <row r="2730">
          <cell r="A2730" t="str">
            <v>701MEC015</v>
          </cell>
          <cell r="B2730" t="str">
            <v>douille</v>
          </cell>
        </row>
        <row r="2731">
          <cell r="A2731" t="str">
            <v>701MEC016</v>
          </cell>
          <cell r="B2731" t="str">
            <v>patin (pompe)</v>
          </cell>
        </row>
        <row r="2732">
          <cell r="A2732" t="str">
            <v>701MEC017</v>
          </cell>
          <cell r="B2732" t="str">
            <v>Soupape (pompe)</v>
          </cell>
        </row>
        <row r="2733">
          <cell r="A2733" t="str">
            <v>701MEC018</v>
          </cell>
          <cell r="B2733" t="str">
            <v>vérin de centrage</v>
          </cell>
        </row>
        <row r="2734">
          <cell r="A2734" t="str">
            <v>701MEC019</v>
          </cell>
          <cell r="B2734" t="str">
            <v>vérin de centrage</v>
          </cell>
        </row>
        <row r="2735">
          <cell r="A2735" t="str">
            <v>701MEC020</v>
          </cell>
          <cell r="B2735" t="str">
            <v>vérin panier D.32</v>
          </cell>
        </row>
        <row r="2736">
          <cell r="A2736" t="str">
            <v>701MEC021</v>
          </cell>
          <cell r="B2736" t="str">
            <v>RACCORDO INNESTO</v>
          </cell>
        </row>
        <row r="2737">
          <cell r="A2737" t="str">
            <v>701MEC022</v>
          </cell>
          <cell r="B2737" t="str">
            <v>SOUFFLEUR</v>
          </cell>
        </row>
        <row r="2738">
          <cell r="A2738" t="str">
            <v>701MEC023</v>
          </cell>
          <cell r="B2738" t="str">
            <v>PROTECTION</v>
          </cell>
        </row>
        <row r="2739">
          <cell r="A2739" t="str">
            <v>701MEC024</v>
          </cell>
          <cell r="B2739" t="str">
            <v>Multi-connection</v>
          </cell>
        </row>
        <row r="2740">
          <cell r="A2740" t="str">
            <v>701MEC025</v>
          </cell>
          <cell r="B2740" t="str">
            <v>BROSSE (métallique)</v>
          </cell>
        </row>
        <row r="2741">
          <cell r="A2741" t="str">
            <v>701MEC026</v>
          </cell>
          <cell r="B2741" t="str">
            <v>Vérin centreur</v>
          </cell>
        </row>
        <row r="2742">
          <cell r="A2742" t="str">
            <v>701MEC027</v>
          </cell>
          <cell r="B2742" t="str">
            <v>Vérin (panier)</v>
          </cell>
        </row>
        <row r="2743">
          <cell r="A2743" t="str">
            <v>701MEC028</v>
          </cell>
          <cell r="B2743" t="str">
            <v>spring</v>
          </cell>
        </row>
        <row r="2744">
          <cell r="A2744" t="str">
            <v>701MEC029</v>
          </cell>
          <cell r="B2744" t="str">
            <v>pignon 3/8 z22"</v>
          </cell>
        </row>
        <row r="2745">
          <cell r="A2745" t="str">
            <v>701MEC030</v>
          </cell>
          <cell r="B2745" t="str">
            <v>chaine 3/8 z22"</v>
          </cell>
        </row>
        <row r="2746">
          <cell r="A2746" t="str">
            <v>701MEC031</v>
          </cell>
          <cell r="B2746" t="str">
            <v>chaine joint group</v>
          </cell>
        </row>
        <row r="2747">
          <cell r="A2747" t="str">
            <v>701MEC032</v>
          </cell>
          <cell r="B2747" t="str">
            <v>filtre d'aspiration</v>
          </cell>
        </row>
        <row r="2748">
          <cell r="A2748" t="str">
            <v>701MEC033</v>
          </cell>
          <cell r="B2748" t="str">
            <v>transmission Ratio 0.5</v>
          </cell>
        </row>
        <row r="2749">
          <cell r="A2749" t="str">
            <v>701MEC034</v>
          </cell>
          <cell r="B2749" t="str">
            <v>CHAINE 3/8 "</v>
          </cell>
        </row>
        <row r="2750">
          <cell r="A2750" t="str">
            <v>701MEC035</v>
          </cell>
          <cell r="B2750" t="str">
            <v>chaine 1/2x3/16"</v>
          </cell>
        </row>
        <row r="2751">
          <cell r="A2751" t="str">
            <v>701MEC038</v>
          </cell>
          <cell r="B2751" t="str">
            <v>ventouse</v>
          </cell>
        </row>
        <row r="2752">
          <cell r="A2752" t="str">
            <v>701MEC039</v>
          </cell>
          <cell r="B2752" t="str">
            <v>taillant</v>
          </cell>
        </row>
        <row r="2753">
          <cell r="A2753" t="str">
            <v>701MEC040</v>
          </cell>
          <cell r="B2753" t="str">
            <v>taillant</v>
          </cell>
        </row>
        <row r="2754">
          <cell r="A2754" t="str">
            <v>701MEC041</v>
          </cell>
          <cell r="B2754" t="str">
            <v>goujon gauche</v>
          </cell>
        </row>
        <row r="2755">
          <cell r="A2755" t="str">
            <v>701MEC042</v>
          </cell>
          <cell r="B2755" t="str">
            <v>goujon droit</v>
          </cell>
        </row>
        <row r="2756">
          <cell r="A2756" t="str">
            <v>701MEC043</v>
          </cell>
          <cell r="B2756" t="str">
            <v>BROSSE 16MM</v>
          </cell>
        </row>
        <row r="2757">
          <cell r="A2757" t="str">
            <v>701MEC044</v>
          </cell>
          <cell r="B2757" t="str">
            <v>BROSSE 18MM</v>
          </cell>
        </row>
        <row r="2758">
          <cell r="A2758" t="str">
            <v>701MEC100</v>
          </cell>
          <cell r="B2758" t="str">
            <v>JOINT VENTOUSE</v>
          </cell>
        </row>
        <row r="2759">
          <cell r="A2759" t="str">
            <v>701MEC101</v>
          </cell>
          <cell r="B2759" t="str">
            <v>Joint ventouse</v>
          </cell>
        </row>
        <row r="2760">
          <cell r="A2760" t="str">
            <v>702ELE001</v>
          </cell>
          <cell r="B2760" t="str">
            <v>CONVERTISSEUR TEMPERATUR</v>
          </cell>
        </row>
        <row r="2761">
          <cell r="A2761" t="str">
            <v>702ELE002</v>
          </cell>
          <cell r="B2761" t="str">
            <v>PANNEAU DE PROGRAMMATION</v>
          </cell>
        </row>
        <row r="2762">
          <cell r="A2762" t="str">
            <v>702ELE003</v>
          </cell>
          <cell r="B2762" t="str">
            <v>CONVERTISSEUR 25 MB</v>
          </cell>
        </row>
        <row r="2763">
          <cell r="A2763" t="str">
            <v>702ELE004</v>
          </cell>
          <cell r="B2763" t="str">
            <v>CONVERTISSEUR 100 MB</v>
          </cell>
        </row>
        <row r="2764">
          <cell r="A2764" t="str">
            <v>702ELE006</v>
          </cell>
          <cell r="B2764" t="str">
            <v>SIMATIC T PANEL</v>
          </cell>
        </row>
        <row r="2765">
          <cell r="A2765" t="str">
            <v>702ELE007</v>
          </cell>
          <cell r="B2765" t="str">
            <v>Convertisseur de tempera</v>
          </cell>
        </row>
        <row r="2766">
          <cell r="A2766" t="str">
            <v>702ELE019</v>
          </cell>
          <cell r="B2766" t="str">
            <v>RESIST CONT D12,5x420</v>
          </cell>
        </row>
        <row r="2767">
          <cell r="A2767" t="str">
            <v>702ELE045</v>
          </cell>
          <cell r="B2767" t="str">
            <v>CONTACTEUR 35A/220V</v>
          </cell>
        </row>
        <row r="2768">
          <cell r="A2768" t="str">
            <v>702ELE048</v>
          </cell>
          <cell r="B2768" t="str">
            <v>BOUGIE D'ALLUMAGE</v>
          </cell>
        </row>
        <row r="2769">
          <cell r="A2769" t="str">
            <v>702ELE050</v>
          </cell>
          <cell r="B2769" t="str">
            <v>FICHE FEMELLE TRIPOLAIRE</v>
          </cell>
        </row>
        <row r="2770">
          <cell r="A2770" t="str">
            <v>702ELE054</v>
          </cell>
          <cell r="B2770" t="str">
            <v>RESISTANCE OXYDE D10</v>
          </cell>
        </row>
        <row r="2771">
          <cell r="A2771" t="str">
            <v>702ELE055</v>
          </cell>
          <cell r="B2771" t="str">
            <v>THERMOPLONGEUR 220V/3000</v>
          </cell>
        </row>
        <row r="2772">
          <cell r="A2772" t="str">
            <v>702ELE057</v>
          </cell>
          <cell r="B2772" t="str">
            <v>LIMITATEUR DE DEBIT EN L</v>
          </cell>
        </row>
        <row r="2773">
          <cell r="A2773" t="str">
            <v>702ELE058</v>
          </cell>
          <cell r="B2773" t="str">
            <v>RESIST CONT D15,7X285 -1</v>
          </cell>
        </row>
        <row r="2774">
          <cell r="A2774" t="str">
            <v>702ELE059</v>
          </cell>
          <cell r="B2774" t="str">
            <v>THERMOCOUPLE CREUSE DE</v>
          </cell>
        </row>
        <row r="2775">
          <cell r="A2775" t="str">
            <v>702ELE060</v>
          </cell>
          <cell r="B2775" t="str">
            <v>TRANSFORMATEUR ALLUMAGE</v>
          </cell>
        </row>
        <row r="2776">
          <cell r="A2776" t="str">
            <v>702ELE062</v>
          </cell>
          <cell r="B2776" t="str">
            <v>AMPERMETRE 0-30 A</v>
          </cell>
        </row>
        <row r="2777">
          <cell r="A2777" t="str">
            <v>702ELE063</v>
          </cell>
          <cell r="B2777" t="str">
            <v>BOITE DE CONTROLE</v>
          </cell>
        </row>
        <row r="2778">
          <cell r="A2778" t="str">
            <v>702ELE064</v>
          </cell>
          <cell r="B2778" t="str">
            <v>BOITE DE CONTROLE</v>
          </cell>
        </row>
        <row r="2779">
          <cell r="A2779" t="str">
            <v>702ELE081</v>
          </cell>
          <cell r="B2779" t="str">
            <v>RESIST CONT D16X320 -</v>
          </cell>
        </row>
        <row r="2780">
          <cell r="A2780" t="str">
            <v>702ELE084</v>
          </cell>
          <cell r="B2780" t="str">
            <v>THERMO.POT FUSION 67810</v>
          </cell>
        </row>
        <row r="2781">
          <cell r="A2781" t="str">
            <v>702ELE085</v>
          </cell>
          <cell r="B2781" t="str">
            <v>CERVEAU MOTEUR</v>
          </cell>
        </row>
        <row r="2782">
          <cell r="A2782" t="str">
            <v>702ELE092</v>
          </cell>
          <cell r="B2782" t="str">
            <v>THERMOCOUPLE</v>
          </cell>
        </row>
        <row r="2783">
          <cell r="A2783" t="str">
            <v>702ELE093</v>
          </cell>
          <cell r="B2783" t="str">
            <v>THERMOCOUPLE D2X150</v>
          </cell>
        </row>
        <row r="2784">
          <cell r="A2784" t="str">
            <v>702ELE094</v>
          </cell>
          <cell r="B2784" t="str">
            <v>THERMOPROBE PT100</v>
          </cell>
        </row>
        <row r="2785">
          <cell r="A2785" t="str">
            <v>702ELE095</v>
          </cell>
          <cell r="B2785" t="str">
            <v>RESIST CONT 5/8X38-1/4"</v>
          </cell>
        </row>
        <row r="2786">
          <cell r="A2786" t="str">
            <v>702ELE096</v>
          </cell>
          <cell r="B2786" t="str">
            <v>RESIST CONT D20X438</v>
          </cell>
        </row>
        <row r="2787">
          <cell r="A2787" t="str">
            <v>702ELE097</v>
          </cell>
          <cell r="B2787" t="str">
            <v>RESIST CARTOUCHE D20X561</v>
          </cell>
        </row>
        <row r="2788">
          <cell r="A2788" t="str">
            <v>702ELE098</v>
          </cell>
          <cell r="B2788" t="str">
            <v>RESIST CONT D12.5X418</v>
          </cell>
        </row>
        <row r="2789">
          <cell r="A2789" t="str">
            <v>702ELE099</v>
          </cell>
          <cell r="B2789" t="str">
            <v>RESIST CONT D12.5X380</v>
          </cell>
        </row>
        <row r="2790">
          <cell r="A2790" t="str">
            <v>702ELE100</v>
          </cell>
          <cell r="B2790" t="str">
            <v>SUPPORT BAIONETTE SONDE</v>
          </cell>
        </row>
        <row r="2791">
          <cell r="A2791" t="str">
            <v>702ELEO78</v>
          </cell>
          <cell r="B2791" t="str">
            <v>BOITE DE CONTRÔLE</v>
          </cell>
        </row>
        <row r="2792">
          <cell r="A2792" t="str">
            <v>702MEC001</v>
          </cell>
          <cell r="B2792" t="str">
            <v>cylindre D50</v>
          </cell>
        </row>
        <row r="2793">
          <cell r="A2793" t="str">
            <v>702MEC003</v>
          </cell>
          <cell r="B2793" t="str">
            <v>flotteur</v>
          </cell>
        </row>
        <row r="2794">
          <cell r="A2794" t="str">
            <v>702MEC004</v>
          </cell>
          <cell r="B2794" t="str">
            <v>Pompe centrifuge</v>
          </cell>
        </row>
        <row r="2795">
          <cell r="A2795" t="str">
            <v>702MEC005</v>
          </cell>
          <cell r="B2795" t="str">
            <v>Dépresseur</v>
          </cell>
        </row>
        <row r="2796">
          <cell r="A2796" t="str">
            <v>702MEC006</v>
          </cell>
          <cell r="B2796" t="str">
            <v>cylindre D25</v>
          </cell>
        </row>
        <row r="2797">
          <cell r="A2797" t="str">
            <v>702MEC007</v>
          </cell>
          <cell r="B2797" t="str">
            <v>vannepneumatique</v>
          </cell>
        </row>
        <row r="2798">
          <cell r="A2798" t="str">
            <v>702MEC008</v>
          </cell>
          <cell r="B2798" t="str">
            <v>Pignon</v>
          </cell>
        </row>
        <row r="2799">
          <cell r="A2799" t="str">
            <v>702MEC009</v>
          </cell>
          <cell r="B2799" t="str">
            <v>COLLE 13 KG</v>
          </cell>
        </row>
        <row r="2800">
          <cell r="A2800" t="str">
            <v>702MEC010</v>
          </cell>
          <cell r="B2800" t="str">
            <v>Bec de remplissage</v>
          </cell>
        </row>
        <row r="2801">
          <cell r="A2801" t="str">
            <v>702MEC011</v>
          </cell>
          <cell r="B2801" t="str">
            <v>POMPE CENTRIFUGE DAB</v>
          </cell>
        </row>
        <row r="2802">
          <cell r="A2802" t="str">
            <v>702MEC012</v>
          </cell>
          <cell r="B2802" t="str">
            <v>Patin</v>
          </cell>
        </row>
        <row r="2803">
          <cell r="A2803" t="str">
            <v>702MEC013</v>
          </cell>
          <cell r="B2803" t="str">
            <v>MEMBRANE FILMTEC BW30</v>
          </cell>
        </row>
        <row r="2804">
          <cell r="A2804" t="str">
            <v>702MEC014</v>
          </cell>
          <cell r="B2804" t="str">
            <v>Flotteur mecanique</v>
          </cell>
        </row>
        <row r="2805">
          <cell r="A2805" t="str">
            <v>702MEC015</v>
          </cell>
          <cell r="B2805" t="str">
            <v>Levier</v>
          </cell>
        </row>
        <row r="2806">
          <cell r="A2806" t="str">
            <v>702MEC016</v>
          </cell>
          <cell r="B2806" t="str">
            <v>Arrêtoir</v>
          </cell>
        </row>
        <row r="2807">
          <cell r="A2807" t="str">
            <v>702mec017</v>
          </cell>
          <cell r="B2807" t="str">
            <v>dents performeR</v>
          </cell>
        </row>
        <row r="2808">
          <cell r="A2808" t="str">
            <v>702MEC018</v>
          </cell>
          <cell r="B2808" t="str">
            <v>EPINGLE SOVEMA</v>
          </cell>
        </row>
        <row r="2809">
          <cell r="A2809" t="str">
            <v>702MEC019</v>
          </cell>
          <cell r="B2809" t="str">
            <v>ROULEAU SOVEMA</v>
          </cell>
        </row>
        <row r="2810">
          <cell r="A2810" t="str">
            <v>702MEC020</v>
          </cell>
          <cell r="B2810" t="str">
            <v>PIGNION SOVEMA</v>
          </cell>
        </row>
        <row r="2811">
          <cell r="A2811" t="str">
            <v>702MEC021</v>
          </cell>
          <cell r="B2811" t="str">
            <v>SUPPORT BRONZE SOVEMA</v>
          </cell>
        </row>
        <row r="2812">
          <cell r="A2812" t="str">
            <v>702MEC022</v>
          </cell>
          <cell r="B2812" t="str">
            <v>TUBE D'EAU</v>
          </cell>
        </row>
        <row r="2813">
          <cell r="A2813" t="str">
            <v>702MEC023</v>
          </cell>
          <cell r="B2813" t="str">
            <v>FLOTTEUR STRIP F0076027</v>
          </cell>
        </row>
        <row r="2814">
          <cell r="A2814" t="str">
            <v>702MEC024</v>
          </cell>
          <cell r="B2814" t="str">
            <v>SENSOR 3RG6233 SONAR</v>
          </cell>
        </row>
        <row r="2815">
          <cell r="A2815" t="str">
            <v>702MEC025</v>
          </cell>
          <cell r="B2815" t="str">
            <v>DISQUE ROUE AGRAVAGE</v>
          </cell>
        </row>
        <row r="2816">
          <cell r="A2816" t="str">
            <v>702MEC026</v>
          </cell>
          <cell r="B2816" t="str">
            <v>ROUE AGRAVAGE</v>
          </cell>
        </row>
        <row r="2817">
          <cell r="A2817" t="str">
            <v>702MEC027</v>
          </cell>
          <cell r="B2817" t="str">
            <v>PIGNION D75</v>
          </cell>
        </row>
        <row r="2818">
          <cell r="A2818" t="str">
            <v>702MEC028</v>
          </cell>
          <cell r="B2818" t="str">
            <v>Pignon D38</v>
          </cell>
        </row>
        <row r="2819">
          <cell r="A2819" t="str">
            <v>702MEC029</v>
          </cell>
          <cell r="B2819" t="str">
            <v>Flotteur electrique 5M</v>
          </cell>
        </row>
        <row r="2820">
          <cell r="A2820" t="str">
            <v>702MEC030</v>
          </cell>
          <cell r="B2820" t="str">
            <v>VENTILATEUR MB302</v>
          </cell>
        </row>
        <row r="2821">
          <cell r="A2821" t="str">
            <v>702MEC031</v>
          </cell>
          <cell r="B2821" t="str">
            <v>Flotteur mecanique</v>
          </cell>
        </row>
        <row r="2822">
          <cell r="A2822" t="str">
            <v>702MEC032</v>
          </cell>
          <cell r="B2822" t="str">
            <v>Flotteur mecanique 15/21</v>
          </cell>
        </row>
        <row r="2823">
          <cell r="A2823" t="str">
            <v>702MEC078</v>
          </cell>
          <cell r="B2823" t="str">
            <v>PALIER COMPET 1P</v>
          </cell>
        </row>
        <row r="2824">
          <cell r="A2824" t="str">
            <v>702MEC087</v>
          </cell>
          <cell r="B2824" t="str">
            <v>AXE MOULE</v>
          </cell>
        </row>
        <row r="2825">
          <cell r="A2825" t="str">
            <v>702MEC088</v>
          </cell>
          <cell r="B2825" t="str">
            <v>BAGUE MOULE</v>
          </cell>
        </row>
        <row r="2826">
          <cell r="A2826" t="str">
            <v>702MEC089</v>
          </cell>
          <cell r="B2826" t="str">
            <v>TUBE D'EAU D 8 *13</v>
          </cell>
        </row>
        <row r="2827">
          <cell r="A2827" t="str">
            <v>702MEC090</v>
          </cell>
          <cell r="B2827" t="str">
            <v>TURBINE DE POMPE A PB</v>
          </cell>
        </row>
        <row r="2828">
          <cell r="A2828" t="str">
            <v>702MEC093</v>
          </cell>
          <cell r="B2828" t="str">
            <v>EXTRACTEUR D5X62</v>
          </cell>
        </row>
        <row r="2829">
          <cell r="A2829" t="str">
            <v>702MEC097</v>
          </cell>
          <cell r="B2829" t="str">
            <v>TETE A COULEE</v>
          </cell>
        </row>
        <row r="2830">
          <cell r="A2830" t="str">
            <v>702MEC098</v>
          </cell>
          <cell r="B2830" t="str">
            <v>ROULEMENT A AIGUILLES B1</v>
          </cell>
        </row>
        <row r="2831">
          <cell r="A2831" t="str">
            <v>702MEC103</v>
          </cell>
          <cell r="B2831" t="str">
            <v>TRESSOSTAT MIN\MAX GAZ</v>
          </cell>
        </row>
        <row r="2832">
          <cell r="A2832" t="str">
            <v>702MEC108</v>
          </cell>
          <cell r="B2832" t="str">
            <v>KIT VERRIN 5-660-0.8 V</v>
          </cell>
        </row>
        <row r="2833">
          <cell r="A2833" t="str">
            <v>702MEC170</v>
          </cell>
          <cell r="B2833" t="str">
            <v>COURROIRE 1922V386</v>
          </cell>
        </row>
        <row r="2834">
          <cell r="A2834" t="str">
            <v>702MEC172</v>
          </cell>
          <cell r="B2834" t="str">
            <v>CAME C-17978</v>
          </cell>
        </row>
        <row r="2835">
          <cell r="A2835" t="str">
            <v>702MEC173</v>
          </cell>
          <cell r="B2835" t="str">
            <v>CORPS DE POMPE</v>
          </cell>
        </row>
        <row r="2836">
          <cell r="A2836" t="str">
            <v>702MEC174</v>
          </cell>
          <cell r="B2836" t="str">
            <v>NEC.POMPE DE PLOMB C-381</v>
          </cell>
        </row>
        <row r="2837">
          <cell r="A2837" t="str">
            <v>702MEC175</v>
          </cell>
          <cell r="B2837" t="str">
            <v>NEC.POMPE DE PLOMB</v>
          </cell>
        </row>
        <row r="2838">
          <cell r="A2838" t="str">
            <v>702MEC176</v>
          </cell>
          <cell r="B2838" t="str">
            <v>FLASQUE DE C\POMPE</v>
          </cell>
        </row>
        <row r="2839">
          <cell r="A2839" t="str">
            <v>702MEC177</v>
          </cell>
          <cell r="B2839" t="str">
            <v>EXTRACTEUR D4,75*62</v>
          </cell>
        </row>
        <row r="2840">
          <cell r="A2840" t="str">
            <v>702MEC190</v>
          </cell>
          <cell r="B2840" t="str">
            <v>COURROIE RF:1244A</v>
          </cell>
        </row>
        <row r="2841">
          <cell r="A2841" t="str">
            <v>702MEC208</v>
          </cell>
          <cell r="B2841" t="str">
            <v>HEATING ELEMENT 1700W</v>
          </cell>
        </row>
        <row r="2842">
          <cell r="A2842" t="str">
            <v>702MECO77</v>
          </cell>
          <cell r="B2842" t="str">
            <v>VERIN SIMPLE EFFET D35</v>
          </cell>
        </row>
        <row r="2843">
          <cell r="A2843" t="str">
            <v>702MECO78</v>
          </cell>
          <cell r="B2843" t="str">
            <v>BOITE DE CONTROLE</v>
          </cell>
        </row>
        <row r="2844">
          <cell r="A2844" t="str">
            <v>703ELE014</v>
          </cell>
          <cell r="B2844" t="str">
            <v>THERMOMETRE A7018033</v>
          </cell>
        </row>
        <row r="2845">
          <cell r="A2845" t="str">
            <v>703MEC010</v>
          </cell>
          <cell r="B2845" t="str">
            <v>Axe toc oxyde</v>
          </cell>
        </row>
        <row r="2846">
          <cell r="A2846" t="str">
            <v>703MEC011</v>
          </cell>
          <cell r="B2846" t="str">
            <v>Toc en plastique oxyde</v>
          </cell>
        </row>
        <row r="2847">
          <cell r="A2847" t="str">
            <v>703MEC012</v>
          </cell>
          <cell r="B2847" t="str">
            <v>Filtre D MPM H14</v>
          </cell>
        </row>
        <row r="2848">
          <cell r="A2848" t="str">
            <v>703MEC013</v>
          </cell>
          <cell r="B2848" t="str">
            <v>NOVATEX FILTER BAGS</v>
          </cell>
        </row>
        <row r="2849">
          <cell r="A2849" t="str">
            <v>703MEC014</v>
          </cell>
          <cell r="B2849" t="str">
            <v>ABSOLUTE FILTER A4507041</v>
          </cell>
        </row>
        <row r="2850">
          <cell r="A2850" t="str">
            <v>703SAC001</v>
          </cell>
          <cell r="B2850" t="str">
            <v>SAC MANCHE FILTRANTE</v>
          </cell>
        </row>
        <row r="2851">
          <cell r="A2851" t="str">
            <v>705ELE001</v>
          </cell>
          <cell r="B2851" t="str">
            <v>CAPTEUR A3013220</v>
          </cell>
        </row>
        <row r="2852">
          <cell r="A2852" t="str">
            <v>705ELE002</v>
          </cell>
          <cell r="B2852" t="str">
            <v>CAPTEUR A3013221</v>
          </cell>
        </row>
        <row r="2853">
          <cell r="A2853" t="str">
            <v>705ELE003</v>
          </cell>
          <cell r="B2853" t="str">
            <v>CAPTEUR APPROXIMITE</v>
          </cell>
        </row>
        <row r="2854">
          <cell r="A2854" t="str">
            <v>705ELE009</v>
          </cell>
          <cell r="B2854" t="str">
            <v>THERMOCOUPLE D2X250</v>
          </cell>
        </row>
        <row r="2855">
          <cell r="A2855" t="str">
            <v>705ELE010</v>
          </cell>
          <cell r="B2855" t="str">
            <v>DETECTEUR D'ELECTRODE</v>
          </cell>
        </row>
        <row r="2856">
          <cell r="A2856" t="str">
            <v>705ELE011</v>
          </cell>
          <cell r="B2856" t="str">
            <v>IGNITION ELECTRODE</v>
          </cell>
        </row>
        <row r="2857">
          <cell r="A2857" t="str">
            <v>705MEC001</v>
          </cell>
          <cell r="B2857" t="str">
            <v>lame decoupeur</v>
          </cell>
        </row>
        <row r="2858">
          <cell r="A2858" t="str">
            <v>705MEC002</v>
          </cell>
          <cell r="B2858" t="str">
            <v>lame decoupeur</v>
          </cell>
        </row>
        <row r="2859">
          <cell r="A2859" t="str">
            <v>705MEC003</v>
          </cell>
          <cell r="B2859" t="str">
            <v>SUPPORT + 4 ROULEAUX</v>
          </cell>
        </row>
        <row r="2860">
          <cell r="A2860" t="str">
            <v>705MEC004</v>
          </cell>
          <cell r="B2860" t="str">
            <v>Lame TEKMAX</v>
          </cell>
        </row>
        <row r="2861">
          <cell r="A2861" t="str">
            <v>705MEC005</v>
          </cell>
          <cell r="B2861" t="str">
            <v>Contre lame TEKMAX</v>
          </cell>
        </row>
        <row r="2862">
          <cell r="A2862" t="str">
            <v>705MEC006</v>
          </cell>
          <cell r="B2862" t="str">
            <v>Lame decoupeur (local)</v>
          </cell>
        </row>
        <row r="2863">
          <cell r="A2863" t="str">
            <v>705MEC007</v>
          </cell>
          <cell r="B2863" t="str">
            <v>Lame ENV ELBAK</v>
          </cell>
        </row>
        <row r="2864">
          <cell r="A2864" t="str">
            <v>705MEC008</v>
          </cell>
          <cell r="B2864" t="str">
            <v>Contre lame ENV ELBAK</v>
          </cell>
        </row>
        <row r="2865">
          <cell r="A2865" t="str">
            <v>705MEC009</v>
          </cell>
          <cell r="B2865" t="str">
            <v>Fan Y225-4.6.8</v>
          </cell>
        </row>
        <row r="2866">
          <cell r="A2866" t="str">
            <v>705MEC010</v>
          </cell>
          <cell r="B2866" t="str">
            <v>Manette Empatteuse</v>
          </cell>
        </row>
        <row r="2867">
          <cell r="A2867" t="str">
            <v>705MEC011</v>
          </cell>
          <cell r="B2867" t="str">
            <v>Vis de reglage</v>
          </cell>
        </row>
        <row r="2868">
          <cell r="A2868" t="str">
            <v>705MEC012</v>
          </cell>
          <cell r="B2868" t="str">
            <v>Tirant Empatteuse</v>
          </cell>
        </row>
        <row r="2869">
          <cell r="A2869" t="str">
            <v>705MEC013</v>
          </cell>
          <cell r="B2869" t="str">
            <v>Rouleau finisseur Empatt</v>
          </cell>
        </row>
        <row r="2870">
          <cell r="A2870" t="str">
            <v>705MEC014</v>
          </cell>
          <cell r="B2870" t="str">
            <v>Plaque porte sabot</v>
          </cell>
        </row>
        <row r="2871">
          <cell r="A2871" t="str">
            <v>705MEC015</v>
          </cell>
          <cell r="B2871" t="str">
            <v>Semelle pour empatteuse</v>
          </cell>
        </row>
        <row r="2872">
          <cell r="A2872" t="str">
            <v>705MEC016</v>
          </cell>
          <cell r="B2872" t="str">
            <v>Semelle pour empatteuse</v>
          </cell>
        </row>
        <row r="2873">
          <cell r="A2873" t="str">
            <v>705MEC017</v>
          </cell>
          <cell r="B2873" t="str">
            <v>Semelle pour empatteuse</v>
          </cell>
        </row>
        <row r="2874">
          <cell r="A2874" t="str">
            <v>705MEC018</v>
          </cell>
          <cell r="B2874" t="str">
            <v>Gearbox tambour empatteu</v>
          </cell>
        </row>
        <row r="2875">
          <cell r="A2875" t="str">
            <v>705MEC019</v>
          </cell>
          <cell r="B2875" t="str">
            <v>Gearbox tambour empatteu</v>
          </cell>
        </row>
        <row r="2876">
          <cell r="A2876" t="str">
            <v>705MEC020</v>
          </cell>
          <cell r="B2876" t="str">
            <v>Set of pasting shoes for</v>
          </cell>
        </row>
        <row r="2877">
          <cell r="A2877" t="str">
            <v>705MEC021</v>
          </cell>
          <cell r="B2877" t="str">
            <v>Set of pasting shoes for</v>
          </cell>
        </row>
        <row r="2878">
          <cell r="A2878" t="str">
            <v>705MEC022</v>
          </cell>
          <cell r="B2878" t="str">
            <v>Terminal for L Series</v>
          </cell>
        </row>
        <row r="2879">
          <cell r="A2879" t="str">
            <v>705MEC023</v>
          </cell>
          <cell r="B2879" t="str">
            <v>Terminal for M Series</v>
          </cell>
        </row>
        <row r="2880">
          <cell r="A2880" t="str">
            <v>705MEC024</v>
          </cell>
          <cell r="B2880" t="str">
            <v>Brosse metallique</v>
          </cell>
        </row>
        <row r="2881">
          <cell r="A2881" t="str">
            <v>705MEC025</v>
          </cell>
          <cell r="B2881" t="str">
            <v>Racleur plastique</v>
          </cell>
        </row>
        <row r="2882">
          <cell r="A2882" t="str">
            <v>705MEC047</v>
          </cell>
          <cell r="B2882" t="str">
            <v>TOILE A GAZ 100X92</v>
          </cell>
        </row>
        <row r="2883">
          <cell r="A2883" t="str">
            <v>705MEC095</v>
          </cell>
          <cell r="B2883" t="str">
            <v>LAME F56185</v>
          </cell>
        </row>
        <row r="2884">
          <cell r="A2884" t="str">
            <v>705MEC096</v>
          </cell>
          <cell r="B2884" t="str">
            <v>ROULEMENT A1001036</v>
          </cell>
        </row>
        <row r="2885">
          <cell r="A2885" t="str">
            <v>705MEC097</v>
          </cell>
          <cell r="B2885" t="str">
            <v>ROULEMENT A1002038</v>
          </cell>
        </row>
        <row r="2886">
          <cell r="A2886" t="str">
            <v>705MEC098</v>
          </cell>
          <cell r="B2886" t="str">
            <v>GASKET A1502178</v>
          </cell>
        </row>
        <row r="2887">
          <cell r="A2887" t="str">
            <v>705MEC099</v>
          </cell>
          <cell r="B2887" t="str">
            <v>GASKET A1502179</v>
          </cell>
        </row>
        <row r="2888">
          <cell r="A2888" t="str">
            <v>705MEC100</v>
          </cell>
          <cell r="B2888" t="str">
            <v>GASKET A1502180</v>
          </cell>
        </row>
        <row r="2889">
          <cell r="A2889" t="str">
            <v>705MEC101</v>
          </cell>
          <cell r="B2889" t="str">
            <v>TOTHED BELT Z90</v>
          </cell>
        </row>
        <row r="2890">
          <cell r="A2890" t="str">
            <v>705MEC102</v>
          </cell>
          <cell r="B2890" t="str">
            <v>GEARBOX VF49/F2</v>
          </cell>
        </row>
        <row r="2891">
          <cell r="A2891" t="str">
            <v>705MEC103</v>
          </cell>
          <cell r="B2891" t="str">
            <v>SUPPORT A1004007A</v>
          </cell>
        </row>
        <row r="2892">
          <cell r="A2892" t="str">
            <v>705MEC104</v>
          </cell>
          <cell r="B2892" t="str">
            <v>STEEL SCRAPER F44945</v>
          </cell>
        </row>
        <row r="2893">
          <cell r="A2893" t="str">
            <v>705MEC105</v>
          </cell>
          <cell r="B2893" t="str">
            <v>STEEL SCRAPER F44971/1</v>
          </cell>
        </row>
        <row r="2894">
          <cell r="A2894" t="str">
            <v>705MEC106</v>
          </cell>
          <cell r="B2894" t="str">
            <v>FLOW REGULATOR A7001441</v>
          </cell>
        </row>
        <row r="2895">
          <cell r="A2895" t="str">
            <v>705MEC107</v>
          </cell>
          <cell r="B2895" t="str">
            <v>JOINT D'ARTICULATION</v>
          </cell>
        </row>
        <row r="2896">
          <cell r="A2896" t="str">
            <v>710ELE048</v>
          </cell>
          <cell r="B2896" t="str">
            <v>Resistance A3013416</v>
          </cell>
        </row>
        <row r="2897">
          <cell r="A2897" t="str">
            <v>710ELE049</v>
          </cell>
          <cell r="B2897" t="str">
            <v>Resistance A13013405</v>
          </cell>
        </row>
        <row r="2898">
          <cell r="A2898" t="str">
            <v>710ELE050</v>
          </cell>
          <cell r="B2898" t="str">
            <v>RESIST CONT</v>
          </cell>
        </row>
        <row r="2899">
          <cell r="A2899" t="str">
            <v>710ELE051</v>
          </cell>
          <cell r="B2899" t="str">
            <v>heating element 1000w</v>
          </cell>
        </row>
        <row r="2900">
          <cell r="A2900" t="str">
            <v>710ELE060</v>
          </cell>
          <cell r="B2900" t="str">
            <v>HEATING ELEMENT 1700W</v>
          </cell>
        </row>
        <row r="2901">
          <cell r="A2901" t="str">
            <v>710ELE077</v>
          </cell>
          <cell r="B2901" t="str">
            <v>RESIST CONT D12,7x300</v>
          </cell>
        </row>
        <row r="2902">
          <cell r="A2902" t="str">
            <v>710ELE109</v>
          </cell>
          <cell r="B2902" t="str">
            <v>LOCK RING A1012010</v>
          </cell>
        </row>
        <row r="2903">
          <cell r="A2903" t="str">
            <v>710ELE110</v>
          </cell>
          <cell r="B2903" t="str">
            <v>PUFFER A1503195</v>
          </cell>
        </row>
        <row r="2904">
          <cell r="A2904" t="str">
            <v>710ELE111</v>
          </cell>
          <cell r="B2904" t="str">
            <v>BLOWER HEATING 1000W</v>
          </cell>
        </row>
        <row r="2905">
          <cell r="A2905" t="str">
            <v>710ELE112</v>
          </cell>
          <cell r="B2905" t="str">
            <v>CONNECTOR FOR PIN</v>
          </cell>
        </row>
        <row r="2906">
          <cell r="A2906" t="str">
            <v>710ELE113</v>
          </cell>
          <cell r="B2906" t="str">
            <v>VACCUM PRESSURE SWITCH</v>
          </cell>
        </row>
        <row r="2907">
          <cell r="A2907" t="str">
            <v>710ELE114</v>
          </cell>
          <cell r="B2907" t="str">
            <v>HEATER 1000W X 420 60V</v>
          </cell>
        </row>
        <row r="2908">
          <cell r="A2908" t="str">
            <v>710ELE115</v>
          </cell>
          <cell r="B2908" t="str">
            <v>THERMOCOUPLE FOR LEAD</v>
          </cell>
        </row>
        <row r="2909">
          <cell r="A2909" t="str">
            <v>710ELE116</v>
          </cell>
          <cell r="B2909" t="str">
            <v>TRANSFORMATEUR BRULEUR</v>
          </cell>
        </row>
        <row r="2910">
          <cell r="A2910" t="str">
            <v>710ELE117</v>
          </cell>
          <cell r="B2910" t="str">
            <v>PRESSOSTAT NUMERIQUE</v>
          </cell>
        </row>
        <row r="2911">
          <cell r="A2911" t="str">
            <v>710MEC001</v>
          </cell>
          <cell r="B2911" t="str">
            <v>DOUILLE</v>
          </cell>
        </row>
        <row r="2912">
          <cell r="A2912" t="str">
            <v>710MEC002</v>
          </cell>
          <cell r="B2912" t="str">
            <v>Lame de coupe</v>
          </cell>
        </row>
        <row r="2913">
          <cell r="A2913" t="str">
            <v>710MEC003</v>
          </cell>
          <cell r="B2913" t="str">
            <v>Lame de coupe</v>
          </cell>
        </row>
        <row r="2914">
          <cell r="A2914" t="str">
            <v>710mec004</v>
          </cell>
          <cell r="B2914" t="str">
            <v>Lame de coupe F0109648</v>
          </cell>
        </row>
        <row r="2915">
          <cell r="A2915" t="str">
            <v>710MEC005</v>
          </cell>
          <cell r="B2915" t="str">
            <v>Block Connecteur moule</v>
          </cell>
        </row>
        <row r="2916">
          <cell r="A2916" t="str">
            <v>710MEC300</v>
          </cell>
          <cell r="B2916" t="str">
            <v>FLOW REGULATOR A7003009</v>
          </cell>
        </row>
        <row r="2917">
          <cell r="A2917" t="str">
            <v>710MEC301</v>
          </cell>
          <cell r="B2917" t="str">
            <v>FLOW REGULATEUR URG</v>
          </cell>
        </row>
        <row r="2918">
          <cell r="A2918" t="str">
            <v>710MEC302</v>
          </cell>
          <cell r="B2918" t="str">
            <v>SCRAPER ARM F31820/1</v>
          </cell>
        </row>
        <row r="2919">
          <cell r="A2919" t="str">
            <v>710MEC303</v>
          </cell>
          <cell r="B2919" t="str">
            <v>BRONZE SCRAPER F56601</v>
          </cell>
        </row>
        <row r="2920">
          <cell r="A2920" t="str">
            <v>710MEC304</v>
          </cell>
          <cell r="B2920" t="str">
            <v>SCRAPER SUPPORT</v>
          </cell>
        </row>
        <row r="2921">
          <cell r="A2921" t="str">
            <v>710MEC305</v>
          </cell>
          <cell r="B2921" t="str">
            <v>SCRAPER ARM F31822/2</v>
          </cell>
        </row>
        <row r="2922">
          <cell r="A2922" t="str">
            <v>710MEC306</v>
          </cell>
          <cell r="B2922" t="str">
            <v>SCRAPER ARM F60952</v>
          </cell>
        </row>
        <row r="2923">
          <cell r="A2923" t="str">
            <v>710MEC307</v>
          </cell>
          <cell r="B2923" t="str">
            <v>ACID LEVEL SWITH</v>
          </cell>
        </row>
        <row r="2924">
          <cell r="A2924" t="str">
            <v>710XPM182</v>
          </cell>
          <cell r="B2924" t="str">
            <v>Ressort SM</v>
          </cell>
        </row>
        <row r="2925">
          <cell r="A2925" t="str">
            <v>710XPM183</v>
          </cell>
          <cell r="B2925" t="str">
            <v>tube en cuivre</v>
          </cell>
        </row>
        <row r="2926">
          <cell r="A2926" t="str">
            <v>710XPM184</v>
          </cell>
          <cell r="B2926" t="str">
            <v>futvoir dessin</v>
          </cell>
        </row>
        <row r="2927">
          <cell r="A2927" t="str">
            <v>712ELE008</v>
          </cell>
          <cell r="B2927" t="str">
            <v>CABLE CONNECTEUR DE SOND</v>
          </cell>
        </row>
        <row r="2928">
          <cell r="A2928" t="str">
            <v>712ELE013</v>
          </cell>
          <cell r="B2928" t="str">
            <v>RESISTANCE AS 1420 DB</v>
          </cell>
        </row>
        <row r="2929">
          <cell r="A2929" t="str">
            <v>712ELE015</v>
          </cell>
          <cell r="B2929" t="str">
            <v>RESISTANCE D10 LONG</v>
          </cell>
        </row>
        <row r="2930">
          <cell r="A2930" t="str">
            <v>712ELE023</v>
          </cell>
          <cell r="B2930" t="str">
            <v>DECELERATEUR A2537020</v>
          </cell>
        </row>
        <row r="2931">
          <cell r="A2931" t="str">
            <v>712ELE024</v>
          </cell>
          <cell r="B2931" t="str">
            <v>FLOW REGULATOR 8-1/4"</v>
          </cell>
        </row>
        <row r="2932">
          <cell r="A2932" t="str">
            <v>712ELE025</v>
          </cell>
          <cell r="B2932" t="str">
            <v>FLOW REGULATOR A7001441</v>
          </cell>
        </row>
        <row r="2933">
          <cell r="A2933" t="str">
            <v>712MEC001</v>
          </cell>
          <cell r="B2933" t="str">
            <v>LAME EN BRONZE</v>
          </cell>
        </row>
        <row r="2934">
          <cell r="A2934" t="str">
            <v>712MEC002</v>
          </cell>
          <cell r="B2934" t="str">
            <v>SUPPORT DE GUIDAGE</v>
          </cell>
        </row>
        <row r="2935">
          <cell r="A2935" t="str">
            <v>712MEC003</v>
          </cell>
          <cell r="B2935" t="str">
            <v>ATTACCO</v>
          </cell>
        </row>
        <row r="2936">
          <cell r="A2936" t="str">
            <v>712MEC015</v>
          </cell>
          <cell r="B2936" t="str">
            <v>MOTEUR TRIPHASE</v>
          </cell>
        </row>
        <row r="2937">
          <cell r="A2937" t="str">
            <v>712MEC016</v>
          </cell>
          <cell r="B2937" t="str">
            <v>MOTEUR TRIPHASE</v>
          </cell>
        </row>
        <row r="2938">
          <cell r="A2938" t="str">
            <v>712MEC021</v>
          </cell>
          <cell r="B2938" t="str">
            <v>AGRAFE POUR SERRE CABLE</v>
          </cell>
        </row>
        <row r="2939">
          <cell r="A2939" t="str">
            <v>712MEC028</v>
          </cell>
          <cell r="B2939" t="str">
            <v>RLX FEUILLARD 15</v>
          </cell>
        </row>
        <row r="2940">
          <cell r="A2940" t="str">
            <v>713ELE001</v>
          </cell>
          <cell r="B2940" t="str">
            <v>CARTE DE COMMUNCATION</v>
          </cell>
        </row>
        <row r="2941">
          <cell r="A2941" t="str">
            <v>713ELE002</v>
          </cell>
          <cell r="B2941" t="str">
            <v>CARTE DSP MASTER</v>
          </cell>
        </row>
        <row r="2942">
          <cell r="A2942" t="str">
            <v>713ELE003</v>
          </cell>
          <cell r="B2942" t="str">
            <v>CARTE INTERFACE</v>
          </cell>
        </row>
        <row r="2943">
          <cell r="A2943" t="str">
            <v>713ELE004</v>
          </cell>
          <cell r="B2943" t="str">
            <v>CARTE ALIMENTATION</v>
          </cell>
        </row>
        <row r="2944">
          <cell r="A2944" t="str">
            <v>713ELE034</v>
          </cell>
          <cell r="B2944" t="str">
            <v>OIL PRESSURE SWITCH</v>
          </cell>
        </row>
        <row r="2945">
          <cell r="A2945" t="str">
            <v>713ELE040</v>
          </cell>
          <cell r="B2945" t="str">
            <v>PHOTOCELL P2MPB</v>
          </cell>
        </row>
        <row r="2946">
          <cell r="A2946" t="str">
            <v>713ELE043</v>
          </cell>
          <cell r="B2946" t="str">
            <v>REFLECTOR</v>
          </cell>
        </row>
        <row r="2947">
          <cell r="A2947" t="str">
            <v>713ELE044</v>
          </cell>
          <cell r="B2947" t="str">
            <v>AXIAL PHOTOCELL</v>
          </cell>
        </row>
        <row r="2948">
          <cell r="A2948" t="str">
            <v>713MEC001</v>
          </cell>
          <cell r="B2948" t="str">
            <v>SEAL GASKETS KIT -</v>
          </cell>
        </row>
        <row r="2949">
          <cell r="A2949" t="str">
            <v>713MEC002</v>
          </cell>
          <cell r="B2949" t="str">
            <v>BOX GEARING 90°</v>
          </cell>
        </row>
        <row r="2950">
          <cell r="A2950" t="str">
            <v>713MEC003</v>
          </cell>
          <cell r="B2950" t="str">
            <v>BELT 2750 - A2013076</v>
          </cell>
        </row>
        <row r="2951">
          <cell r="A2951" t="str">
            <v>713MEC004</v>
          </cell>
          <cell r="B2951" t="str">
            <v>BELT 3610 - A2013069</v>
          </cell>
        </row>
        <row r="2952">
          <cell r="A2952" t="str">
            <v>713MEC005</v>
          </cell>
          <cell r="B2952" t="str">
            <v>RING - F48979</v>
          </cell>
        </row>
        <row r="2953">
          <cell r="A2953" t="str">
            <v>713MEC006</v>
          </cell>
          <cell r="B2953" t="str">
            <v>SPACER - F51158</v>
          </cell>
        </row>
        <row r="2954">
          <cell r="A2954" t="str">
            <v>713MEC007</v>
          </cell>
          <cell r="B2954" t="str">
            <v>BUSHING - A1017087</v>
          </cell>
        </row>
        <row r="2955">
          <cell r="A2955" t="str">
            <v>713MEC008</v>
          </cell>
          <cell r="B2955" t="str">
            <v>GEAR Z.38 - F82149</v>
          </cell>
        </row>
        <row r="2956">
          <cell r="A2956" t="str">
            <v>713MEC009</v>
          </cell>
          <cell r="B2956" t="str">
            <v>PINION Z.41 - F57128</v>
          </cell>
        </row>
        <row r="2957">
          <cell r="A2957" t="str">
            <v>713MEC010</v>
          </cell>
          <cell r="B2957" t="str">
            <v>GEAR Z.19 - F0096645</v>
          </cell>
        </row>
        <row r="2958">
          <cell r="A2958" t="str">
            <v>713MEC011</v>
          </cell>
          <cell r="B2958" t="str">
            <v>STEEL METAL SHEET -</v>
          </cell>
        </row>
        <row r="2959">
          <cell r="A2959" t="str">
            <v>713MEC013</v>
          </cell>
          <cell r="B2959" t="str">
            <v>CHAIN LINK 1" D. -</v>
          </cell>
        </row>
        <row r="2960">
          <cell r="A2960" t="str">
            <v>713MEC015</v>
          </cell>
          <cell r="B2960" t="str">
            <v>CHAIN LINK 3/4" D.</v>
          </cell>
        </row>
        <row r="2961">
          <cell r="A2961" t="str">
            <v>713MEC017</v>
          </cell>
          <cell r="B2961" t="str">
            <v>SPRING D.52,4 - A2018104</v>
          </cell>
        </row>
        <row r="2962">
          <cell r="A2962" t="str">
            <v>713MEC018</v>
          </cell>
          <cell r="B2962" t="str">
            <v>HEAD - F5560004</v>
          </cell>
        </row>
        <row r="2963">
          <cell r="A2963" t="str">
            <v>713MEC019</v>
          </cell>
          <cell r="B2963" t="str">
            <v>SPACER - F56648</v>
          </cell>
        </row>
        <row r="2964">
          <cell r="A2964" t="str">
            <v>713MEC020</v>
          </cell>
          <cell r="B2964" t="str">
            <v>SPACER - F57032</v>
          </cell>
        </row>
        <row r="2965">
          <cell r="A2965" t="str">
            <v>713MEC021</v>
          </cell>
          <cell r="B2965" t="str">
            <v>SPACER - F58614</v>
          </cell>
        </row>
        <row r="2966">
          <cell r="A2966" t="str">
            <v>713MEC022</v>
          </cell>
          <cell r="B2966" t="str">
            <v>SPACER - F57045</v>
          </cell>
        </row>
        <row r="2967">
          <cell r="A2967" t="str">
            <v>713MEC023</v>
          </cell>
          <cell r="B2967" t="str">
            <v>SPACER - F82150</v>
          </cell>
        </row>
        <row r="2968">
          <cell r="A2968" t="str">
            <v>713MEC024</v>
          </cell>
          <cell r="B2968" t="str">
            <v>SPACER - F57030</v>
          </cell>
        </row>
        <row r="2969">
          <cell r="A2969" t="str">
            <v>713MEC025</v>
          </cell>
          <cell r="B2969" t="str">
            <v>SPACER - F57024</v>
          </cell>
        </row>
        <row r="2970">
          <cell r="A2970" t="str">
            <v>713MEC026</v>
          </cell>
          <cell r="B2970" t="str">
            <v>SPACER - F57021</v>
          </cell>
        </row>
        <row r="2971">
          <cell r="A2971" t="str">
            <v>713MEC027</v>
          </cell>
          <cell r="B2971" t="str">
            <v>SPACER - F82154</v>
          </cell>
        </row>
        <row r="2972">
          <cell r="A2972" t="str">
            <v>713MEC028</v>
          </cell>
          <cell r="B2972" t="str">
            <v>SPACER - F57129</v>
          </cell>
        </row>
        <row r="2973">
          <cell r="A2973" t="str">
            <v>713MEC029</v>
          </cell>
          <cell r="B2973" t="str">
            <v>SPACER - F57134</v>
          </cell>
        </row>
        <row r="2974">
          <cell r="A2974" t="str">
            <v>713MEC030</v>
          </cell>
          <cell r="B2974" t="str">
            <v>SPACER - F57135</v>
          </cell>
        </row>
        <row r="2975">
          <cell r="A2975" t="str">
            <v>713MEC031</v>
          </cell>
          <cell r="B2975" t="str">
            <v>STEEL SCRAPER - F44945</v>
          </cell>
        </row>
        <row r="2976">
          <cell r="A2976" t="str">
            <v>713MEC032</v>
          </cell>
          <cell r="B2976" t="str">
            <v>OIL FILTER CARTRIDGE</v>
          </cell>
        </row>
        <row r="2977">
          <cell r="A2977" t="str">
            <v>713MEC033</v>
          </cell>
          <cell r="B2977" t="str">
            <v>WATER SOLENOID VALVE</v>
          </cell>
        </row>
        <row r="2978">
          <cell r="A2978" t="str">
            <v>713MEC034</v>
          </cell>
          <cell r="B2978" t="str">
            <v>OIL PRESSURE SWITCH</v>
          </cell>
        </row>
        <row r="2979">
          <cell r="A2979" t="str">
            <v>713MEC035</v>
          </cell>
          <cell r="B2979" t="str">
            <v>FELT GASKET 13x20x2000</v>
          </cell>
        </row>
        <row r="2980">
          <cell r="A2980" t="str">
            <v>713MEC036</v>
          </cell>
          <cell r="B2980" t="str">
            <v>FELT GASKET 13x25x2000</v>
          </cell>
        </row>
        <row r="2981">
          <cell r="A2981" t="str">
            <v>713MEC037</v>
          </cell>
          <cell r="B2981" t="str">
            <v>CYLINDER D.80</v>
          </cell>
        </row>
        <row r="2982">
          <cell r="A2982" t="str">
            <v>713MEC038</v>
          </cell>
          <cell r="B2982" t="str">
            <v>BLADE SCRAPER - F60737</v>
          </cell>
        </row>
        <row r="2983">
          <cell r="A2983" t="str">
            <v>713MEC039</v>
          </cell>
          <cell r="B2983" t="str">
            <v>CYLINDER D.32 - A7005729</v>
          </cell>
        </row>
        <row r="2984">
          <cell r="A2984" t="str">
            <v>713MEC040</v>
          </cell>
          <cell r="B2984" t="str">
            <v>PHOTOCELL P2MPB</v>
          </cell>
        </row>
        <row r="2985">
          <cell r="A2985" t="str">
            <v>713MEC041</v>
          </cell>
          <cell r="B2985" t="str">
            <v>NYLON BRUSH - A9047086</v>
          </cell>
        </row>
        <row r="2986">
          <cell r="A2986" t="str">
            <v>713MEC042</v>
          </cell>
          <cell r="B2986" t="str">
            <v>TYNEX BRUSH - A9047085</v>
          </cell>
        </row>
        <row r="2987">
          <cell r="A2987" t="str">
            <v>713MEC043</v>
          </cell>
          <cell r="B2987" t="str">
            <v>REFLECTOR FOR PHOTOCELL</v>
          </cell>
        </row>
        <row r="2988">
          <cell r="A2988" t="str">
            <v>713MEC044</v>
          </cell>
          <cell r="B2988" t="str">
            <v>AXIAL PHOTOCELL</v>
          </cell>
        </row>
        <row r="2989">
          <cell r="A2989" t="str">
            <v>713MEC045</v>
          </cell>
          <cell r="B2989" t="str">
            <v>BELT 660 - A2012055</v>
          </cell>
        </row>
        <row r="2990">
          <cell r="A2990" t="str">
            <v>713MEC046</v>
          </cell>
          <cell r="B2990" t="str">
            <v>BUSHING - A1017155</v>
          </cell>
        </row>
        <row r="2991">
          <cell r="A2991" t="str">
            <v>713MEC047</v>
          </cell>
          <cell r="B2991" t="str">
            <v>SPRING - A2020024</v>
          </cell>
        </row>
        <row r="2992">
          <cell r="A2992" t="str">
            <v>713MEC048</v>
          </cell>
          <cell r="B2992" t="str">
            <v>ANGULAR GEAR RZ166</v>
          </cell>
        </row>
        <row r="2993">
          <cell r="A2993" t="str">
            <v>713MEC049</v>
          </cell>
          <cell r="B2993" t="str">
            <v>COVER - F58001134</v>
          </cell>
        </row>
        <row r="2994">
          <cell r="A2994" t="str">
            <v>713MEC050</v>
          </cell>
          <cell r="B2994" t="str">
            <v>SPACER - F58001048</v>
          </cell>
        </row>
        <row r="2995">
          <cell r="A2995" t="str">
            <v>713MEC051</v>
          </cell>
          <cell r="B2995" t="str">
            <v>SPACER - F58001132</v>
          </cell>
        </row>
        <row r="2996">
          <cell r="A2996" t="str">
            <v>713MEC052</v>
          </cell>
          <cell r="B2996" t="str">
            <v>TOOTHED BELET Z200</v>
          </cell>
        </row>
        <row r="2997">
          <cell r="A2997" t="str">
            <v>713MEC053</v>
          </cell>
          <cell r="B2997" t="str">
            <v>TOOTHED BELT Z220</v>
          </cell>
        </row>
        <row r="2998">
          <cell r="A2998" t="str">
            <v>713MEC054</v>
          </cell>
          <cell r="B2998" t="str">
            <v>TOOTHED BELT Z200</v>
          </cell>
        </row>
        <row r="2999">
          <cell r="A2999" t="str">
            <v>713MEC055</v>
          </cell>
          <cell r="B2999" t="str">
            <v>TOOTHED BELT 3920</v>
          </cell>
        </row>
        <row r="3000">
          <cell r="A3000" t="str">
            <v>713MEC056</v>
          </cell>
          <cell r="B3000" t="str">
            <v>TOOTHED BELT 2400-Z300</v>
          </cell>
        </row>
        <row r="3001">
          <cell r="A3001" t="str">
            <v>713MEC057</v>
          </cell>
          <cell r="B3001" t="str">
            <v>TOOTHED BELT Z90</v>
          </cell>
        </row>
        <row r="3002">
          <cell r="A3002" t="str">
            <v>713MEC058</v>
          </cell>
          <cell r="B3002" t="str">
            <v>LOCK RING - A1012033</v>
          </cell>
        </row>
        <row r="3003">
          <cell r="A3003" t="str">
            <v>713MEC059</v>
          </cell>
          <cell r="B3003" t="str">
            <v>GREASER CUP - A6038082</v>
          </cell>
        </row>
        <row r="3004">
          <cell r="A3004" t="str">
            <v>713MEC060</v>
          </cell>
          <cell r="B3004" t="str">
            <v>SPACER - F57892</v>
          </cell>
        </row>
        <row r="3005">
          <cell r="A3005" t="str">
            <v>713MEC061</v>
          </cell>
          <cell r="B3005" t="str">
            <v>SPACER - F57044</v>
          </cell>
        </row>
        <row r="3006">
          <cell r="A3006" t="str">
            <v>713MEC062</v>
          </cell>
          <cell r="B3006" t="str">
            <v>SPACER - F82152</v>
          </cell>
        </row>
        <row r="3007">
          <cell r="A3007" t="str">
            <v>713MEC063</v>
          </cell>
          <cell r="B3007" t="str">
            <v>BUSE NIVELEUSE</v>
          </cell>
        </row>
        <row r="3008">
          <cell r="A3008" t="str">
            <v>714MEC001</v>
          </cell>
          <cell r="B3008" t="str">
            <v>RACLEUR D25X320</v>
          </cell>
        </row>
        <row r="3009">
          <cell r="A3009" t="str">
            <v>714mec101</v>
          </cell>
          <cell r="B3009" t="str">
            <v>pointe  wilmatic</v>
          </cell>
        </row>
        <row r="3010">
          <cell r="A3010" t="str">
            <v>718mec001</v>
          </cell>
          <cell r="B3010" t="str">
            <v>bloc machine</v>
          </cell>
        </row>
        <row r="3011">
          <cell r="A3011" t="str">
            <v>720MEC001</v>
          </cell>
          <cell r="B3011" t="str">
            <v>COUTEAU SUPERIEUR</v>
          </cell>
        </row>
        <row r="3012">
          <cell r="A3012" t="str">
            <v>720MEC002</v>
          </cell>
          <cell r="B3012" t="str">
            <v>COUTEAU INFERIEUR</v>
          </cell>
        </row>
        <row r="3013">
          <cell r="A3013" t="str">
            <v>720MEC003</v>
          </cell>
          <cell r="B3013" t="str">
            <v>COUTEAU DROIT</v>
          </cell>
        </row>
        <row r="3014">
          <cell r="A3014" t="str">
            <v>720MEC004</v>
          </cell>
          <cell r="B3014" t="str">
            <v>BEC ROBINET</v>
          </cell>
        </row>
        <row r="3015">
          <cell r="A3015" t="str">
            <v>720MEC005</v>
          </cell>
          <cell r="B3015" t="str">
            <v>COUTEAU GAUCHE</v>
          </cell>
        </row>
        <row r="3016">
          <cell r="A3016" t="str">
            <v>720MEC006</v>
          </cell>
          <cell r="B3016" t="str">
            <v>BLOC ASPIRATION P0092796</v>
          </cell>
        </row>
        <row r="3017">
          <cell r="A3017" t="str">
            <v>720MEC007</v>
          </cell>
          <cell r="B3017" t="str">
            <v>JOINT COUTEAU INFERIEUR</v>
          </cell>
        </row>
        <row r="3018">
          <cell r="A3018" t="str">
            <v>720MEC008</v>
          </cell>
          <cell r="B3018" t="str">
            <v>JOINTCOUTEAU SUPERIEUR</v>
          </cell>
        </row>
        <row r="3019">
          <cell r="A3019" t="str">
            <v>720XMC180</v>
          </cell>
          <cell r="B3019" t="str">
            <v>Vis spécial</v>
          </cell>
        </row>
        <row r="3020">
          <cell r="A3020" t="str">
            <v>721MEC005</v>
          </cell>
          <cell r="B3020" t="str">
            <v>absolute filtres</v>
          </cell>
        </row>
        <row r="3021">
          <cell r="A3021" t="str">
            <v>722XMC001</v>
          </cell>
          <cell r="B3021" t="str">
            <v>PALETTE PLASTIQUE</v>
          </cell>
        </row>
        <row r="3022">
          <cell r="A3022" t="str">
            <v>723ELE001</v>
          </cell>
          <cell r="B3022" t="str">
            <v>CAPTEUR LTS 1050-303</v>
          </cell>
        </row>
        <row r="3023">
          <cell r="A3023" t="str">
            <v>723ELE002</v>
          </cell>
          <cell r="B3023" t="str">
            <v>CONNECTEUR</v>
          </cell>
        </row>
        <row r="3024">
          <cell r="A3024" t="str">
            <v>723ELE003</v>
          </cell>
          <cell r="B3024" t="str">
            <v>CAPTEUR DW-AS-503-</v>
          </cell>
        </row>
        <row r="3025">
          <cell r="A3025" t="str">
            <v>723ELE045</v>
          </cell>
          <cell r="B3025" t="str">
            <v>RESIST CONT</v>
          </cell>
        </row>
        <row r="3026">
          <cell r="A3026" t="str">
            <v>723MEC045</v>
          </cell>
          <cell r="B3026" t="str">
            <v>RESIST CONT D12,7x300</v>
          </cell>
        </row>
        <row r="3027">
          <cell r="A3027" t="str">
            <v>723MEC050</v>
          </cell>
          <cell r="B3027" t="str">
            <v>AXE F56649 - SHAFT</v>
          </cell>
        </row>
        <row r="3028">
          <cell r="A3028" t="str">
            <v>723MEC051</v>
          </cell>
          <cell r="B3028" t="str">
            <v>PIGNON Z.17 F50050</v>
          </cell>
        </row>
        <row r="3029">
          <cell r="A3029" t="str">
            <v>723MEC053</v>
          </cell>
          <cell r="B3029" t="str">
            <v>bonde enveloppeuse</v>
          </cell>
        </row>
        <row r="3030">
          <cell r="A3030" t="str">
            <v>723MEC054</v>
          </cell>
          <cell r="B3030" t="str">
            <v>VARIATEUR VB 0.5</v>
          </cell>
        </row>
        <row r="3031">
          <cell r="A3031" t="str">
            <v>723MEC251</v>
          </cell>
          <cell r="B3031" t="str">
            <v>ENSEMBLE DEPRESSEUR</v>
          </cell>
        </row>
        <row r="3032">
          <cell r="A3032" t="str">
            <v>724MEC001</v>
          </cell>
          <cell r="B3032" t="str">
            <v>CYLINDRE Z160</v>
          </cell>
        </row>
        <row r="3033">
          <cell r="A3033" t="str">
            <v>725ELE001</v>
          </cell>
          <cell r="B3033" t="str">
            <v>RESISTANCE</v>
          </cell>
        </row>
        <row r="3034">
          <cell r="A3034" t="str">
            <v>725ELE100</v>
          </cell>
          <cell r="B3034" t="str">
            <v>Taquimetre GEFRAN</v>
          </cell>
        </row>
        <row r="3035">
          <cell r="A3035" t="str">
            <v>725MEC001</v>
          </cell>
          <cell r="B3035" t="str">
            <v>CENTREUR</v>
          </cell>
        </row>
        <row r="3036">
          <cell r="A3036" t="str">
            <v>725MEC002</v>
          </cell>
          <cell r="B3036" t="str">
            <v>ELECTRODE D21.5 H20.6 FM</v>
          </cell>
        </row>
        <row r="3037">
          <cell r="A3037" t="str">
            <v>725MEC003</v>
          </cell>
          <cell r="B3037" t="str">
            <v>ELECTRODEM 19x23 H17.6 F</v>
          </cell>
        </row>
        <row r="3038">
          <cell r="A3038" t="str">
            <v>725MEC004</v>
          </cell>
          <cell r="B3038" t="str">
            <v>Electrode R10  D4</v>
          </cell>
        </row>
        <row r="3039">
          <cell r="A3039" t="str">
            <v>725MEC250</v>
          </cell>
          <cell r="B3039" t="str">
            <v>GR RUOTA GRAFFAGGIO</v>
          </cell>
        </row>
        <row r="3040">
          <cell r="A3040" t="str">
            <v>726ELE001</v>
          </cell>
          <cell r="B3040" t="str">
            <v>SONDE TYPE J D1.5 L1000</v>
          </cell>
        </row>
        <row r="3041">
          <cell r="A3041" t="str">
            <v>726ELE002</v>
          </cell>
          <cell r="B3041" t="str">
            <v>SONDE TYPE J D2</v>
          </cell>
        </row>
        <row r="3042">
          <cell r="A3042" t="str">
            <v>726ELE004</v>
          </cell>
          <cell r="B3042" t="str">
            <v>SONDE PT100 A3025027</v>
          </cell>
        </row>
        <row r="3043">
          <cell r="A3043" t="str">
            <v>726ELE005</v>
          </cell>
          <cell r="B3043" t="str">
            <v>SONDE PT100 3=mm L=200</v>
          </cell>
        </row>
        <row r="3044">
          <cell r="A3044" t="str">
            <v>726ELE006</v>
          </cell>
          <cell r="B3044" t="str">
            <v>SONDE PH METRE</v>
          </cell>
        </row>
        <row r="3045">
          <cell r="A3045" t="str">
            <v>726ELE007</v>
          </cell>
          <cell r="B3045" t="str">
            <v>CONTROLEUR TEMPERATURE &amp;</v>
          </cell>
        </row>
        <row r="3046">
          <cell r="A3046" t="str">
            <v>726MEC001</v>
          </cell>
          <cell r="B3046" t="str">
            <v>CENTREUR</v>
          </cell>
        </row>
        <row r="3047">
          <cell r="A3047" t="str">
            <v>730ELE001</v>
          </cell>
          <cell r="B3047" t="str">
            <v>THYRISTOR ST380CHO6C1</v>
          </cell>
        </row>
        <row r="3048">
          <cell r="A3048" t="str">
            <v>730ELE002</v>
          </cell>
          <cell r="B3048" t="str">
            <v>THYRISTOR ST330C160L</v>
          </cell>
        </row>
        <row r="3049">
          <cell r="A3049" t="str">
            <v>730ELE003</v>
          </cell>
          <cell r="B3049" t="str">
            <v>ALIMENTATION ALE2410R</v>
          </cell>
        </row>
        <row r="3050">
          <cell r="A3050" t="str">
            <v>731ROU001</v>
          </cell>
          <cell r="B3050" t="str">
            <v>ROUE STABILISATRICE</v>
          </cell>
        </row>
        <row r="3051">
          <cell r="A3051" t="str">
            <v>731ROU002</v>
          </cell>
          <cell r="B3051" t="str">
            <v>ROUE SUPPORT FOURCHE</v>
          </cell>
        </row>
        <row r="3052">
          <cell r="A3052" t="str">
            <v>731ROU003</v>
          </cell>
          <cell r="B3052" t="str">
            <v>Roue MOTRICE BT SPE160</v>
          </cell>
        </row>
        <row r="3053">
          <cell r="A3053" t="str">
            <v>731ROU005</v>
          </cell>
          <cell r="B3053" t="str">
            <v>ROUE STABILISATRICE</v>
          </cell>
        </row>
        <row r="3054">
          <cell r="A3054" t="str">
            <v>731ROU006</v>
          </cell>
          <cell r="B3054" t="str">
            <v>Rouleau en caoutchouc</v>
          </cell>
        </row>
        <row r="3055">
          <cell r="A3055" t="str">
            <v>731rou007</v>
          </cell>
          <cell r="B3055" t="str">
            <v>Roue Fourche Gerbeur</v>
          </cell>
        </row>
        <row r="3056">
          <cell r="A3056" t="str">
            <v>731ROU008</v>
          </cell>
          <cell r="B3056" t="str">
            <v>Roue Transpalette</v>
          </cell>
        </row>
        <row r="3057">
          <cell r="A3057" t="str">
            <v>745MEC001</v>
          </cell>
          <cell r="B3057" t="str">
            <v>CHAUFFE EAU ACCUMULATEUR</v>
          </cell>
        </row>
        <row r="3058">
          <cell r="A3058" t="str">
            <v>750FIL001</v>
          </cell>
          <cell r="B3058" t="str">
            <v>FILTRE A AIR</v>
          </cell>
        </row>
        <row r="3059">
          <cell r="A3059" t="str">
            <v>750FIL002</v>
          </cell>
          <cell r="B3059" t="str">
            <v>FILTRE A HUILE</v>
          </cell>
        </row>
        <row r="3060">
          <cell r="A3060" t="str">
            <v>750FIL003</v>
          </cell>
          <cell r="B3060" t="str">
            <v>FILTRE A AIR 1621574200</v>
          </cell>
        </row>
        <row r="3061">
          <cell r="A3061" t="str">
            <v>750FIL004</v>
          </cell>
          <cell r="B3061" t="str">
            <v>FILTREAHUILE 1613610500</v>
          </cell>
        </row>
        <row r="3062">
          <cell r="A3062" t="str">
            <v>750fil005</v>
          </cell>
          <cell r="B3062" t="str">
            <v>FILTRE A HUILE</v>
          </cell>
        </row>
        <row r="3063">
          <cell r="A3063" t="str">
            <v>750FIL006</v>
          </cell>
          <cell r="B3063" t="str">
            <v>FILTRE A AIR</v>
          </cell>
        </row>
        <row r="3064">
          <cell r="A3064" t="str">
            <v>750SEP001</v>
          </cell>
          <cell r="B3064" t="str">
            <v>SEPARATEUR</v>
          </cell>
        </row>
        <row r="3065">
          <cell r="A3065" t="str">
            <v>750SEP002</v>
          </cell>
          <cell r="B3065" t="str">
            <v>SEPARATEUR</v>
          </cell>
        </row>
        <row r="3066">
          <cell r="A3066" t="str">
            <v>750SEP003</v>
          </cell>
          <cell r="B3066" t="str">
            <v>SEPARATEUR</v>
          </cell>
        </row>
        <row r="3067">
          <cell r="A3067" t="str">
            <v>750sep004</v>
          </cell>
          <cell r="B3067" t="str">
            <v>SEPARATEUR</v>
          </cell>
        </row>
        <row r="3068">
          <cell r="A3068" t="str">
            <v>780MOT001</v>
          </cell>
          <cell r="B3068" t="str">
            <v>MOTEUR 0.37KW 1500TR/MIN</v>
          </cell>
        </row>
        <row r="3069">
          <cell r="A3069" t="str">
            <v>780MOT002</v>
          </cell>
          <cell r="B3069" t="str">
            <v>MOTEUR 1.5KW 4P 220/380V</v>
          </cell>
        </row>
        <row r="3070">
          <cell r="A3070" t="str">
            <v>780MOT003</v>
          </cell>
          <cell r="B3070" t="str">
            <v>MOTEUR 4KW</v>
          </cell>
        </row>
        <row r="3071">
          <cell r="A3071" t="str">
            <v>780MOT004</v>
          </cell>
          <cell r="B3071" t="str">
            <v>MOTEUR 0.25W</v>
          </cell>
        </row>
        <row r="3072">
          <cell r="A3072" t="str">
            <v>780MOT005</v>
          </cell>
          <cell r="B3072" t="str">
            <v>Moteur 1.1KW</v>
          </cell>
        </row>
        <row r="3073">
          <cell r="A3073" t="str">
            <v>780mot006</v>
          </cell>
          <cell r="B3073" t="str">
            <v>MOTEUR 0.18kw 4P</v>
          </cell>
        </row>
        <row r="3074">
          <cell r="A3074" t="str">
            <v>780mot007</v>
          </cell>
          <cell r="B3074" t="str">
            <v>Boite reducteur 15KW  5.</v>
          </cell>
        </row>
        <row r="3075">
          <cell r="A3075" t="str">
            <v>780mot008</v>
          </cell>
          <cell r="B3075" t="str">
            <v>Moteur Electrique 90kw</v>
          </cell>
        </row>
        <row r="3076">
          <cell r="A3076" t="str">
            <v>780mot009</v>
          </cell>
          <cell r="B3076" t="str">
            <v>MOTEUR SLH</v>
          </cell>
        </row>
        <row r="3077">
          <cell r="A3077" t="str">
            <v>810ACC001</v>
          </cell>
          <cell r="B3077" t="str">
            <v>ACCOUPLEMENT ASSIA 150</v>
          </cell>
        </row>
        <row r="3078">
          <cell r="A3078" t="str">
            <v>810ACC204</v>
          </cell>
          <cell r="B3078" t="str">
            <v>ACCOUPLEMENT C42</v>
          </cell>
        </row>
        <row r="3079">
          <cell r="A3079" t="str">
            <v>810AMM001</v>
          </cell>
          <cell r="B3079" t="str">
            <v>AMORTISSEUR SHAKO</v>
          </cell>
        </row>
        <row r="3080">
          <cell r="A3080" t="str">
            <v>810CHA002</v>
          </cell>
          <cell r="B3080" t="str">
            <v>ATTACHE DOUBLE PAS 25.4</v>
          </cell>
        </row>
        <row r="3081">
          <cell r="A3081" t="str">
            <v>810CHA136</v>
          </cell>
          <cell r="B3081" t="str">
            <v>Chaine</v>
          </cell>
        </row>
        <row r="3082">
          <cell r="A3082" t="str">
            <v>810COU001</v>
          </cell>
          <cell r="B3082" t="str">
            <v>COURROIE</v>
          </cell>
        </row>
        <row r="3083">
          <cell r="A3083" t="str">
            <v>810COU002</v>
          </cell>
          <cell r="B3083" t="str">
            <v>COURROIE</v>
          </cell>
        </row>
        <row r="3084">
          <cell r="A3084" t="str">
            <v>810COU003</v>
          </cell>
          <cell r="B3084" t="str">
            <v>COURROIE MEGA DYINE 720</v>
          </cell>
        </row>
        <row r="3085">
          <cell r="A3085" t="str">
            <v>810COU004</v>
          </cell>
          <cell r="B3085" t="str">
            <v>COURROIE 0725 3064</v>
          </cell>
        </row>
        <row r="3086">
          <cell r="A3086" t="str">
            <v>810COU005</v>
          </cell>
          <cell r="B3086" t="str">
            <v>COURROIE ENVELOPPEUSE</v>
          </cell>
        </row>
        <row r="3087">
          <cell r="A3087" t="str">
            <v>810COU006</v>
          </cell>
          <cell r="B3087" t="str">
            <v>POULIE DOUBLE ETAGE D150</v>
          </cell>
        </row>
        <row r="3088">
          <cell r="A3088" t="str">
            <v>810COU007</v>
          </cell>
          <cell r="B3088" t="str">
            <v>COURROIE DHTD 1280 D8M</v>
          </cell>
        </row>
        <row r="3089">
          <cell r="A3089" t="str">
            <v>810COU008</v>
          </cell>
          <cell r="B3089" t="str">
            <v>POULIE DOUBLE GORGE D118</v>
          </cell>
        </row>
        <row r="3090">
          <cell r="A3090" t="str">
            <v>810COU009</v>
          </cell>
          <cell r="B3090" t="str">
            <v>MOYEU AMOVIBLE 1610</v>
          </cell>
        </row>
        <row r="3091">
          <cell r="A3091" t="str">
            <v>810COU010</v>
          </cell>
          <cell r="B3091" t="str">
            <v>MOYEU AMOVIBLE 1610</v>
          </cell>
        </row>
        <row r="3092">
          <cell r="A3092" t="str">
            <v>810COU011</v>
          </cell>
          <cell r="B3092" t="str">
            <v>POULIE A ANNEAUX DOUBLE</v>
          </cell>
        </row>
        <row r="3093">
          <cell r="A3093" t="str">
            <v>810COU012</v>
          </cell>
          <cell r="B3093" t="str">
            <v>TAPIS ENVELOPPEUSE</v>
          </cell>
        </row>
        <row r="3094">
          <cell r="A3094" t="str">
            <v>810COU013</v>
          </cell>
          <cell r="B3094" t="str">
            <v>Courroie trapezoidale</v>
          </cell>
        </row>
        <row r="3095">
          <cell r="A3095" t="str">
            <v>810COU014</v>
          </cell>
          <cell r="B3095" t="str">
            <v>Courroie trapezoidale</v>
          </cell>
        </row>
        <row r="3096">
          <cell r="A3096" t="str">
            <v>810COU015</v>
          </cell>
          <cell r="B3096" t="str">
            <v>Courroie Dentée</v>
          </cell>
        </row>
        <row r="3097">
          <cell r="A3097" t="str">
            <v>810COU016</v>
          </cell>
          <cell r="B3097" t="str">
            <v>Courroie Dentée</v>
          </cell>
        </row>
        <row r="3098">
          <cell r="A3098" t="str">
            <v>810cou017</v>
          </cell>
          <cell r="B3098" t="str">
            <v>Courroie Dentée HTD 740</v>
          </cell>
        </row>
        <row r="3099">
          <cell r="A3099" t="str">
            <v>810COU018</v>
          </cell>
          <cell r="B3099" t="str">
            <v>Courroie Dentée HTD</v>
          </cell>
        </row>
        <row r="3100">
          <cell r="A3100" t="str">
            <v>810COU019</v>
          </cell>
          <cell r="B3100" t="str">
            <v>Courroie Trapezoidale</v>
          </cell>
        </row>
        <row r="3101">
          <cell r="A3101" t="str">
            <v>810COU020</v>
          </cell>
          <cell r="B3101" t="str">
            <v>POULIE 5 GORGE</v>
          </cell>
        </row>
        <row r="3102">
          <cell r="A3102" t="str">
            <v>810COU021</v>
          </cell>
          <cell r="B3102" t="str">
            <v>MOYEU AMOVIBLE 3535</v>
          </cell>
        </row>
        <row r="3103">
          <cell r="A3103" t="str">
            <v>810COU110</v>
          </cell>
          <cell r="B3103" t="str">
            <v>COURROIE</v>
          </cell>
        </row>
        <row r="3104">
          <cell r="A3104" t="str">
            <v>810COU111</v>
          </cell>
          <cell r="B3104" t="str">
            <v>COURROIE</v>
          </cell>
        </row>
        <row r="3105">
          <cell r="A3105" t="str">
            <v>810COU112</v>
          </cell>
          <cell r="B3105" t="str">
            <v>COURROIE</v>
          </cell>
        </row>
        <row r="3106">
          <cell r="A3106" t="str">
            <v>810COU113</v>
          </cell>
          <cell r="B3106" t="str">
            <v>COURROIE</v>
          </cell>
        </row>
        <row r="3107">
          <cell r="A3107" t="str">
            <v>810COU114</v>
          </cell>
          <cell r="B3107" t="str">
            <v>COURROIE</v>
          </cell>
        </row>
        <row r="3108">
          <cell r="A3108" t="str">
            <v>810COU115</v>
          </cell>
          <cell r="B3108" t="str">
            <v>COURROIE</v>
          </cell>
        </row>
        <row r="3109">
          <cell r="A3109" t="str">
            <v>810COU116</v>
          </cell>
          <cell r="B3109" t="str">
            <v>COURROIE</v>
          </cell>
        </row>
        <row r="3110">
          <cell r="A3110" t="str">
            <v>810COU117</v>
          </cell>
          <cell r="B3110" t="str">
            <v>COURROIE</v>
          </cell>
        </row>
        <row r="3111">
          <cell r="A3111" t="str">
            <v>810COU118</v>
          </cell>
          <cell r="B3111" t="str">
            <v>COURROIE</v>
          </cell>
        </row>
        <row r="3112">
          <cell r="A3112" t="str">
            <v>810COU119</v>
          </cell>
          <cell r="B3112" t="str">
            <v>COURROIE</v>
          </cell>
        </row>
        <row r="3113">
          <cell r="A3113" t="str">
            <v>810COU120</v>
          </cell>
          <cell r="B3113" t="str">
            <v>COURROIE 748/13</v>
          </cell>
        </row>
        <row r="3114">
          <cell r="A3114" t="str">
            <v>810COU121</v>
          </cell>
          <cell r="B3114" t="str">
            <v>COURROIE</v>
          </cell>
        </row>
        <row r="3115">
          <cell r="A3115" t="str">
            <v>810COU122</v>
          </cell>
          <cell r="B3115" t="str">
            <v>COURROIE</v>
          </cell>
        </row>
        <row r="3116">
          <cell r="A3116" t="str">
            <v>810COU123</v>
          </cell>
          <cell r="B3116" t="str">
            <v>COURROIE</v>
          </cell>
        </row>
        <row r="3117">
          <cell r="A3117" t="str">
            <v>810COU124</v>
          </cell>
          <cell r="B3117" t="str">
            <v>COURROIE</v>
          </cell>
        </row>
        <row r="3118">
          <cell r="A3118" t="str">
            <v>810COU125</v>
          </cell>
          <cell r="B3118" t="str">
            <v>COURROIE TAPEZ 1900X17</v>
          </cell>
        </row>
        <row r="3119">
          <cell r="A3119" t="str">
            <v>810COU126</v>
          </cell>
          <cell r="B3119" t="str">
            <v>COURROIE VECA100 3000</v>
          </cell>
        </row>
        <row r="3120">
          <cell r="A3120" t="str">
            <v>810COU127</v>
          </cell>
          <cell r="B3120" t="str">
            <v>COURROIE</v>
          </cell>
        </row>
        <row r="3121">
          <cell r="A3121" t="str">
            <v>810COU128</v>
          </cell>
          <cell r="B3121" t="str">
            <v>COURROIE Dentée</v>
          </cell>
        </row>
        <row r="3122">
          <cell r="A3122" t="str">
            <v>810COU129</v>
          </cell>
          <cell r="B3122" t="str">
            <v>Courroie 2632X13 TEKMAX</v>
          </cell>
        </row>
        <row r="3123">
          <cell r="A3123" t="str">
            <v>810COU130</v>
          </cell>
          <cell r="B3123" t="str">
            <v>Courroie 2400*12.7</v>
          </cell>
        </row>
        <row r="3124">
          <cell r="A3124" t="str">
            <v>810COU131</v>
          </cell>
          <cell r="B3124" t="str">
            <v>Courroie SPB3070*16.3mm</v>
          </cell>
        </row>
        <row r="3125">
          <cell r="A3125" t="str">
            <v>810COU132</v>
          </cell>
          <cell r="B3125" t="str">
            <v>Courroie trapezoidale</v>
          </cell>
        </row>
        <row r="3126">
          <cell r="A3126" t="str">
            <v>810COU133</v>
          </cell>
          <cell r="B3126" t="str">
            <v>Courroie Trapezoidale</v>
          </cell>
        </row>
        <row r="3127">
          <cell r="A3127" t="str">
            <v>810COU250</v>
          </cell>
          <cell r="B3127" t="str">
            <v>COURROIE</v>
          </cell>
        </row>
        <row r="3128">
          <cell r="A3128" t="str">
            <v>810COU251</v>
          </cell>
          <cell r="B3128" t="str">
            <v>COURROIE</v>
          </cell>
        </row>
        <row r="3129">
          <cell r="A3129" t="str">
            <v>810COU252</v>
          </cell>
          <cell r="B3129" t="str">
            <v>COURROIE</v>
          </cell>
        </row>
        <row r="3130">
          <cell r="A3130" t="str">
            <v>810COU253</v>
          </cell>
          <cell r="B3130" t="str">
            <v>COURROIE</v>
          </cell>
        </row>
        <row r="3131">
          <cell r="A3131" t="str">
            <v>810COU254</v>
          </cell>
          <cell r="B3131" t="str">
            <v>COURROIE</v>
          </cell>
        </row>
        <row r="3132">
          <cell r="A3132" t="str">
            <v>810COU255</v>
          </cell>
          <cell r="B3132" t="str">
            <v>COURROIE</v>
          </cell>
        </row>
        <row r="3133">
          <cell r="A3133" t="str">
            <v>810COU256</v>
          </cell>
          <cell r="B3133" t="str">
            <v>COURROIE</v>
          </cell>
        </row>
        <row r="3134">
          <cell r="A3134" t="str">
            <v>810COU257</v>
          </cell>
          <cell r="B3134" t="str">
            <v>courroi dent 2face</v>
          </cell>
        </row>
        <row r="3135">
          <cell r="A3135" t="str">
            <v>810COU258</v>
          </cell>
          <cell r="B3135" t="str">
            <v>courroi</v>
          </cell>
        </row>
        <row r="3136">
          <cell r="A3136" t="str">
            <v>810COU259</v>
          </cell>
          <cell r="B3136" t="str">
            <v>courroi dent interieur</v>
          </cell>
        </row>
        <row r="3137">
          <cell r="A3137" t="str">
            <v>810COU260</v>
          </cell>
          <cell r="B3137" t="str">
            <v>courroi dent strip</v>
          </cell>
        </row>
        <row r="3138">
          <cell r="A3138" t="str">
            <v>810COU261</v>
          </cell>
          <cell r="B3138" t="str">
            <v>courroi dent strip</v>
          </cell>
        </row>
        <row r="3139">
          <cell r="A3139" t="str">
            <v>810COU262</v>
          </cell>
          <cell r="B3139" t="str">
            <v>courroi  dentee</v>
          </cell>
        </row>
        <row r="3140">
          <cell r="A3140" t="str">
            <v>810cou263</v>
          </cell>
          <cell r="B3140" t="str">
            <v>courroi dentee</v>
          </cell>
        </row>
        <row r="3141">
          <cell r="A3141" t="str">
            <v>810cou264</v>
          </cell>
          <cell r="B3141" t="str">
            <v>courroi trapeze</v>
          </cell>
        </row>
        <row r="3142">
          <cell r="A3142" t="str">
            <v>810cou265</v>
          </cell>
          <cell r="B3142" t="str">
            <v>COURROIE</v>
          </cell>
        </row>
        <row r="3143">
          <cell r="A3143" t="str">
            <v>810cou266</v>
          </cell>
          <cell r="B3143" t="str">
            <v>COURROIE</v>
          </cell>
        </row>
        <row r="3144">
          <cell r="A3144" t="str">
            <v>810cou267</v>
          </cell>
          <cell r="B3144" t="str">
            <v>COURROIE VECA100</v>
          </cell>
        </row>
        <row r="3145">
          <cell r="A3145" t="str">
            <v>810COU268</v>
          </cell>
          <cell r="B3145" t="str">
            <v>COURROIE TRAPEZOIDALE</v>
          </cell>
        </row>
        <row r="3146">
          <cell r="A3146" t="str">
            <v>810CRE001</v>
          </cell>
          <cell r="B3146" t="str">
            <v>cremaire 2 vitesse</v>
          </cell>
        </row>
        <row r="3147">
          <cell r="A3147" t="str">
            <v>810CRO188</v>
          </cell>
          <cell r="B3147" t="str">
            <v>Crochet ISM</v>
          </cell>
        </row>
        <row r="3148">
          <cell r="A3148" t="str">
            <v>810CRO189</v>
          </cell>
          <cell r="B3148" t="str">
            <v>Crochet IISM</v>
          </cell>
        </row>
        <row r="3149">
          <cell r="A3149" t="str">
            <v>810dou001</v>
          </cell>
          <cell r="B3149" t="str">
            <v>DOUILLE a bille</v>
          </cell>
        </row>
        <row r="3150">
          <cell r="A3150" t="str">
            <v>810FIL194</v>
          </cell>
          <cell r="B3150" t="str">
            <v>FILTRE</v>
          </cell>
        </row>
        <row r="3151">
          <cell r="A3151" t="str">
            <v>810FIL195</v>
          </cell>
          <cell r="B3151" t="str">
            <v>FILTRE FJ</v>
          </cell>
        </row>
        <row r="3152">
          <cell r="A3152" t="str">
            <v>810GOU006</v>
          </cell>
          <cell r="B3152" t="str">
            <v>GOUJON D8*50</v>
          </cell>
        </row>
        <row r="3153">
          <cell r="A3153" t="str">
            <v>810LIM001</v>
          </cell>
          <cell r="B3153" t="str">
            <v>LIMITEURDE PRESSION</v>
          </cell>
        </row>
        <row r="3154">
          <cell r="A3154" t="str">
            <v>810MAN001</v>
          </cell>
          <cell r="B3154" t="str">
            <v>MANOMETRE CO2</v>
          </cell>
        </row>
        <row r="3155">
          <cell r="A3155" t="str">
            <v>810MAN002</v>
          </cell>
          <cell r="B3155" t="str">
            <v>MANOMETRE</v>
          </cell>
        </row>
        <row r="3156">
          <cell r="A3156" t="str">
            <v>810MAN003</v>
          </cell>
          <cell r="B3156" t="str">
            <v>MANOMETRE PRESSION pneum</v>
          </cell>
        </row>
        <row r="3157">
          <cell r="A3157" t="str">
            <v>810MAN004</v>
          </cell>
          <cell r="B3157" t="str">
            <v>MANOMETRE hydrolique</v>
          </cell>
        </row>
        <row r="3158">
          <cell r="A3158" t="str">
            <v>810MAN005</v>
          </cell>
          <cell r="B3158" t="str">
            <v>Manometre de pression</v>
          </cell>
        </row>
        <row r="3159">
          <cell r="A3159" t="str">
            <v>810MAN006</v>
          </cell>
          <cell r="B3159" t="str">
            <v>Manometre OXYGENE</v>
          </cell>
        </row>
        <row r="3160">
          <cell r="A3160" t="str">
            <v>810man007</v>
          </cell>
          <cell r="B3160" t="str">
            <v>Manometre acetylene</v>
          </cell>
        </row>
        <row r="3161">
          <cell r="A3161" t="str">
            <v>810MAN008</v>
          </cell>
          <cell r="B3161" t="str">
            <v>MANOMETRE AIR</v>
          </cell>
        </row>
        <row r="3162">
          <cell r="A3162" t="str">
            <v>810man190</v>
          </cell>
          <cell r="B3162" t="str">
            <v>Manometre M3A-50   0-12B</v>
          </cell>
        </row>
        <row r="3163">
          <cell r="A3163" t="str">
            <v>810MAN191</v>
          </cell>
          <cell r="B3163" t="str">
            <v>Manomètre A gaz</v>
          </cell>
        </row>
        <row r="3164">
          <cell r="A3164" t="str">
            <v>810MAN192</v>
          </cell>
          <cell r="B3164" t="str">
            <v>Manomètre CO2 200bar</v>
          </cell>
        </row>
        <row r="3165">
          <cell r="A3165" t="str">
            <v>810MAN193</v>
          </cell>
          <cell r="B3165" t="str">
            <v>Manomètre</v>
          </cell>
        </row>
        <row r="3166">
          <cell r="A3166" t="str">
            <v>810man194</v>
          </cell>
          <cell r="B3166" t="str">
            <v>MANOMETRE</v>
          </cell>
        </row>
        <row r="3167">
          <cell r="A3167" t="str">
            <v>810man195</v>
          </cell>
          <cell r="B3167" t="str">
            <v>MANOMETRE</v>
          </cell>
        </row>
        <row r="3168">
          <cell r="A3168" t="str">
            <v>810MOT001</v>
          </cell>
          <cell r="B3168" t="str">
            <v>MOTEUR 240/380V</v>
          </cell>
        </row>
        <row r="3169">
          <cell r="A3169" t="str">
            <v>810MOT002</v>
          </cell>
          <cell r="B3169" t="str">
            <v>MOTEUR 220/380V</v>
          </cell>
        </row>
        <row r="3170">
          <cell r="A3170" t="str">
            <v>810PAL</v>
          </cell>
          <cell r="B3170" t="str">
            <v>Palier A semelle P205</v>
          </cell>
        </row>
        <row r="3171">
          <cell r="A3171" t="str">
            <v>810PAL043</v>
          </cell>
          <cell r="B3171" t="str">
            <v>corp palier ovale</v>
          </cell>
        </row>
        <row r="3172">
          <cell r="A3172" t="str">
            <v>810PAL044</v>
          </cell>
          <cell r="B3172" t="str">
            <v>Bague de palier TSN522C</v>
          </cell>
        </row>
        <row r="3173">
          <cell r="A3173" t="str">
            <v>810PAL045</v>
          </cell>
          <cell r="B3173" t="str">
            <v>Palier A semelle P205</v>
          </cell>
        </row>
        <row r="3174">
          <cell r="A3174" t="str">
            <v>810PAL046</v>
          </cell>
          <cell r="B3174" t="str">
            <v>Palier A semelle P212</v>
          </cell>
        </row>
        <row r="3175">
          <cell r="A3175" t="str">
            <v>810PAL047</v>
          </cell>
          <cell r="B3175" t="str">
            <v>Palier FL209</v>
          </cell>
        </row>
        <row r="3176">
          <cell r="A3176" t="str">
            <v>810PAL048</v>
          </cell>
          <cell r="B3176" t="str">
            <v>Palier a semelle SY512M</v>
          </cell>
        </row>
        <row r="3177">
          <cell r="A3177" t="str">
            <v>810PAL049</v>
          </cell>
          <cell r="B3177" t="str">
            <v>Palier T212 CX</v>
          </cell>
        </row>
        <row r="3178">
          <cell r="A3178" t="str">
            <v>810PAL050</v>
          </cell>
          <cell r="B3178" t="str">
            <v>Palier F 210</v>
          </cell>
        </row>
        <row r="3179">
          <cell r="A3179" t="str">
            <v>810PAL051</v>
          </cell>
          <cell r="B3179" t="str">
            <v>Palier FY512M</v>
          </cell>
        </row>
        <row r="3180">
          <cell r="A3180" t="str">
            <v>810PAL052</v>
          </cell>
          <cell r="B3180" t="str">
            <v>CLAPET ANTI RETOUR PVC</v>
          </cell>
        </row>
        <row r="3181">
          <cell r="A3181" t="str">
            <v>810PAL053</v>
          </cell>
          <cell r="B3181" t="str">
            <v>Palier Carrée</v>
          </cell>
        </row>
        <row r="3182">
          <cell r="A3182" t="str">
            <v>810PAL076</v>
          </cell>
          <cell r="B3182" t="str">
            <v>Palier</v>
          </cell>
        </row>
        <row r="3183">
          <cell r="A3183" t="str">
            <v>810PAL077</v>
          </cell>
          <cell r="B3183" t="str">
            <v>Palier</v>
          </cell>
        </row>
        <row r="3184">
          <cell r="A3184" t="str">
            <v>810PAL078</v>
          </cell>
          <cell r="B3184" t="str">
            <v>PALIER OVALE YAR 204</v>
          </cell>
        </row>
        <row r="3185">
          <cell r="A3185" t="str">
            <v>810PAL079</v>
          </cell>
          <cell r="B3185" t="str">
            <v>Palier  FK 205</v>
          </cell>
        </row>
        <row r="3186">
          <cell r="A3186" t="str">
            <v>810PAL080</v>
          </cell>
          <cell r="B3186" t="str">
            <v>Palier</v>
          </cell>
        </row>
        <row r="3187">
          <cell r="A3187" t="str">
            <v>810PAL081</v>
          </cell>
          <cell r="B3187" t="str">
            <v>Palier</v>
          </cell>
        </row>
        <row r="3188">
          <cell r="A3188" t="str">
            <v>810PAL082</v>
          </cell>
          <cell r="B3188" t="str">
            <v>Palier+ GARNITURE</v>
          </cell>
        </row>
        <row r="3189">
          <cell r="A3189" t="str">
            <v>810pal083</v>
          </cell>
          <cell r="B3189" t="str">
            <v>PALIER</v>
          </cell>
        </row>
        <row r="3190">
          <cell r="A3190" t="str">
            <v>810PAL084</v>
          </cell>
          <cell r="B3190" t="str">
            <v>PALIER</v>
          </cell>
        </row>
        <row r="3191">
          <cell r="A3191" t="str">
            <v>810PAL085</v>
          </cell>
          <cell r="B3191" t="str">
            <v>PALIER OVALE COMPL FYTBK</v>
          </cell>
        </row>
        <row r="3192">
          <cell r="A3192" t="str">
            <v>810PAL086</v>
          </cell>
          <cell r="B3192" t="str">
            <v>PALIER OVALE COMPL FYTBK</v>
          </cell>
        </row>
        <row r="3193">
          <cell r="A3193" t="str">
            <v>810PAL087</v>
          </cell>
          <cell r="B3193" t="str">
            <v>PALIER</v>
          </cell>
        </row>
        <row r="3194">
          <cell r="A3194" t="str">
            <v>810PAL088</v>
          </cell>
          <cell r="B3194" t="str">
            <v>Palier OVAL YAR 205</v>
          </cell>
        </row>
        <row r="3195">
          <cell r="A3195" t="str">
            <v>810PAL089</v>
          </cell>
          <cell r="B3195" t="str">
            <v>Corps palier OVAL</v>
          </cell>
        </row>
        <row r="3196">
          <cell r="A3196" t="str">
            <v>810PAL090</v>
          </cell>
          <cell r="B3196" t="str">
            <v>Palier carrée FY508M</v>
          </cell>
        </row>
        <row r="3197">
          <cell r="A3197" t="str">
            <v>810PAL091</v>
          </cell>
          <cell r="B3197" t="str">
            <v>Palier OVAL</v>
          </cell>
        </row>
        <row r="3198">
          <cell r="A3198" t="str">
            <v>810PAL092</v>
          </cell>
          <cell r="B3198" t="str">
            <v>Palier à semelle</v>
          </cell>
        </row>
        <row r="3199">
          <cell r="A3199" t="str">
            <v>810PAL093</v>
          </cell>
          <cell r="B3199" t="str">
            <v>Bague de palier</v>
          </cell>
        </row>
        <row r="3200">
          <cell r="A3200" t="str">
            <v>810PAL094</v>
          </cell>
          <cell r="B3200" t="str">
            <v>Bague d'erancheite palie</v>
          </cell>
        </row>
        <row r="3201">
          <cell r="A3201" t="str">
            <v>810PAR001</v>
          </cell>
          <cell r="B3201" t="str">
            <v>PARAHUILE 30*20*7</v>
          </cell>
        </row>
        <row r="3202">
          <cell r="A3202" t="str">
            <v>810PAR002</v>
          </cell>
          <cell r="B3202" t="str">
            <v>PARAHUILE 70*95*10</v>
          </cell>
        </row>
        <row r="3203">
          <cell r="A3203" t="str">
            <v>810PAR003</v>
          </cell>
          <cell r="B3203" t="str">
            <v>PARAHUILE 70*90*10</v>
          </cell>
        </row>
        <row r="3204">
          <cell r="A3204" t="str">
            <v>810PAR004</v>
          </cell>
          <cell r="B3204" t="str">
            <v>PARE HUILE 90*120*12</v>
          </cell>
        </row>
        <row r="3205">
          <cell r="A3205" t="str">
            <v>810PAR005</v>
          </cell>
          <cell r="B3205" t="str">
            <v>PARE HUILE 04*18*24</v>
          </cell>
        </row>
        <row r="3206">
          <cell r="A3206" t="str">
            <v>810PAR006</v>
          </cell>
          <cell r="B3206" t="str">
            <v>PARE HUILE 8*35*17</v>
          </cell>
        </row>
        <row r="3207">
          <cell r="A3207" t="str">
            <v>810PAR007</v>
          </cell>
          <cell r="B3207" t="str">
            <v>PARE HUILE 8*50*35</v>
          </cell>
        </row>
        <row r="3208">
          <cell r="A3208" t="str">
            <v>810PAR008</v>
          </cell>
          <cell r="B3208" t="str">
            <v>PARAHUILE 70*95*12</v>
          </cell>
        </row>
        <row r="3209">
          <cell r="A3209" t="str">
            <v>810par009</v>
          </cell>
          <cell r="B3209" t="str">
            <v>PARAHUILE 48*72*10 avec</v>
          </cell>
        </row>
        <row r="3210">
          <cell r="A3210" t="str">
            <v>810PAR010</v>
          </cell>
          <cell r="B3210" t="str">
            <v>PARAHUILE 100*55*12</v>
          </cell>
        </row>
        <row r="3211">
          <cell r="A3211" t="str">
            <v>810PAR080</v>
          </cell>
          <cell r="B3211" t="str">
            <v>PARE HUILE 80*100*08</v>
          </cell>
        </row>
        <row r="3212">
          <cell r="A3212" t="str">
            <v>810PAR081</v>
          </cell>
          <cell r="B3212" t="str">
            <v>PARE HUILE 80*125*08</v>
          </cell>
        </row>
        <row r="3213">
          <cell r="A3213" t="str">
            <v>810PAR083</v>
          </cell>
          <cell r="B3213" t="str">
            <v>PARE HUILE 160*190*15</v>
          </cell>
        </row>
        <row r="3214">
          <cell r="A3214" t="str">
            <v>810PAR084</v>
          </cell>
          <cell r="B3214" t="str">
            <v>PARE HUILE 120*150*12</v>
          </cell>
        </row>
        <row r="3215">
          <cell r="A3215" t="str">
            <v>810PAR085</v>
          </cell>
          <cell r="B3215" t="str">
            <v>PARE HUILE 105*140*12</v>
          </cell>
        </row>
        <row r="3216">
          <cell r="A3216" t="str">
            <v>810PAR086</v>
          </cell>
          <cell r="B3216" t="str">
            <v>PARE HUILE 100*120*12</v>
          </cell>
        </row>
        <row r="3217">
          <cell r="A3217" t="str">
            <v>810PAR087</v>
          </cell>
          <cell r="B3217" t="str">
            <v>PARE HUILE 80*125*12</v>
          </cell>
        </row>
        <row r="3218">
          <cell r="A3218" t="str">
            <v>810PAR088</v>
          </cell>
          <cell r="B3218" t="str">
            <v>PARE HUILE 80*110*10</v>
          </cell>
        </row>
        <row r="3219">
          <cell r="A3219" t="str">
            <v>810PAR089</v>
          </cell>
          <cell r="B3219" t="str">
            <v>PARE HUILE 80*100*10</v>
          </cell>
        </row>
        <row r="3220">
          <cell r="A3220" t="str">
            <v>810PAR090</v>
          </cell>
          <cell r="B3220" t="str">
            <v>PARE HUILE 100*80*12</v>
          </cell>
        </row>
        <row r="3221">
          <cell r="A3221" t="str">
            <v>810PAR091</v>
          </cell>
          <cell r="B3221" t="str">
            <v>PARE HUILE 75*100*10</v>
          </cell>
        </row>
        <row r="3222">
          <cell r="A3222" t="str">
            <v>810PAR092</v>
          </cell>
          <cell r="B3222" t="str">
            <v>PARE HUILE 75*95*10</v>
          </cell>
        </row>
        <row r="3223">
          <cell r="A3223" t="str">
            <v>810PAR093</v>
          </cell>
          <cell r="B3223" t="str">
            <v>PARE HUILE 63*90*10</v>
          </cell>
        </row>
        <row r="3224">
          <cell r="A3224" t="str">
            <v>810PAR094</v>
          </cell>
          <cell r="B3224" t="str">
            <v>PARE HUILE 45*60*7</v>
          </cell>
        </row>
        <row r="3225">
          <cell r="A3225" t="str">
            <v>810PAR095</v>
          </cell>
          <cell r="B3225" t="str">
            <v>PARE HUILE 47*7*11</v>
          </cell>
        </row>
        <row r="3226">
          <cell r="A3226" t="str">
            <v>810PAR096</v>
          </cell>
          <cell r="B3226" t="str">
            <v>PARE HUILE 50*72*8</v>
          </cell>
        </row>
        <row r="3227">
          <cell r="A3227" t="str">
            <v>810PAR097</v>
          </cell>
          <cell r="B3227" t="str">
            <v>PARE HUILE 35*72*27</v>
          </cell>
        </row>
        <row r="3228">
          <cell r="A3228" t="str">
            <v>810PAR098</v>
          </cell>
          <cell r="B3228" t="str">
            <v>PARE HUILE 30*40*7</v>
          </cell>
        </row>
        <row r="3229">
          <cell r="A3229" t="str">
            <v>810PAR099</v>
          </cell>
          <cell r="B3229" t="str">
            <v>PARE HUILE 30*47*7</v>
          </cell>
        </row>
        <row r="3230">
          <cell r="A3230" t="str">
            <v>810PAR100</v>
          </cell>
          <cell r="B3230" t="str">
            <v>PARE HUILE 45*62*10</v>
          </cell>
        </row>
        <row r="3231">
          <cell r="A3231" t="str">
            <v>810PAR101</v>
          </cell>
          <cell r="B3231" t="str">
            <v>PARE HUILE 50*80*6</v>
          </cell>
        </row>
        <row r="3232">
          <cell r="A3232" t="str">
            <v>810PAR102</v>
          </cell>
          <cell r="B3232" t="str">
            <v>PARE HUILE 55*72*10</v>
          </cell>
        </row>
        <row r="3233">
          <cell r="A3233" t="str">
            <v>810PAR103</v>
          </cell>
          <cell r="B3233" t="str">
            <v>PARE HUILE 50*70*10</v>
          </cell>
        </row>
        <row r="3234">
          <cell r="A3234" t="str">
            <v>810PAR104</v>
          </cell>
          <cell r="B3234" t="str">
            <v>PARE HUILE 11*22*7</v>
          </cell>
        </row>
        <row r="3235">
          <cell r="A3235" t="str">
            <v>810PAR105</v>
          </cell>
          <cell r="B3235" t="str">
            <v>PARE HUILE 50*72*08</v>
          </cell>
        </row>
        <row r="3236">
          <cell r="A3236" t="str">
            <v>810PAR106</v>
          </cell>
          <cell r="B3236" t="str">
            <v>PARE HUILE 45*60*04</v>
          </cell>
        </row>
        <row r="3237">
          <cell r="A3237" t="str">
            <v>810PAR107</v>
          </cell>
          <cell r="B3237" t="str">
            <v>PARE HUILE 55*80*8</v>
          </cell>
        </row>
        <row r="3238">
          <cell r="A3238" t="str">
            <v>810PAR108</v>
          </cell>
          <cell r="B3238" t="str">
            <v>PARE HUILE 65*75*8</v>
          </cell>
        </row>
        <row r="3239">
          <cell r="A3239" t="str">
            <v>810par109</v>
          </cell>
          <cell r="B3239" t="str">
            <v>PARAHUILE 100*125*12</v>
          </cell>
        </row>
        <row r="3240">
          <cell r="A3240" t="str">
            <v>810par110</v>
          </cell>
          <cell r="B3240" t="str">
            <v>parahuile 100x125x12</v>
          </cell>
        </row>
        <row r="3241">
          <cell r="A3241" t="str">
            <v>810par111</v>
          </cell>
          <cell r="B3241" t="str">
            <v>PARAHUILE 20*30*7</v>
          </cell>
        </row>
        <row r="3242">
          <cell r="A3242" t="str">
            <v>810par112</v>
          </cell>
          <cell r="B3242" t="str">
            <v>parahuile 20x42x7</v>
          </cell>
        </row>
        <row r="3243">
          <cell r="A3243" t="str">
            <v>810par113</v>
          </cell>
          <cell r="B3243" t="str">
            <v>parahuile 20X52X10</v>
          </cell>
        </row>
        <row r="3244">
          <cell r="A3244" t="str">
            <v>810par114</v>
          </cell>
          <cell r="B3244" t="str">
            <v>parahuile 30x44x7</v>
          </cell>
        </row>
        <row r="3245">
          <cell r="A3245" t="str">
            <v>810par115</v>
          </cell>
          <cell r="B3245" t="str">
            <v>parahuile 35x52x7</v>
          </cell>
        </row>
        <row r="3246">
          <cell r="A3246" t="str">
            <v>810par116</v>
          </cell>
          <cell r="B3246" t="str">
            <v>parahuile 35x55x8</v>
          </cell>
        </row>
        <row r="3247">
          <cell r="A3247" t="str">
            <v>810par117</v>
          </cell>
          <cell r="B3247" t="str">
            <v>parahuile 50x72x10</v>
          </cell>
        </row>
        <row r="3248">
          <cell r="A3248" t="str">
            <v>810par118</v>
          </cell>
          <cell r="B3248" t="str">
            <v>parahuile 50x80x8</v>
          </cell>
        </row>
        <row r="3249">
          <cell r="A3249" t="str">
            <v>810par119</v>
          </cell>
          <cell r="B3249" t="str">
            <v>PARAHUILE 60*85*8</v>
          </cell>
        </row>
        <row r="3250">
          <cell r="A3250" t="str">
            <v>810par120</v>
          </cell>
          <cell r="B3250" t="str">
            <v>parahuile 65x90x10</v>
          </cell>
        </row>
        <row r="3251">
          <cell r="A3251" t="str">
            <v>810par121</v>
          </cell>
          <cell r="B3251" t="str">
            <v>parahuile 80x100x13</v>
          </cell>
        </row>
        <row r="3252">
          <cell r="A3252" t="str">
            <v>810PAR122</v>
          </cell>
          <cell r="B3252" t="str">
            <v>parahuile 35x46x7</v>
          </cell>
        </row>
        <row r="3253">
          <cell r="A3253" t="str">
            <v>810PAR123</v>
          </cell>
          <cell r="B3253" t="str">
            <v>parahuile 40X62X7</v>
          </cell>
        </row>
        <row r="3254">
          <cell r="A3254" t="str">
            <v>810PAR124</v>
          </cell>
          <cell r="B3254" t="str">
            <v>parahuile 65X120X12</v>
          </cell>
        </row>
        <row r="3255">
          <cell r="A3255" t="str">
            <v>810PAR125</v>
          </cell>
          <cell r="B3255" t="str">
            <v>parahuile 15x30x07</v>
          </cell>
        </row>
        <row r="3256">
          <cell r="A3256" t="str">
            <v>810PAR126</v>
          </cell>
          <cell r="B3256" t="str">
            <v>PARE HUILE 45*72*10</v>
          </cell>
        </row>
        <row r="3257">
          <cell r="A3257" t="str">
            <v>810PAR127</v>
          </cell>
          <cell r="B3257" t="str">
            <v>Parahuile 16*24*5</v>
          </cell>
        </row>
        <row r="3258">
          <cell r="A3258" t="str">
            <v>810PIG011</v>
          </cell>
          <cell r="B3258" t="str">
            <v>PIGNON DOUBLE 18 DENTS</v>
          </cell>
        </row>
        <row r="3259">
          <cell r="A3259" t="str">
            <v>810PIN001</v>
          </cell>
          <cell r="B3259" t="str">
            <v>PINGON 19 DENTS 1/2</v>
          </cell>
        </row>
        <row r="3260">
          <cell r="A3260" t="str">
            <v>810PIN002</v>
          </cell>
          <cell r="B3260" t="str">
            <v>PIGNON 08B</v>
          </cell>
        </row>
        <row r="3261">
          <cell r="A3261" t="str">
            <v>810PIN003</v>
          </cell>
          <cell r="B3261" t="str">
            <v>PIGNON  3/8-18</v>
          </cell>
        </row>
        <row r="3262">
          <cell r="A3262" t="str">
            <v>810PIN004</v>
          </cell>
          <cell r="B3262" t="str">
            <v>PIGNON 05B25T</v>
          </cell>
        </row>
        <row r="3263">
          <cell r="A3263" t="str">
            <v>810PIN005</v>
          </cell>
          <cell r="B3263" t="str">
            <v>pignon 08Bx012</v>
          </cell>
        </row>
        <row r="3264">
          <cell r="A3264" t="str">
            <v>810PIN006</v>
          </cell>
          <cell r="B3264" t="str">
            <v>PIGNON 1/2*5/16 Z19</v>
          </cell>
        </row>
        <row r="3265">
          <cell r="A3265" t="str">
            <v>810PIN007</v>
          </cell>
          <cell r="B3265" t="str">
            <v>pignon 10Bx015</v>
          </cell>
        </row>
        <row r="3266">
          <cell r="A3266" t="str">
            <v>810PIN008</v>
          </cell>
          <cell r="B3266" t="str">
            <v>pignon 16Bx011</v>
          </cell>
        </row>
        <row r="3267">
          <cell r="A3267" t="str">
            <v>810PIN009</v>
          </cell>
          <cell r="B3267" t="str">
            <v>PIGNON 32DENT</v>
          </cell>
        </row>
        <row r="3268">
          <cell r="A3268" t="str">
            <v>810PIN010</v>
          </cell>
          <cell r="B3268" t="str">
            <v>PIGNON</v>
          </cell>
        </row>
        <row r="3269">
          <cell r="A3269" t="str">
            <v>810PIN011</v>
          </cell>
          <cell r="B3269" t="str">
            <v>pignon 10Bx016</v>
          </cell>
        </row>
        <row r="3270">
          <cell r="A3270" t="str">
            <v>810PIN012</v>
          </cell>
          <cell r="B3270" t="str">
            <v>pignon B1/2 18</v>
          </cell>
        </row>
        <row r="3271">
          <cell r="A3271" t="str">
            <v>810PIN013</v>
          </cell>
          <cell r="B3271" t="str">
            <v>PIGNON 08B-1 B25</v>
          </cell>
        </row>
        <row r="3272">
          <cell r="A3272" t="str">
            <v>810PIN014</v>
          </cell>
          <cell r="B3272" t="str">
            <v>PIGNON 06B-1B18</v>
          </cell>
        </row>
        <row r="3273">
          <cell r="A3273" t="str">
            <v>810PIN015</v>
          </cell>
          <cell r="B3273" t="str">
            <v>Pignon D75 ELBAK</v>
          </cell>
        </row>
        <row r="3274">
          <cell r="A3274" t="str">
            <v>810PIN016</v>
          </cell>
          <cell r="B3274" t="str">
            <v>Pignon D38 ELBAK</v>
          </cell>
        </row>
        <row r="3275">
          <cell r="A3275" t="str">
            <v>810PIN017</v>
          </cell>
          <cell r="B3275" t="str">
            <v>PIGNON  Z25 P12.7</v>
          </cell>
        </row>
        <row r="3276">
          <cell r="A3276" t="str">
            <v>810PIN018</v>
          </cell>
          <cell r="B3276" t="str">
            <v>PIGNON  Z18 P12.7</v>
          </cell>
        </row>
        <row r="3277">
          <cell r="A3277" t="str">
            <v>810PIN019</v>
          </cell>
          <cell r="B3277" t="str">
            <v>PIGNON  Z30 P12.7</v>
          </cell>
        </row>
        <row r="3278">
          <cell r="A3278" t="str">
            <v>810PIN020</v>
          </cell>
          <cell r="B3278" t="str">
            <v>PIGNION CONIQUE</v>
          </cell>
        </row>
        <row r="3279">
          <cell r="A3279" t="str">
            <v>810PIN021</v>
          </cell>
          <cell r="B3279" t="str">
            <v>PIGNION HELICOIDALE Z49</v>
          </cell>
        </row>
        <row r="3280">
          <cell r="A3280" t="str">
            <v>810PIN022</v>
          </cell>
          <cell r="B3280" t="str">
            <v>PIGNION 06B1-B10</v>
          </cell>
        </row>
        <row r="3281">
          <cell r="A3281" t="str">
            <v>810PIN023</v>
          </cell>
          <cell r="B3281" t="str">
            <v>PIGNON 12 DENT</v>
          </cell>
        </row>
        <row r="3282">
          <cell r="A3282" t="str">
            <v>810PIN024</v>
          </cell>
          <cell r="B3282" t="str">
            <v>PIGNON 16 DENT 1/2</v>
          </cell>
        </row>
        <row r="3283">
          <cell r="A3283" t="str">
            <v>810PIN025</v>
          </cell>
          <cell r="B3283" t="str">
            <v>Pignon 08B1B12</v>
          </cell>
        </row>
        <row r="3284">
          <cell r="A3284" t="str">
            <v>810PIN026</v>
          </cell>
          <cell r="B3284" t="str">
            <v>Pignon PS 1/2 Z20</v>
          </cell>
        </row>
        <row r="3285">
          <cell r="A3285" t="str">
            <v>810PIN027</v>
          </cell>
          <cell r="B3285" t="str">
            <v>Pignon 08B1B14</v>
          </cell>
        </row>
        <row r="3286">
          <cell r="A3286" t="str">
            <v>810PIN028</v>
          </cell>
          <cell r="B3286" t="str">
            <v>Pignon 16B1  14dents</v>
          </cell>
        </row>
        <row r="3287">
          <cell r="A3287" t="str">
            <v>810PIN029</v>
          </cell>
          <cell r="B3287" t="str">
            <v>Pignon 30 dents 1/2</v>
          </cell>
        </row>
        <row r="3288">
          <cell r="A3288" t="str">
            <v>810PIN069</v>
          </cell>
          <cell r="B3288" t="str">
            <v>BOUTEILLE GAZ R22</v>
          </cell>
        </row>
        <row r="3289">
          <cell r="A3289" t="str">
            <v>810PIN195</v>
          </cell>
          <cell r="B3289" t="str">
            <v>pingon 1/2 18DENTS</v>
          </cell>
        </row>
        <row r="3290">
          <cell r="A3290" t="str">
            <v>810PIN196</v>
          </cell>
          <cell r="B3290" t="str">
            <v>pingon 1/2 31DENTS</v>
          </cell>
        </row>
        <row r="3291">
          <cell r="A3291" t="str">
            <v>810PIN197</v>
          </cell>
          <cell r="B3291" t="str">
            <v>pingon 1/2 22DENTS</v>
          </cell>
        </row>
        <row r="3292">
          <cell r="A3292" t="str">
            <v>810PIN198</v>
          </cell>
          <cell r="B3292" t="str">
            <v>pingon 1/2 39DENTS</v>
          </cell>
        </row>
        <row r="3293">
          <cell r="A3293" t="str">
            <v>810PIN199</v>
          </cell>
          <cell r="B3293" t="str">
            <v>pingon 1/2 38DENTS</v>
          </cell>
        </row>
        <row r="3294">
          <cell r="A3294" t="str">
            <v>810PIN200</v>
          </cell>
          <cell r="B3294" t="str">
            <v>pingon 1/2 25DENTS</v>
          </cell>
        </row>
        <row r="3295">
          <cell r="A3295" t="str">
            <v>810PIN201</v>
          </cell>
          <cell r="B3295" t="str">
            <v>pingon 1/2 16DENTS</v>
          </cell>
        </row>
        <row r="3296">
          <cell r="A3296" t="str">
            <v>810PIN202</v>
          </cell>
          <cell r="B3296" t="str">
            <v>pingon 1/2 17DENTS</v>
          </cell>
        </row>
        <row r="3297">
          <cell r="A3297" t="str">
            <v>810PIN203</v>
          </cell>
          <cell r="B3297" t="str">
            <v>pingon 1/2 26DENTS</v>
          </cell>
        </row>
        <row r="3298">
          <cell r="A3298" t="str">
            <v>810pin204</v>
          </cell>
          <cell r="B3298" t="str">
            <v>PIGNON D35 11dents 08-b</v>
          </cell>
        </row>
        <row r="3299">
          <cell r="A3299" t="str">
            <v>810pin205</v>
          </cell>
          <cell r="B3299" t="str">
            <v>PIGNON PLASTIQUE</v>
          </cell>
        </row>
        <row r="3300">
          <cell r="A3300" t="str">
            <v>810pin206</v>
          </cell>
          <cell r="B3300" t="str">
            <v>pignon</v>
          </cell>
        </row>
        <row r="3301">
          <cell r="A3301" t="str">
            <v>810PIN207</v>
          </cell>
          <cell r="B3301" t="str">
            <v>PIGNON CONIQUE ELBAK</v>
          </cell>
        </row>
        <row r="3302">
          <cell r="A3302" t="str">
            <v>810PIN208</v>
          </cell>
          <cell r="B3302" t="str">
            <v>PIGNON HELICOIDALE</v>
          </cell>
        </row>
        <row r="3303">
          <cell r="A3303" t="str">
            <v>810PIN209</v>
          </cell>
          <cell r="B3303" t="str">
            <v>Pignon 08B1B16</v>
          </cell>
        </row>
        <row r="3304">
          <cell r="A3304" t="str">
            <v>810PIN210</v>
          </cell>
          <cell r="B3304" t="str">
            <v>Pignon CMW B1/2  22</v>
          </cell>
        </row>
        <row r="3305">
          <cell r="A3305" t="str">
            <v>810pom001</v>
          </cell>
          <cell r="B3305" t="str">
            <v>POMPE</v>
          </cell>
        </row>
        <row r="3306">
          <cell r="A3306" t="str">
            <v>810RED001</v>
          </cell>
          <cell r="B3306" t="str">
            <v>REDUCTEUR</v>
          </cell>
        </row>
        <row r="3307">
          <cell r="A3307" t="str">
            <v>810RED002</v>
          </cell>
          <cell r="B3307" t="str">
            <v>REDUCTEUR</v>
          </cell>
        </row>
        <row r="3308">
          <cell r="A3308" t="str">
            <v>810red003</v>
          </cell>
          <cell r="B3308" t="str">
            <v>BOITE  REDUCTEUR</v>
          </cell>
        </row>
        <row r="3309">
          <cell r="A3309" t="str">
            <v>810red004</v>
          </cell>
          <cell r="B3309" t="str">
            <v>REDUCTEUR</v>
          </cell>
        </row>
        <row r="3310">
          <cell r="A3310" t="str">
            <v>810red005</v>
          </cell>
          <cell r="B3310" t="str">
            <v>REDUCTEUR 08-04</v>
          </cell>
        </row>
        <row r="3311">
          <cell r="A3311" t="str">
            <v>810red006</v>
          </cell>
          <cell r="B3311" t="str">
            <v>REDUCTEUR</v>
          </cell>
        </row>
        <row r="3312">
          <cell r="A3312" t="str">
            <v>810RED007</v>
          </cell>
          <cell r="B3312" t="str">
            <v>REDUCTEUR</v>
          </cell>
        </row>
        <row r="3313">
          <cell r="A3313" t="str">
            <v>810RED008</v>
          </cell>
          <cell r="B3313" t="str">
            <v>REDUCTEUR AMP55/2 1/19.4</v>
          </cell>
        </row>
        <row r="3314">
          <cell r="A3314" t="str">
            <v>810RED009</v>
          </cell>
          <cell r="B3314" t="str">
            <v>REDUCTEUR POLAT</v>
          </cell>
        </row>
        <row r="3315">
          <cell r="A3315" t="str">
            <v>810RED010</v>
          </cell>
          <cell r="B3315" t="str">
            <v>REDUCTEUR PMRV 040 71</v>
          </cell>
        </row>
        <row r="3316">
          <cell r="A3316" t="str">
            <v>810RED011</v>
          </cell>
          <cell r="B3316" t="str">
            <v>REDUCTEUR</v>
          </cell>
        </row>
        <row r="3317">
          <cell r="A3317" t="str">
            <v>810RED012</v>
          </cell>
          <cell r="B3317" t="str">
            <v>Boite Reducteur rmi40</v>
          </cell>
        </row>
        <row r="3318">
          <cell r="A3318" t="str">
            <v>810RED013</v>
          </cell>
          <cell r="B3318" t="str">
            <v>Reducteur WMI130 1/40</v>
          </cell>
        </row>
        <row r="3319">
          <cell r="A3319" t="str">
            <v>810RED014</v>
          </cell>
          <cell r="B3319" t="str">
            <v>Reducteur WMI40 1/100</v>
          </cell>
        </row>
        <row r="3320">
          <cell r="A3320" t="str">
            <v>810RED015</v>
          </cell>
          <cell r="B3320" t="str">
            <v>Reduction NHL 35/2 14.54</v>
          </cell>
        </row>
        <row r="3321">
          <cell r="A3321" t="str">
            <v>810RED016</v>
          </cell>
          <cell r="B3321" t="str">
            <v>Sortie a patte NHL35</v>
          </cell>
        </row>
        <row r="3322">
          <cell r="A3322" t="str">
            <v>810RED017</v>
          </cell>
          <cell r="B3322" t="str">
            <v>Entree NHL 35/2 28/250</v>
          </cell>
        </row>
        <row r="3323">
          <cell r="A3323" t="str">
            <v>810RED018</v>
          </cell>
          <cell r="B3323" t="str">
            <v>Reduction HL50/2</v>
          </cell>
        </row>
        <row r="3324">
          <cell r="A3324" t="str">
            <v>810RED019</v>
          </cell>
          <cell r="B3324" t="str">
            <v>Entree MNHL50/42/350</v>
          </cell>
        </row>
        <row r="3325">
          <cell r="A3325" t="str">
            <v>810RED020</v>
          </cell>
          <cell r="B3325" t="str">
            <v>Sortie a patte MNHL50</v>
          </cell>
        </row>
        <row r="3326">
          <cell r="A3326" t="str">
            <v>810RED021</v>
          </cell>
          <cell r="B3326" t="str">
            <v>Bride de sortie</v>
          </cell>
        </row>
        <row r="3327">
          <cell r="A3327" t="str">
            <v>810RED022</v>
          </cell>
          <cell r="B3327" t="str">
            <v>Reducteur RED.MBH100 C</v>
          </cell>
        </row>
        <row r="3328">
          <cell r="A3328" t="str">
            <v>810RED230</v>
          </cell>
          <cell r="B3328" t="str">
            <v>Réducteur NMRV</v>
          </cell>
        </row>
        <row r="3329">
          <cell r="A3329" t="str">
            <v>810RED231</v>
          </cell>
          <cell r="B3329" t="str">
            <v>Réducteur w86 10P</v>
          </cell>
        </row>
        <row r="3330">
          <cell r="A3330" t="str">
            <v>810REG001</v>
          </cell>
          <cell r="B3330" t="str">
            <v>REGLEUR MALE STOP VERIN</v>
          </cell>
        </row>
        <row r="3331">
          <cell r="A3331" t="str">
            <v>810ROU001</v>
          </cell>
          <cell r="B3331" t="str">
            <v>Roulement</v>
          </cell>
        </row>
        <row r="3332">
          <cell r="A3332" t="str">
            <v>810ROU002</v>
          </cell>
          <cell r="B3332" t="str">
            <v>Roulement</v>
          </cell>
        </row>
        <row r="3333">
          <cell r="A3333" t="str">
            <v>810ROU003</v>
          </cell>
          <cell r="B3333" t="str">
            <v>Roulement</v>
          </cell>
        </row>
        <row r="3334">
          <cell r="A3334" t="str">
            <v>810ROU004</v>
          </cell>
          <cell r="B3334" t="str">
            <v>Roulement</v>
          </cell>
        </row>
        <row r="3335">
          <cell r="A3335" t="str">
            <v>810ROU005</v>
          </cell>
          <cell r="B3335" t="str">
            <v>Roulement</v>
          </cell>
        </row>
        <row r="3336">
          <cell r="A3336" t="str">
            <v>810ROU006</v>
          </cell>
          <cell r="B3336" t="str">
            <v>Roulement</v>
          </cell>
        </row>
        <row r="3337">
          <cell r="A3337" t="str">
            <v>810ROU007</v>
          </cell>
          <cell r="B3337" t="str">
            <v>Roulement 2209 ETKN9</v>
          </cell>
        </row>
        <row r="3338">
          <cell r="A3338" t="str">
            <v>810ROU008</v>
          </cell>
          <cell r="B3338" t="str">
            <v>Roulement 2211</v>
          </cell>
        </row>
        <row r="3339">
          <cell r="A3339" t="str">
            <v>810ROU009</v>
          </cell>
          <cell r="B3339" t="str">
            <v>Roulement</v>
          </cell>
        </row>
        <row r="3340">
          <cell r="A3340" t="str">
            <v>810ROU010</v>
          </cell>
          <cell r="B3340" t="str">
            <v>Roulement</v>
          </cell>
        </row>
        <row r="3341">
          <cell r="A3341" t="str">
            <v>810ROU011</v>
          </cell>
          <cell r="B3341" t="str">
            <v>Roulement</v>
          </cell>
        </row>
        <row r="3342">
          <cell r="A3342" t="str">
            <v>810ROU012</v>
          </cell>
          <cell r="B3342" t="str">
            <v>Roulement</v>
          </cell>
        </row>
        <row r="3343">
          <cell r="A3343" t="str">
            <v>810ROU013</v>
          </cell>
          <cell r="B3343" t="str">
            <v>Roulement 22211 ISP</v>
          </cell>
        </row>
        <row r="3344">
          <cell r="A3344" t="str">
            <v>810ROU014</v>
          </cell>
          <cell r="B3344" t="str">
            <v>Roulement</v>
          </cell>
        </row>
        <row r="3345">
          <cell r="A3345" t="str">
            <v>810ROU015</v>
          </cell>
          <cell r="B3345" t="str">
            <v>Roulement</v>
          </cell>
        </row>
        <row r="3346">
          <cell r="A3346" t="str">
            <v>810ROU016</v>
          </cell>
          <cell r="B3346" t="str">
            <v>Roulement</v>
          </cell>
        </row>
        <row r="3347">
          <cell r="A3347" t="str">
            <v>810ROU017</v>
          </cell>
          <cell r="B3347" t="str">
            <v>Roulement</v>
          </cell>
        </row>
        <row r="3348">
          <cell r="A3348" t="str">
            <v>810ROU018</v>
          </cell>
          <cell r="B3348" t="str">
            <v>Roulement</v>
          </cell>
        </row>
        <row r="3349">
          <cell r="A3349" t="str">
            <v>810ROU019</v>
          </cell>
          <cell r="B3349" t="str">
            <v>Roulement</v>
          </cell>
        </row>
        <row r="3350">
          <cell r="A3350" t="str">
            <v>810ROU020</v>
          </cell>
          <cell r="B3350" t="str">
            <v>Roulement 6006 2RS</v>
          </cell>
        </row>
        <row r="3351">
          <cell r="A3351" t="str">
            <v>810ROU021</v>
          </cell>
          <cell r="B3351" t="str">
            <v>Roulement</v>
          </cell>
        </row>
        <row r="3352">
          <cell r="A3352" t="str">
            <v>810ROU022</v>
          </cell>
          <cell r="B3352" t="str">
            <v>Roulement</v>
          </cell>
        </row>
        <row r="3353">
          <cell r="A3353" t="str">
            <v>810ROU023</v>
          </cell>
          <cell r="B3353" t="str">
            <v>Roulement 6202 ZZ</v>
          </cell>
        </row>
        <row r="3354">
          <cell r="A3354" t="str">
            <v>810ROU024</v>
          </cell>
          <cell r="B3354" t="str">
            <v>Roulement</v>
          </cell>
        </row>
        <row r="3355">
          <cell r="A3355" t="str">
            <v>810ROU025</v>
          </cell>
          <cell r="B3355" t="str">
            <v>Roulement</v>
          </cell>
        </row>
        <row r="3356">
          <cell r="A3356" t="str">
            <v>810ROU026</v>
          </cell>
          <cell r="B3356" t="str">
            <v>Roulement</v>
          </cell>
        </row>
        <row r="3357">
          <cell r="A3357" t="str">
            <v>810ROU027</v>
          </cell>
          <cell r="B3357" t="str">
            <v>Roulement</v>
          </cell>
        </row>
        <row r="3358">
          <cell r="A3358" t="str">
            <v>810ROU028</v>
          </cell>
          <cell r="B3358" t="str">
            <v>Roulement</v>
          </cell>
        </row>
        <row r="3359">
          <cell r="A3359" t="str">
            <v>810ROU029</v>
          </cell>
          <cell r="B3359" t="str">
            <v>Roulement</v>
          </cell>
        </row>
        <row r="3360">
          <cell r="A3360" t="str">
            <v>810ROU030</v>
          </cell>
          <cell r="B3360" t="str">
            <v>Roulement</v>
          </cell>
        </row>
        <row r="3361">
          <cell r="A3361" t="str">
            <v>810ROU031</v>
          </cell>
          <cell r="B3361" t="str">
            <v>Roulement</v>
          </cell>
        </row>
        <row r="3362">
          <cell r="A3362" t="str">
            <v>810ROU032</v>
          </cell>
          <cell r="B3362" t="str">
            <v>Roulement 6303</v>
          </cell>
        </row>
        <row r="3363">
          <cell r="A3363" t="str">
            <v>810ROU033</v>
          </cell>
          <cell r="B3363" t="str">
            <v>Roulement 6304 2Z</v>
          </cell>
        </row>
        <row r="3364">
          <cell r="A3364" t="str">
            <v>810ROU034</v>
          </cell>
          <cell r="B3364" t="str">
            <v>Roulement</v>
          </cell>
        </row>
        <row r="3365">
          <cell r="A3365" t="str">
            <v>810ROU035</v>
          </cell>
          <cell r="B3365" t="str">
            <v>Roulement 6308-2RS</v>
          </cell>
        </row>
        <row r="3366">
          <cell r="A3366" t="str">
            <v>810ROU036</v>
          </cell>
          <cell r="B3366" t="str">
            <v>Roulement 8602</v>
          </cell>
        </row>
        <row r="3367">
          <cell r="A3367" t="str">
            <v>810ROU037</v>
          </cell>
          <cell r="B3367" t="str">
            <v>Roulement 22206 EJW33</v>
          </cell>
        </row>
        <row r="3368">
          <cell r="A3368" t="str">
            <v>810ROU038</v>
          </cell>
          <cell r="B3368" t="str">
            <v>Roulement</v>
          </cell>
        </row>
        <row r="3369">
          <cell r="A3369" t="str">
            <v>810ROU039</v>
          </cell>
          <cell r="B3369" t="str">
            <v>Roulement 22209 CW</v>
          </cell>
        </row>
        <row r="3370">
          <cell r="A3370" t="str">
            <v>810ROU040</v>
          </cell>
          <cell r="B3370" t="str">
            <v>Roulement</v>
          </cell>
        </row>
        <row r="3371">
          <cell r="A3371" t="str">
            <v>810ROU041</v>
          </cell>
          <cell r="B3371" t="str">
            <v>Roulement</v>
          </cell>
        </row>
        <row r="3372">
          <cell r="A3372" t="str">
            <v>810ROU042</v>
          </cell>
          <cell r="B3372" t="str">
            <v>Roulement</v>
          </cell>
        </row>
        <row r="3373">
          <cell r="A3373" t="str">
            <v>810ROU043</v>
          </cell>
          <cell r="B3373" t="str">
            <v>Roulement 33112 /Q</v>
          </cell>
        </row>
        <row r="3374">
          <cell r="A3374" t="str">
            <v>810ROU044</v>
          </cell>
          <cell r="B3374" t="str">
            <v>Roulement 33215</v>
          </cell>
        </row>
        <row r="3375">
          <cell r="A3375" t="str">
            <v>810ROU045</v>
          </cell>
          <cell r="B3375" t="str">
            <v>Roulement</v>
          </cell>
        </row>
        <row r="3376">
          <cell r="A3376" t="str">
            <v>810ROU046</v>
          </cell>
          <cell r="B3376" t="str">
            <v>Roulement</v>
          </cell>
        </row>
        <row r="3377">
          <cell r="A3377" t="str">
            <v>810ROU047</v>
          </cell>
          <cell r="B3377" t="str">
            <v>Roulement</v>
          </cell>
        </row>
        <row r="3378">
          <cell r="A3378" t="str">
            <v>810ROU048</v>
          </cell>
          <cell r="B3378" t="str">
            <v>Roulement</v>
          </cell>
        </row>
        <row r="3379">
          <cell r="A3379" t="str">
            <v>810ROU049</v>
          </cell>
          <cell r="B3379" t="str">
            <v>Roulement</v>
          </cell>
        </row>
        <row r="3380">
          <cell r="A3380" t="str">
            <v>810ROU050</v>
          </cell>
          <cell r="B3380" t="str">
            <v>Roulement 62200 2RS</v>
          </cell>
        </row>
        <row r="3381">
          <cell r="A3381" t="str">
            <v>810ROU051</v>
          </cell>
          <cell r="B3381" t="str">
            <v>Roulement</v>
          </cell>
        </row>
        <row r="3382">
          <cell r="A3382" t="str">
            <v>810ROU052</v>
          </cell>
          <cell r="B3382" t="str">
            <v>Roulement</v>
          </cell>
        </row>
        <row r="3383">
          <cell r="A3383" t="str">
            <v>810ROU053</v>
          </cell>
          <cell r="B3383" t="str">
            <v>Roulement</v>
          </cell>
        </row>
        <row r="3384">
          <cell r="A3384" t="str">
            <v>810ROU054</v>
          </cell>
          <cell r="B3384" t="str">
            <v>Roulement</v>
          </cell>
        </row>
        <row r="3385">
          <cell r="A3385" t="str">
            <v>810ROU055</v>
          </cell>
          <cell r="B3385" t="str">
            <v>Roulement</v>
          </cell>
        </row>
        <row r="3386">
          <cell r="A3386" t="str">
            <v>810ROU056</v>
          </cell>
          <cell r="B3386" t="str">
            <v>Roulement</v>
          </cell>
        </row>
        <row r="3387">
          <cell r="A3387" t="str">
            <v>810ROU057</v>
          </cell>
          <cell r="B3387" t="str">
            <v>Roulement</v>
          </cell>
        </row>
        <row r="3388">
          <cell r="A3388" t="str">
            <v>810ROU058</v>
          </cell>
          <cell r="B3388" t="str">
            <v>Roulement</v>
          </cell>
        </row>
        <row r="3389">
          <cell r="A3389" t="str">
            <v>810ROU059</v>
          </cell>
          <cell r="B3389" t="str">
            <v>Roulement</v>
          </cell>
        </row>
        <row r="3390">
          <cell r="A3390" t="str">
            <v>810ROU060</v>
          </cell>
          <cell r="B3390" t="str">
            <v>Roulement</v>
          </cell>
        </row>
        <row r="3391">
          <cell r="A3391" t="str">
            <v>810ROU061</v>
          </cell>
          <cell r="B3391" t="str">
            <v>Roulement</v>
          </cell>
        </row>
        <row r="3392">
          <cell r="A3392" t="str">
            <v>810ROU062</v>
          </cell>
          <cell r="B3392" t="str">
            <v>Roulement</v>
          </cell>
        </row>
        <row r="3393">
          <cell r="A3393" t="str">
            <v>810ROU063</v>
          </cell>
          <cell r="B3393" t="str">
            <v>Roulement YAR205-100-2F</v>
          </cell>
        </row>
        <row r="3394">
          <cell r="A3394" t="str">
            <v>810ROU064</v>
          </cell>
          <cell r="B3394" t="str">
            <v>Roulement</v>
          </cell>
        </row>
        <row r="3395">
          <cell r="A3395" t="str">
            <v>810ROU065</v>
          </cell>
          <cell r="B3395" t="str">
            <v>Roulement</v>
          </cell>
        </row>
        <row r="3396">
          <cell r="A3396" t="str">
            <v>810ROU066</v>
          </cell>
          <cell r="B3396" t="str">
            <v>Roulement</v>
          </cell>
        </row>
        <row r="3397">
          <cell r="A3397" t="str">
            <v>810ROU067</v>
          </cell>
          <cell r="B3397" t="str">
            <v>Roulement</v>
          </cell>
        </row>
        <row r="3398">
          <cell r="A3398" t="str">
            <v>810ROU068</v>
          </cell>
          <cell r="B3398" t="str">
            <v>Roulement</v>
          </cell>
        </row>
        <row r="3399">
          <cell r="A3399" t="str">
            <v>810ROU069</v>
          </cell>
          <cell r="B3399" t="str">
            <v>Roulement</v>
          </cell>
        </row>
        <row r="3400">
          <cell r="A3400" t="str">
            <v>810ROU070</v>
          </cell>
          <cell r="B3400" t="str">
            <v>Roulement</v>
          </cell>
        </row>
        <row r="3401">
          <cell r="A3401" t="str">
            <v>810ROU071</v>
          </cell>
          <cell r="B3401" t="str">
            <v>Roulement 6306 ZZ</v>
          </cell>
        </row>
        <row r="3402">
          <cell r="A3402" t="str">
            <v>810ROU072</v>
          </cell>
          <cell r="B3402" t="str">
            <v>Roulement 6204 2Z</v>
          </cell>
        </row>
        <row r="3403">
          <cell r="A3403" t="str">
            <v>810ROU073</v>
          </cell>
          <cell r="B3403" t="str">
            <v>Roulement</v>
          </cell>
        </row>
        <row r="3404">
          <cell r="A3404" t="str">
            <v>810ROU074</v>
          </cell>
          <cell r="B3404" t="str">
            <v>Roulement</v>
          </cell>
        </row>
        <row r="3405">
          <cell r="A3405" t="str">
            <v>810ROU075</v>
          </cell>
          <cell r="B3405" t="str">
            <v>Roulement 6201</v>
          </cell>
        </row>
        <row r="3406">
          <cell r="A3406" t="str">
            <v>810ROU076</v>
          </cell>
          <cell r="B3406" t="str">
            <v>ROULEMENT</v>
          </cell>
        </row>
        <row r="3407">
          <cell r="A3407" t="str">
            <v>810ROU077</v>
          </cell>
          <cell r="B3407" t="str">
            <v>ROULEMENT 6000-2RSH</v>
          </cell>
        </row>
        <row r="3408">
          <cell r="A3408" t="str">
            <v>810ROU078</v>
          </cell>
          <cell r="B3408" t="str">
            <v>ROULEMENT</v>
          </cell>
        </row>
        <row r="3409">
          <cell r="A3409" t="str">
            <v>810ROU079</v>
          </cell>
          <cell r="B3409" t="str">
            <v>ROULEMENT</v>
          </cell>
        </row>
        <row r="3410">
          <cell r="A3410" t="str">
            <v>810ROU080</v>
          </cell>
          <cell r="B3410" t="str">
            <v>ROULEMENT</v>
          </cell>
        </row>
        <row r="3411">
          <cell r="A3411" t="str">
            <v>810ROU081</v>
          </cell>
          <cell r="B3411" t="str">
            <v>ROULEMENT</v>
          </cell>
        </row>
        <row r="3412">
          <cell r="A3412" t="str">
            <v>810ROU082</v>
          </cell>
          <cell r="B3412" t="str">
            <v>ROULEMENT</v>
          </cell>
        </row>
        <row r="3413">
          <cell r="A3413" t="str">
            <v>810ROU083</v>
          </cell>
          <cell r="B3413" t="str">
            <v>ROULEMEN</v>
          </cell>
        </row>
        <row r="3414">
          <cell r="A3414" t="str">
            <v>810ROU087</v>
          </cell>
          <cell r="B3414" t="str">
            <v>Roulement 6216</v>
          </cell>
        </row>
        <row r="3415">
          <cell r="A3415" t="str">
            <v>810ROU089</v>
          </cell>
          <cell r="B3415" t="str">
            <v>Roulement NU2216 ECJ</v>
          </cell>
        </row>
        <row r="3416">
          <cell r="A3416" t="str">
            <v>810ROU095</v>
          </cell>
          <cell r="B3416" t="str">
            <v>Roulement</v>
          </cell>
        </row>
        <row r="3417">
          <cell r="A3417" t="str">
            <v>810ROU096</v>
          </cell>
          <cell r="B3417" t="str">
            <v>Roulement UC208</v>
          </cell>
        </row>
        <row r="3418">
          <cell r="A3418" t="str">
            <v>810ROU097</v>
          </cell>
          <cell r="B3418" t="str">
            <v>Roulement 6003 2RS</v>
          </cell>
        </row>
        <row r="3419">
          <cell r="A3419" t="str">
            <v>810ROU098</v>
          </cell>
          <cell r="B3419" t="str">
            <v>Roulement</v>
          </cell>
        </row>
        <row r="3420">
          <cell r="A3420" t="str">
            <v>810ROU099</v>
          </cell>
          <cell r="B3420" t="str">
            <v>Roulement</v>
          </cell>
        </row>
        <row r="3421">
          <cell r="A3421" t="str">
            <v>810ROU100</v>
          </cell>
          <cell r="B3421" t="str">
            <v>Roulement</v>
          </cell>
        </row>
        <row r="3422">
          <cell r="A3422" t="str">
            <v>810ROU101</v>
          </cell>
          <cell r="B3422" t="str">
            <v>ROULEMENT</v>
          </cell>
        </row>
        <row r="3423">
          <cell r="A3423" t="str">
            <v>810ROU102</v>
          </cell>
          <cell r="B3423" t="str">
            <v>ROULEMENT</v>
          </cell>
        </row>
        <row r="3424">
          <cell r="A3424" t="str">
            <v>810ROU103</v>
          </cell>
          <cell r="B3424" t="str">
            <v>ROULEMENT</v>
          </cell>
        </row>
        <row r="3425">
          <cell r="A3425" t="str">
            <v>810ROU104</v>
          </cell>
          <cell r="B3425" t="str">
            <v>Roulement</v>
          </cell>
        </row>
        <row r="3426">
          <cell r="A3426" t="str">
            <v>810ROU105</v>
          </cell>
          <cell r="B3426" t="str">
            <v>ROULEMENT</v>
          </cell>
        </row>
        <row r="3427">
          <cell r="A3427" t="str">
            <v>810ROU106</v>
          </cell>
          <cell r="B3427" t="str">
            <v>ROULEMENT 61818</v>
          </cell>
        </row>
        <row r="3428">
          <cell r="A3428" t="str">
            <v>810ROU107</v>
          </cell>
          <cell r="B3428" t="str">
            <v>Roulement 6313-C3</v>
          </cell>
        </row>
        <row r="3429">
          <cell r="A3429" t="str">
            <v>810ROU108</v>
          </cell>
          <cell r="B3429" t="str">
            <v>Roulement NU313 ECJ</v>
          </cell>
        </row>
        <row r="3430">
          <cell r="A3430" t="str">
            <v>810ROU109</v>
          </cell>
          <cell r="B3430" t="str">
            <v>Roulement 31307 J2/Q</v>
          </cell>
        </row>
        <row r="3431">
          <cell r="A3431" t="str">
            <v>810ROU110</v>
          </cell>
          <cell r="B3431" t="str">
            <v>Roulement KBS3068 PP</v>
          </cell>
        </row>
        <row r="3432">
          <cell r="A3432" t="str">
            <v>810ROU111</v>
          </cell>
          <cell r="B3432" t="str">
            <v>Roulement</v>
          </cell>
        </row>
        <row r="3433">
          <cell r="A3433" t="str">
            <v>810ROU112</v>
          </cell>
          <cell r="B3433" t="str">
            <v>Roulement SUC210  SNR</v>
          </cell>
        </row>
        <row r="3434">
          <cell r="A3434" t="str">
            <v>810ROU113</v>
          </cell>
          <cell r="B3434" t="str">
            <v>Roulement 62201 2RS1</v>
          </cell>
        </row>
        <row r="3435">
          <cell r="A3435" t="str">
            <v>810ROU114</v>
          </cell>
          <cell r="B3435" t="str">
            <v>Roulement</v>
          </cell>
        </row>
        <row r="3436">
          <cell r="A3436" t="str">
            <v>810ROU115</v>
          </cell>
          <cell r="B3436" t="str">
            <v>Roulement</v>
          </cell>
        </row>
        <row r="3437">
          <cell r="A3437" t="str">
            <v>810ROU116</v>
          </cell>
          <cell r="B3437" t="str">
            <v>Roulement</v>
          </cell>
        </row>
        <row r="3438">
          <cell r="A3438" t="str">
            <v>810ROU117</v>
          </cell>
          <cell r="B3438" t="str">
            <v>Roulement</v>
          </cell>
        </row>
        <row r="3439">
          <cell r="A3439" t="str">
            <v>810ROU118</v>
          </cell>
          <cell r="B3439" t="str">
            <v>Roulement YAR210</v>
          </cell>
        </row>
        <row r="3440">
          <cell r="A3440" t="str">
            <v>810ROU119</v>
          </cell>
          <cell r="B3440" t="str">
            <v>Roulement a rouleaux</v>
          </cell>
        </row>
        <row r="3441">
          <cell r="A3441" t="str">
            <v>810ROU120</v>
          </cell>
          <cell r="B3441" t="str">
            <v>Roulement HK4020</v>
          </cell>
        </row>
        <row r="3442">
          <cell r="A3442" t="str">
            <v>810ROU121</v>
          </cell>
          <cell r="B3442" t="str">
            <v>Roulement 6307-2RS1</v>
          </cell>
        </row>
        <row r="3443">
          <cell r="A3443" t="str">
            <v>810ROU122</v>
          </cell>
          <cell r="B3443" t="str">
            <v>Roulement 6006-2Z</v>
          </cell>
        </row>
        <row r="3444">
          <cell r="A3444" t="str">
            <v>810ROU123</v>
          </cell>
          <cell r="B3444" t="str">
            <v>Roulement 6306-2RSH</v>
          </cell>
        </row>
        <row r="3445">
          <cell r="A3445" t="str">
            <v>810ROU124</v>
          </cell>
          <cell r="B3445" t="str">
            <v>Roulement 33214/Q</v>
          </cell>
        </row>
        <row r="3446">
          <cell r="A3446" t="str">
            <v>810ROU125</v>
          </cell>
          <cell r="B3446" t="str">
            <v>Roulement 22217 EK</v>
          </cell>
        </row>
        <row r="3447">
          <cell r="A3447" t="str">
            <v>810ROU126</v>
          </cell>
          <cell r="B3447" t="str">
            <v>Roulement 6211-2RS1</v>
          </cell>
        </row>
        <row r="3448">
          <cell r="A3448" t="str">
            <v>810ROU127</v>
          </cell>
          <cell r="B3448" t="str">
            <v>Roulement 6013-2Z</v>
          </cell>
        </row>
        <row r="3449">
          <cell r="A3449" t="str">
            <v>810ROU128</v>
          </cell>
          <cell r="B3449" t="str">
            <v>Monchon H209</v>
          </cell>
        </row>
        <row r="3450">
          <cell r="A3450" t="str">
            <v>810ROU129</v>
          </cell>
          <cell r="B3450" t="str">
            <v>Roulement 6213-2Z</v>
          </cell>
        </row>
        <row r="3451">
          <cell r="A3451" t="str">
            <v>810ROU130</v>
          </cell>
          <cell r="B3451" t="str">
            <v>Roulement YAR212-2F</v>
          </cell>
        </row>
        <row r="3452">
          <cell r="A3452" t="str">
            <v>810ROU131</v>
          </cell>
          <cell r="B3452" t="str">
            <v>Roulement NJ 216 ECJ</v>
          </cell>
        </row>
        <row r="3453">
          <cell r="A3453" t="str">
            <v>810ROU132</v>
          </cell>
          <cell r="B3453" t="str">
            <v>Roulement 606-2Z</v>
          </cell>
        </row>
        <row r="3454">
          <cell r="A3454" t="str">
            <v>810ROU133</v>
          </cell>
          <cell r="B3454" t="str">
            <v>Roulement</v>
          </cell>
        </row>
        <row r="3455">
          <cell r="A3455" t="str">
            <v>810ROU134</v>
          </cell>
          <cell r="B3455" t="str">
            <v>Roulement Butée a billes</v>
          </cell>
        </row>
        <row r="3456">
          <cell r="A3456" t="str">
            <v>810ROU135</v>
          </cell>
          <cell r="B3456" t="str">
            <v>Roulement 6404 2rs</v>
          </cell>
        </row>
        <row r="3457">
          <cell r="A3457" t="str">
            <v>810ROU136</v>
          </cell>
          <cell r="B3457" t="str">
            <v>Roulement 6310 Z</v>
          </cell>
        </row>
        <row r="3458">
          <cell r="A3458" t="str">
            <v>810ROU137</v>
          </cell>
          <cell r="B3458" t="str">
            <v>Roulement NU310 ECP</v>
          </cell>
        </row>
        <row r="3459">
          <cell r="A3459" t="str">
            <v>810ROU138</v>
          </cell>
          <cell r="B3459" t="str">
            <v>Roulement 6304 2RS</v>
          </cell>
        </row>
        <row r="3460">
          <cell r="A3460" t="str">
            <v>810ROU139</v>
          </cell>
          <cell r="B3460" t="str">
            <v>Roulement 6007-2RS</v>
          </cell>
        </row>
        <row r="3461">
          <cell r="A3461" t="str">
            <v>810ROU140</v>
          </cell>
          <cell r="B3461" t="str">
            <v>Roulement Linéaire</v>
          </cell>
        </row>
        <row r="3462">
          <cell r="A3462" t="str">
            <v>810ROU141</v>
          </cell>
          <cell r="B3462" t="str">
            <v>Roulement A billes</v>
          </cell>
        </row>
        <row r="3463">
          <cell r="A3463" t="str">
            <v>810ROU142</v>
          </cell>
          <cell r="B3463" t="str">
            <v>Roulement A billes</v>
          </cell>
        </row>
        <row r="3464">
          <cell r="A3464" t="str">
            <v>810ROU143</v>
          </cell>
          <cell r="B3464" t="str">
            <v>Roulement 6404</v>
          </cell>
        </row>
        <row r="3465">
          <cell r="A3465" t="str">
            <v>810ROU144</v>
          </cell>
          <cell r="B3465" t="str">
            <v>Roulement NA 6905</v>
          </cell>
        </row>
        <row r="3466">
          <cell r="A3466" t="str">
            <v>810rou145</v>
          </cell>
          <cell r="B3466" t="str">
            <v>Roulement 61800-2RS1</v>
          </cell>
        </row>
        <row r="3467">
          <cell r="A3467" t="str">
            <v>810ROU146</v>
          </cell>
          <cell r="B3467" t="str">
            <v>Roulement 30206</v>
          </cell>
        </row>
        <row r="3468">
          <cell r="A3468" t="str">
            <v>810ROU147</v>
          </cell>
          <cell r="B3468" t="str">
            <v>Roulement 30210-J2/Q</v>
          </cell>
        </row>
        <row r="3469">
          <cell r="A3469" t="str">
            <v>810ROU148</v>
          </cell>
          <cell r="B3469" t="str">
            <v>Roulement T126-904A1</v>
          </cell>
        </row>
        <row r="3470">
          <cell r="A3470" t="str">
            <v>810ROX001</v>
          </cell>
          <cell r="B3470" t="str">
            <v>GALET DE CAMB  AVEC AXE</v>
          </cell>
        </row>
        <row r="3471">
          <cell r="A3471" t="str">
            <v>810ROX002</v>
          </cell>
          <cell r="B3471" t="str">
            <v>GALET DE CAMB  AVEC AXE</v>
          </cell>
        </row>
        <row r="3472">
          <cell r="A3472" t="str">
            <v>810ROX003</v>
          </cell>
          <cell r="B3472" t="str">
            <v>Cage a billes</v>
          </cell>
        </row>
        <row r="3473">
          <cell r="A3473" t="str">
            <v>810rox004</v>
          </cell>
          <cell r="B3473" t="str">
            <v>Toc elastique N38-45</v>
          </cell>
        </row>
        <row r="3474">
          <cell r="A3474" t="str">
            <v>810ROXO33</v>
          </cell>
          <cell r="B3474" t="str">
            <v>GALET KR 16 PPX</v>
          </cell>
        </row>
        <row r="3475">
          <cell r="A3475" t="str">
            <v>810ROXO35</v>
          </cell>
          <cell r="B3475" t="str">
            <v>GALET KR 40 PPX</v>
          </cell>
        </row>
        <row r="3476">
          <cell r="A3476" t="str">
            <v>810seg001</v>
          </cell>
          <cell r="B3476" t="str">
            <v>SEGMENT ARBRE</v>
          </cell>
        </row>
        <row r="3477">
          <cell r="A3477" t="str">
            <v>810SEG002</v>
          </cell>
          <cell r="B3477" t="str">
            <v>SEGEMENT DE PISTON</v>
          </cell>
        </row>
        <row r="3478">
          <cell r="A3478" t="str">
            <v>810TAP118</v>
          </cell>
          <cell r="B3478" t="str">
            <v>TAPIS 3625X90 3mm</v>
          </cell>
        </row>
        <row r="3479">
          <cell r="A3479" t="str">
            <v>810TAP119</v>
          </cell>
          <cell r="B3479" t="str">
            <v>Tapis type NAB-14EEDV</v>
          </cell>
        </row>
        <row r="3480">
          <cell r="A3480" t="str">
            <v>810TAP120</v>
          </cell>
          <cell r="B3480" t="str">
            <v>Tapis caoutchouc</v>
          </cell>
        </row>
        <row r="3481">
          <cell r="A3481" t="str">
            <v>810TAP121</v>
          </cell>
          <cell r="B3481" t="str">
            <v>Tapis caoutchouc</v>
          </cell>
        </row>
        <row r="3482">
          <cell r="A3482" t="str">
            <v>810TAP122</v>
          </cell>
          <cell r="B3482" t="str">
            <v>TAPIS 3630X90 PERFOREE</v>
          </cell>
        </row>
        <row r="3483">
          <cell r="A3483" t="str">
            <v>810TAP123</v>
          </cell>
          <cell r="B3483" t="str">
            <v>TAPIS Plastique</v>
          </cell>
        </row>
        <row r="3484">
          <cell r="A3484" t="str">
            <v>810TAP124</v>
          </cell>
          <cell r="B3484" t="str">
            <v>TAPIS HABISIT 150/3000</v>
          </cell>
        </row>
        <row r="3485">
          <cell r="A3485" t="str">
            <v>810TAP125</v>
          </cell>
          <cell r="B3485" t="str">
            <v>TAPIS 1450X560</v>
          </cell>
        </row>
        <row r="3486">
          <cell r="A3486" t="str">
            <v>810TAP126</v>
          </cell>
          <cell r="B3486" t="str">
            <v>TAPIS 1710/560</v>
          </cell>
        </row>
        <row r="3487">
          <cell r="A3487" t="str">
            <v>810TAP127</v>
          </cell>
          <cell r="B3487" t="str">
            <v>TAPIS HABASIT 75/4085</v>
          </cell>
        </row>
        <row r="3488">
          <cell r="A3488" t="str">
            <v>810TAP128</v>
          </cell>
          <cell r="B3488" t="str">
            <v>TAPIS DECOUPEUR 665/310</v>
          </cell>
        </row>
        <row r="3489">
          <cell r="A3489" t="str">
            <v>810TAP129</v>
          </cell>
          <cell r="B3489" t="str">
            <v>TAPIS 3560X80 PERFOREE</v>
          </cell>
        </row>
        <row r="3490">
          <cell r="A3490" t="str">
            <v>810TAP130</v>
          </cell>
          <cell r="B3490" t="str">
            <v>TAPIS 2700X40 GUIDAGE ST</v>
          </cell>
        </row>
        <row r="3491">
          <cell r="A3491" t="str">
            <v>810TAP131</v>
          </cell>
          <cell r="B3491" t="str">
            <v>TAPIS 3650/80</v>
          </cell>
        </row>
        <row r="3492">
          <cell r="A3492" t="str">
            <v>810TAP132</v>
          </cell>
          <cell r="B3492" t="str">
            <v>TAPIS AVEC JONCTION MECA</v>
          </cell>
        </row>
        <row r="3493">
          <cell r="A3493" t="str">
            <v>810TAP133</v>
          </cell>
          <cell r="B3493" t="str">
            <v>TAPIS AVEC JONCTION MECA</v>
          </cell>
        </row>
        <row r="3494">
          <cell r="A3494" t="str">
            <v>810TAP134</v>
          </cell>
          <cell r="B3494" t="str">
            <v>TAPIS</v>
          </cell>
        </row>
        <row r="3495">
          <cell r="A3495" t="str">
            <v>810tap135</v>
          </cell>
          <cell r="B3495" t="str">
            <v>TAPIS STIKER  ACIER</v>
          </cell>
        </row>
        <row r="3496">
          <cell r="A3496" t="str">
            <v>810tap136</v>
          </cell>
          <cell r="B3496" t="str">
            <v>TAPIS TRANSPORTEUR</v>
          </cell>
        </row>
        <row r="3497">
          <cell r="A3497" t="str">
            <v>810TAP137</v>
          </cell>
          <cell r="B3497" t="str">
            <v>TAPIS OXYDE HABAZIT F-2</v>
          </cell>
        </row>
        <row r="3498">
          <cell r="A3498" t="str">
            <v>810TAP139</v>
          </cell>
          <cell r="B3498" t="str">
            <v>Tapis avec jonction meca</v>
          </cell>
        </row>
        <row r="3499">
          <cell r="A3499" t="str">
            <v>810TAP141</v>
          </cell>
          <cell r="B3499" t="str">
            <v>Tapis Habasit 3750*500</v>
          </cell>
        </row>
        <row r="3500">
          <cell r="A3500" t="str">
            <v>810TAP142</v>
          </cell>
          <cell r="B3500" t="str">
            <v>Agraffes tapis</v>
          </cell>
        </row>
        <row r="3501">
          <cell r="A3501" t="str">
            <v>810TAP143</v>
          </cell>
          <cell r="B3501" t="str">
            <v>Agraffes tapis</v>
          </cell>
        </row>
        <row r="3502">
          <cell r="A3502" t="str">
            <v>810val001</v>
          </cell>
          <cell r="B3502" t="str">
            <v>VALVE EV</v>
          </cell>
        </row>
        <row r="3503">
          <cell r="A3503" t="str">
            <v>810van001</v>
          </cell>
          <cell r="B3503" t="str">
            <v>vanne galvin</v>
          </cell>
        </row>
        <row r="3504">
          <cell r="A3504" t="str">
            <v>810VER250</v>
          </cell>
          <cell r="B3504" t="str">
            <v>verin pneumatique</v>
          </cell>
        </row>
        <row r="3505">
          <cell r="A3505" t="str">
            <v>810VER251</v>
          </cell>
          <cell r="B3505" t="str">
            <v>verin pneumatique</v>
          </cell>
        </row>
        <row r="3506">
          <cell r="A3506" t="str">
            <v>810VER252</v>
          </cell>
          <cell r="B3506" t="str">
            <v>verin pneumatique</v>
          </cell>
        </row>
        <row r="3507">
          <cell r="A3507" t="str">
            <v>810ver253</v>
          </cell>
          <cell r="B3507" t="str">
            <v>verin D16 C15</v>
          </cell>
        </row>
        <row r="3508">
          <cell r="A3508" t="str">
            <v>810ver254</v>
          </cell>
          <cell r="B3508" t="str">
            <v>VERIN PNEUMATIQUE</v>
          </cell>
        </row>
        <row r="3509">
          <cell r="A3509" t="str">
            <v>810ver255</v>
          </cell>
          <cell r="B3509" t="str">
            <v>VERIN PNEUMATIQUE</v>
          </cell>
        </row>
        <row r="3510">
          <cell r="A3510" t="str">
            <v>810ver256</v>
          </cell>
          <cell r="B3510" t="str">
            <v>verin ? 80 casse 30</v>
          </cell>
        </row>
        <row r="3511">
          <cell r="A3511" t="str">
            <v>810XMC300</v>
          </cell>
          <cell r="B3511" t="str">
            <v>tête fraise 10/10</v>
          </cell>
        </row>
        <row r="3512">
          <cell r="A3512" t="str">
            <v>810XPM002</v>
          </cell>
          <cell r="B3512" t="str">
            <v>SYNTHOCHAINE</v>
          </cell>
        </row>
        <row r="3513">
          <cell r="A3513" t="str">
            <v>810XPM005</v>
          </cell>
          <cell r="B3513" t="str">
            <v>GRAISSEUR COUDEE D8</v>
          </cell>
        </row>
        <row r="3514">
          <cell r="A3514" t="str">
            <v>810XPM007</v>
          </cell>
          <cell r="B3514" t="str">
            <v>SEAU MACON SP</v>
          </cell>
        </row>
        <row r="3515">
          <cell r="A3515" t="str">
            <v>810XPM012</v>
          </cell>
          <cell r="B3515" t="str">
            <v>BANDE ALUMINIUM</v>
          </cell>
        </row>
        <row r="3516">
          <cell r="A3516" t="str">
            <v>810XPM013</v>
          </cell>
          <cell r="B3516" t="str">
            <v>TISSU FIBRE DE VERRE</v>
          </cell>
        </row>
        <row r="3517">
          <cell r="A3517" t="str">
            <v>810XPM014</v>
          </cell>
          <cell r="B3517" t="str">
            <v>DOMINO CERAMIQUE 2 PLOTS</v>
          </cell>
        </row>
        <row r="3518">
          <cell r="A3518" t="str">
            <v>810XPM015</v>
          </cell>
          <cell r="B3518" t="str">
            <v>DOMINO CERAMIQUE</v>
          </cell>
        </row>
        <row r="3519">
          <cell r="A3519" t="str">
            <v>810XPM016</v>
          </cell>
          <cell r="B3519" t="str">
            <v>THERMOCOUPLE TYPE J 2mm</v>
          </cell>
        </row>
        <row r="3520">
          <cell r="A3520" t="str">
            <v>810XPM019</v>
          </cell>
          <cell r="B3520" t="str">
            <v>CARTOUCHE GRAISSE</v>
          </cell>
        </row>
        <row r="3521">
          <cell r="A3521" t="str">
            <v>810XPM020</v>
          </cell>
          <cell r="B3521" t="str">
            <v>Bec de remplissage</v>
          </cell>
        </row>
        <row r="3522">
          <cell r="A3522" t="str">
            <v>810XPM022</v>
          </cell>
          <cell r="B3522" t="str">
            <v>Graisse aluminium</v>
          </cell>
        </row>
        <row r="3523">
          <cell r="A3523" t="str">
            <v>810XPM024</v>
          </cell>
          <cell r="B3523" t="str">
            <v>Attache rapide 1/2</v>
          </cell>
        </row>
        <row r="3524">
          <cell r="A3524" t="str">
            <v>810XPM025</v>
          </cell>
          <cell r="B3524" t="str">
            <v>Attache rapide 1/2</v>
          </cell>
        </row>
        <row r="3525">
          <cell r="A3525" t="str">
            <v>810xpm026</v>
          </cell>
          <cell r="B3525" t="str">
            <v>Monchon de serrage H322</v>
          </cell>
        </row>
        <row r="3526">
          <cell r="A3526" t="str">
            <v>810XPM027</v>
          </cell>
          <cell r="B3526" t="str">
            <v>Graisse Rouge 5KG</v>
          </cell>
        </row>
        <row r="3527">
          <cell r="A3527" t="str">
            <v>810XPM028</v>
          </cell>
          <cell r="B3527" t="str">
            <v>Pate aluminium (Graisse)</v>
          </cell>
        </row>
        <row r="3528">
          <cell r="A3528" t="str">
            <v>810XPM029</v>
          </cell>
          <cell r="B3528" t="str">
            <v>Joint torique haute temp</v>
          </cell>
        </row>
        <row r="3529">
          <cell r="A3529" t="str">
            <v>810XPM030</v>
          </cell>
          <cell r="B3529" t="str">
            <v>JOINT GAZ D15</v>
          </cell>
        </row>
        <row r="3530">
          <cell r="A3530" t="str">
            <v>810XPM031</v>
          </cell>
          <cell r="B3530" t="str">
            <v>MOTEUR GRAISSEUR</v>
          </cell>
        </row>
        <row r="3531">
          <cell r="A3531" t="str">
            <v>810XPM032</v>
          </cell>
          <cell r="B3531" t="str">
            <v>Attache Rapide pour chai</v>
          </cell>
        </row>
        <row r="3532">
          <cell r="A3532" t="str">
            <v>810xpm033</v>
          </cell>
          <cell r="B3532" t="str">
            <v>Attache Rapide 1/2</v>
          </cell>
        </row>
        <row r="3533">
          <cell r="A3533" t="str">
            <v>810XPM034</v>
          </cell>
          <cell r="B3533" t="str">
            <v>Attache Rapide 1/2</v>
          </cell>
        </row>
        <row r="3534">
          <cell r="A3534" t="str">
            <v>810XPM042</v>
          </cell>
          <cell r="B3534" t="str">
            <v>Coffret joint torique</v>
          </cell>
        </row>
        <row r="3535">
          <cell r="A3535" t="str">
            <v>810XPM043</v>
          </cell>
          <cell r="B3535" t="str">
            <v>Joint torique 182*6</v>
          </cell>
        </row>
        <row r="3536">
          <cell r="A3536" t="str">
            <v>810XPM044</v>
          </cell>
          <cell r="B3536" t="str">
            <v>Joint torique 177*6</v>
          </cell>
        </row>
        <row r="3537">
          <cell r="A3537" t="str">
            <v>810XPM045</v>
          </cell>
          <cell r="B3537" t="str">
            <v>Joint torique 60*5</v>
          </cell>
        </row>
        <row r="3538">
          <cell r="A3538" t="str">
            <v>810XPM048</v>
          </cell>
          <cell r="B3538" t="str">
            <v>Presse etoupe en INOX 18</v>
          </cell>
        </row>
        <row r="3539">
          <cell r="A3539" t="str">
            <v>810XPM100</v>
          </cell>
          <cell r="B3539" t="str">
            <v>TUBE PATTE A JOINT GRIS</v>
          </cell>
        </row>
        <row r="3540">
          <cell r="A3540" t="str">
            <v>810XPM101</v>
          </cell>
          <cell r="B3540" t="str">
            <v>TUBE PATTE A JOINT ROUGE</v>
          </cell>
        </row>
        <row r="3541">
          <cell r="A3541" t="str">
            <v>810XPM102</v>
          </cell>
          <cell r="B3541" t="str">
            <v>PRESSE ETOUPE</v>
          </cell>
        </row>
        <row r="3542">
          <cell r="A3542" t="str">
            <v>810XPM103</v>
          </cell>
          <cell r="B3542" t="str">
            <v>PRESSE ETOUPE CMG13-28</v>
          </cell>
        </row>
        <row r="3543">
          <cell r="A3543" t="str">
            <v>810XPM205</v>
          </cell>
          <cell r="B3543" t="str">
            <v>Attache rapide</v>
          </cell>
        </row>
        <row r="3544">
          <cell r="A3544" t="str">
            <v>810XPM206</v>
          </cell>
          <cell r="B3544" t="str">
            <v>Attache rapide</v>
          </cell>
        </row>
        <row r="3545">
          <cell r="A3545" t="str">
            <v>810XPM207</v>
          </cell>
          <cell r="B3545" t="str">
            <v>Attache rapide</v>
          </cell>
        </row>
        <row r="3546">
          <cell r="A3546" t="str">
            <v>810XPM208</v>
          </cell>
          <cell r="B3546" t="str">
            <v>Attache rapide</v>
          </cell>
        </row>
        <row r="3547">
          <cell r="A3547" t="str">
            <v>810XPM209</v>
          </cell>
          <cell r="B3547" t="str">
            <v>Attache rapide</v>
          </cell>
        </row>
        <row r="3548">
          <cell r="A3548" t="str">
            <v>810XPM210</v>
          </cell>
          <cell r="B3548" t="str">
            <v>Attache rapide</v>
          </cell>
        </row>
        <row r="3549">
          <cell r="A3549" t="str">
            <v>810XPM211</v>
          </cell>
          <cell r="B3549" t="str">
            <v>Attache rapide</v>
          </cell>
        </row>
        <row r="3550">
          <cell r="A3550" t="str">
            <v>810XPM212</v>
          </cell>
          <cell r="B3550" t="str">
            <v>PATE JOINT 14B1</v>
          </cell>
        </row>
        <row r="3551">
          <cell r="A3551" t="str">
            <v>810XPM215</v>
          </cell>
          <cell r="B3551" t="str">
            <v>Graisse rouge 5KG</v>
          </cell>
        </row>
        <row r="3552">
          <cell r="A3552" t="str">
            <v>810XPM218</v>
          </cell>
          <cell r="B3552" t="str">
            <v>Huile 40</v>
          </cell>
        </row>
        <row r="3553">
          <cell r="A3553" t="str">
            <v>810XPM220</v>
          </cell>
          <cell r="B3553" t="str">
            <v>Silicone</v>
          </cell>
        </row>
        <row r="3554">
          <cell r="A3554" t="str">
            <v>810XPM221</v>
          </cell>
          <cell r="B3554" t="str">
            <v>Bande en fibre céramique</v>
          </cell>
        </row>
        <row r="3555">
          <cell r="A3555" t="str">
            <v>810XPM224</v>
          </cell>
          <cell r="B3555" t="str">
            <v>GRAISSEUR droit M6</v>
          </cell>
        </row>
        <row r="3556">
          <cell r="A3556" t="str">
            <v>810XPM225</v>
          </cell>
          <cell r="B3556" t="str">
            <v>GRAISSEUR droit M8</v>
          </cell>
        </row>
        <row r="3557">
          <cell r="A3557" t="str">
            <v>810XPM226</v>
          </cell>
          <cell r="B3557" t="str">
            <v>GRAISSEUR droit M10</v>
          </cell>
        </row>
        <row r="3558">
          <cell r="A3558" t="str">
            <v>810XPM227</v>
          </cell>
          <cell r="B3558" t="str">
            <v>GRAISSEUR Coudee M6</v>
          </cell>
        </row>
        <row r="3559">
          <cell r="A3559" t="str">
            <v>810XPM228</v>
          </cell>
          <cell r="B3559" t="str">
            <v>GRAISSEUR M8</v>
          </cell>
        </row>
        <row r="3560">
          <cell r="A3560" t="str">
            <v>810XPM229</v>
          </cell>
          <cell r="B3560" t="str">
            <v>GRAISSEUR Coudee M10</v>
          </cell>
        </row>
        <row r="3561">
          <cell r="A3561" t="str">
            <v>810XPM232</v>
          </cell>
          <cell r="B3561" t="str">
            <v>Joint feutre 40/10</v>
          </cell>
        </row>
        <row r="3562">
          <cell r="A3562" t="str">
            <v>810xpm234</v>
          </cell>
          <cell r="B3562" t="str">
            <v>H311</v>
          </cell>
        </row>
        <row r="3563">
          <cell r="A3563" t="str">
            <v>810xpm235</v>
          </cell>
          <cell r="B3563" t="str">
            <v>HUILE OCCEAN</v>
          </cell>
        </row>
        <row r="3564">
          <cell r="A3564" t="str">
            <v>810xpm236</v>
          </cell>
          <cell r="B3564" t="str">
            <v>graisseur tapis</v>
          </cell>
        </row>
        <row r="3565">
          <cell r="A3565" t="str">
            <v>810XPM237</v>
          </cell>
          <cell r="B3565" t="str">
            <v>Attache rapide</v>
          </cell>
        </row>
        <row r="3566">
          <cell r="A3566" t="str">
            <v>810XPM238</v>
          </cell>
          <cell r="B3566" t="str">
            <v>Attache rapide</v>
          </cell>
        </row>
        <row r="3567">
          <cell r="A3567" t="str">
            <v>810xpm790</v>
          </cell>
          <cell r="B3567" t="str">
            <v>cartouche graisse</v>
          </cell>
        </row>
        <row r="3568">
          <cell r="A3568" t="str">
            <v>812AMM002</v>
          </cell>
          <cell r="B3568" t="str">
            <v>AMORTISSEUR VERIN</v>
          </cell>
        </row>
        <row r="3569">
          <cell r="A3569" t="str">
            <v>812BAG753</v>
          </cell>
          <cell r="B3569" t="str">
            <v>Baguette de soudure</v>
          </cell>
        </row>
        <row r="3570">
          <cell r="A3570" t="str">
            <v>812BAG754</v>
          </cell>
          <cell r="B3570" t="str">
            <v>Baguette de soudure</v>
          </cell>
        </row>
        <row r="3571">
          <cell r="A3571" t="str">
            <v>812BOU001</v>
          </cell>
          <cell r="B3571" t="str">
            <v>BOUCHON D25</v>
          </cell>
        </row>
        <row r="3572">
          <cell r="A3572" t="str">
            <v>812BOU002</v>
          </cell>
          <cell r="B3572" t="str">
            <v>BOUCHON 1"</v>
          </cell>
        </row>
        <row r="3573">
          <cell r="A3573" t="str">
            <v>812BOU003</v>
          </cell>
          <cell r="B3573" t="str">
            <v>BOUCHON 2"</v>
          </cell>
        </row>
        <row r="3574">
          <cell r="A3574" t="str">
            <v>812BOU004</v>
          </cell>
          <cell r="B3574" t="str">
            <v>BOUCHON GALVA MALE 1"1/2</v>
          </cell>
        </row>
        <row r="3575">
          <cell r="A3575" t="str">
            <v>812BOU005</v>
          </cell>
          <cell r="B3575" t="str">
            <v>BOUCHON D20/27</v>
          </cell>
        </row>
        <row r="3576">
          <cell r="A3576" t="str">
            <v>812BOU006</v>
          </cell>
          <cell r="B3576" t="str">
            <v>Bouchon NOIR MALE</v>
          </cell>
        </row>
        <row r="3577">
          <cell r="A3577" t="str">
            <v>812BOU007</v>
          </cell>
          <cell r="B3577" t="str">
            <v>Bouchon Collecteur Male</v>
          </cell>
        </row>
        <row r="3578">
          <cell r="A3578" t="str">
            <v>812BOU008</v>
          </cell>
          <cell r="B3578" t="str">
            <v>Bouchon PVC D20</v>
          </cell>
        </row>
        <row r="3579">
          <cell r="A3579" t="str">
            <v>812BOU009</v>
          </cell>
          <cell r="B3579" t="str">
            <v>Bouchon PVC Male</v>
          </cell>
        </row>
        <row r="3580">
          <cell r="A3580" t="str">
            <v>812BOU010</v>
          </cell>
          <cell r="B3580" t="str">
            <v>Bouchon PVC Male</v>
          </cell>
        </row>
        <row r="3581">
          <cell r="A3581" t="str">
            <v>812BOU011</v>
          </cell>
          <cell r="B3581" t="str">
            <v>Bouchon Male bleu</v>
          </cell>
        </row>
        <row r="3582">
          <cell r="A3582" t="str">
            <v>812BOU694</v>
          </cell>
          <cell r="B3582" t="str">
            <v>Bouchon PVC32</v>
          </cell>
        </row>
        <row r="3583">
          <cell r="A3583" t="str">
            <v>812BOU695</v>
          </cell>
          <cell r="B3583" t="str">
            <v>Bouchon PVC40</v>
          </cell>
        </row>
        <row r="3584">
          <cell r="A3584" t="str">
            <v>812BOU696</v>
          </cell>
          <cell r="B3584" t="str">
            <v>Bouchon PVC50</v>
          </cell>
        </row>
        <row r="3585">
          <cell r="A3585" t="str">
            <v>812BOU697</v>
          </cell>
          <cell r="B3585" t="str">
            <v>Bouchon PVC63</v>
          </cell>
        </row>
        <row r="3586">
          <cell r="A3586" t="str">
            <v>812BOU698</v>
          </cell>
          <cell r="B3586" t="str">
            <v>Bouchon PVC75</v>
          </cell>
        </row>
        <row r="3587">
          <cell r="A3587" t="str">
            <v>812BOU699</v>
          </cell>
          <cell r="B3587" t="str">
            <v>Bouchon PPR D90</v>
          </cell>
        </row>
        <row r="3588">
          <cell r="A3588" t="str">
            <v>812BOU700</v>
          </cell>
          <cell r="B3588" t="str">
            <v>Bouchon PPR D40</v>
          </cell>
        </row>
        <row r="3589">
          <cell r="A3589" t="str">
            <v>812cla001</v>
          </cell>
          <cell r="B3589" t="str">
            <v>CLAPET PVC PRESSION</v>
          </cell>
        </row>
        <row r="3590">
          <cell r="A3590" t="str">
            <v>812CLA002</v>
          </cell>
          <cell r="B3590" t="str">
            <v>CLAPET ANTI-RETOUR D20</v>
          </cell>
        </row>
        <row r="3591">
          <cell r="A3591" t="str">
            <v>812CLA003</v>
          </cell>
          <cell r="B3591" t="str">
            <v>CLAPET AB 2"</v>
          </cell>
        </row>
        <row r="3592">
          <cell r="A3592" t="str">
            <v>812CLA004</v>
          </cell>
          <cell r="B3592" t="str">
            <v>CLAPET PVC 25</v>
          </cell>
        </row>
        <row r="3593">
          <cell r="A3593" t="str">
            <v>812CLA005</v>
          </cell>
          <cell r="B3593" t="str">
            <v>CLAPET inox D32</v>
          </cell>
        </row>
        <row r="3594">
          <cell r="A3594" t="str">
            <v>812CLA006</v>
          </cell>
          <cell r="B3594" t="str">
            <v>CLAPET PVC PRESSION D32</v>
          </cell>
        </row>
        <row r="3595">
          <cell r="A3595" t="str">
            <v>812CLA007</v>
          </cell>
          <cell r="B3595" t="str">
            <v>CLAPET ANTI-RETOUR 2"</v>
          </cell>
        </row>
        <row r="3596">
          <cell r="A3596" t="str">
            <v>812CLA008</v>
          </cell>
          <cell r="B3596" t="str">
            <v>CLAPET ANTI-RETOUR 1"</v>
          </cell>
        </row>
        <row r="3597">
          <cell r="A3597" t="str">
            <v>812CLA009</v>
          </cell>
          <cell r="B3597" t="str">
            <v>CLAPET ANTI-RETOUR 20/27</v>
          </cell>
        </row>
        <row r="3598">
          <cell r="A3598" t="str">
            <v>812CLA010</v>
          </cell>
          <cell r="B3598" t="str">
            <v>CLAPET ANTI-RETOUR</v>
          </cell>
        </row>
        <row r="3599">
          <cell r="A3599" t="str">
            <v>812CLA011</v>
          </cell>
          <cell r="B3599" t="str">
            <v>CLAPET ANTI-RETOUR</v>
          </cell>
        </row>
        <row r="3600">
          <cell r="A3600" t="str">
            <v>812CLA012</v>
          </cell>
          <cell r="B3600" t="str">
            <v>CLAPET ANTI-RETOUR</v>
          </cell>
        </row>
        <row r="3601">
          <cell r="A3601" t="str">
            <v>812CLA043</v>
          </cell>
          <cell r="B3601" t="str">
            <v>RACCORD 50X1/2 M</v>
          </cell>
        </row>
        <row r="3602">
          <cell r="A3602" t="str">
            <v>812CLA044</v>
          </cell>
          <cell r="B3602" t="str">
            <v>RACCORD 32X3/4 M</v>
          </cell>
        </row>
        <row r="3603">
          <cell r="A3603" t="str">
            <v>812CLA045</v>
          </cell>
          <cell r="B3603" t="str">
            <v>RACCORD 40X1/4 F</v>
          </cell>
        </row>
        <row r="3604">
          <cell r="A3604" t="str">
            <v>812CLA046</v>
          </cell>
          <cell r="B3604" t="str">
            <v>RACCORD 32X2"F</v>
          </cell>
        </row>
        <row r="3605">
          <cell r="A3605" t="str">
            <v>812CLA047</v>
          </cell>
          <cell r="B3605" t="str">
            <v>MAMELON REDUCTION 1/4X1"</v>
          </cell>
        </row>
        <row r="3606">
          <cell r="A3606" t="str">
            <v>812CLA048</v>
          </cell>
          <cell r="B3606" t="str">
            <v>COLLIER 50X3/4</v>
          </cell>
        </row>
        <row r="3607">
          <cell r="A3607" t="str">
            <v>812CLA049</v>
          </cell>
          <cell r="B3607" t="str">
            <v>REDUCTION GALVA 1"M X 3/</v>
          </cell>
        </row>
        <row r="3608">
          <cell r="A3608" t="str">
            <v>812CLA050</v>
          </cell>
          <cell r="B3608" t="str">
            <v>VANNE S 1/2</v>
          </cell>
        </row>
        <row r="3609">
          <cell r="A3609" t="str">
            <v>812CLA051</v>
          </cell>
          <cell r="B3609" t="str">
            <v>VANNE S 1"</v>
          </cell>
        </row>
        <row r="3610">
          <cell r="A3610" t="str">
            <v>812CLA620</v>
          </cell>
          <cell r="B3610" t="str">
            <v>CLAPET ANTI RETOUR PVC</v>
          </cell>
        </row>
        <row r="3611">
          <cell r="A3611" t="str">
            <v>812COD000</v>
          </cell>
          <cell r="B3611" t="str">
            <v>COUDE CUIVRE D20</v>
          </cell>
        </row>
        <row r="3612">
          <cell r="A3612" t="str">
            <v>812COD001</v>
          </cell>
          <cell r="B3612" t="str">
            <v>COUDE  CALVA D130</v>
          </cell>
        </row>
        <row r="3613">
          <cell r="A3613" t="str">
            <v>812COD002</v>
          </cell>
          <cell r="B3613" t="str">
            <v>Y DE RACCORDEMENT 1m/80</v>
          </cell>
        </row>
        <row r="3614">
          <cell r="A3614" t="str">
            <v>812COD003</v>
          </cell>
          <cell r="B3614" t="str">
            <v>COUDE DE RACCORDEMENT 80</v>
          </cell>
        </row>
        <row r="3615">
          <cell r="A3615" t="str">
            <v>812COD004</v>
          </cell>
          <cell r="B3615" t="str">
            <v>COUDE NOIR 90  26/34</v>
          </cell>
        </row>
        <row r="3616">
          <cell r="A3616" t="str">
            <v>812COD005</v>
          </cell>
          <cell r="B3616" t="str">
            <v>COUDE GALVA 1+1/2"</v>
          </cell>
        </row>
        <row r="3617">
          <cell r="A3617" t="str">
            <v>812COD006</v>
          </cell>
          <cell r="B3617" t="str">
            <v>COUDE PPR D32</v>
          </cell>
        </row>
        <row r="3618">
          <cell r="A3618" t="str">
            <v>812COD007</v>
          </cell>
          <cell r="B3618" t="str">
            <v>COUDE GALVA  26/34</v>
          </cell>
        </row>
        <row r="3619">
          <cell r="A3619" t="str">
            <v>812COD008</v>
          </cell>
          <cell r="B3619" t="str">
            <v>COUDE GALVA</v>
          </cell>
        </row>
        <row r="3620">
          <cell r="A3620" t="str">
            <v>812COD009</v>
          </cell>
          <cell r="B3620" t="str">
            <v>COUDE PPR D25</v>
          </cell>
        </row>
        <row r="3621">
          <cell r="A3621" t="str">
            <v>812COD010</v>
          </cell>
          <cell r="B3621" t="str">
            <v>COUDE PPR D20</v>
          </cell>
        </row>
        <row r="3622">
          <cell r="A3622" t="str">
            <v>812COD011</v>
          </cell>
          <cell r="B3622" t="str">
            <v>COUDE 90 D32 PPR</v>
          </cell>
        </row>
        <row r="3623">
          <cell r="A3623" t="str">
            <v>812COD012</v>
          </cell>
          <cell r="B3623" t="str">
            <v>COUDE 45 PPR D32</v>
          </cell>
        </row>
        <row r="3624">
          <cell r="A3624" t="str">
            <v>812COD013</v>
          </cell>
          <cell r="B3624" t="str">
            <v>COUDE PPR 90° D63</v>
          </cell>
        </row>
        <row r="3625">
          <cell r="A3625" t="str">
            <v>812COD014</v>
          </cell>
          <cell r="B3625" t="str">
            <v>COUDE PPR D63 45°</v>
          </cell>
        </row>
        <row r="3626">
          <cell r="A3626" t="str">
            <v>812COD015</v>
          </cell>
          <cell r="B3626" t="str">
            <v>COUDE PPR 90° D40</v>
          </cell>
        </row>
        <row r="3627">
          <cell r="A3627" t="str">
            <v>812COD016</v>
          </cell>
          <cell r="B3627" t="str">
            <v>COUDE PPR 45° D40</v>
          </cell>
        </row>
        <row r="3628">
          <cell r="A3628" t="str">
            <v>812COD017</v>
          </cell>
          <cell r="B3628" t="str">
            <v>COUDE PPR 90° D20</v>
          </cell>
        </row>
        <row r="3629">
          <cell r="A3629" t="str">
            <v>812COD018</v>
          </cell>
          <cell r="B3629" t="str">
            <v>COUDE PPR 45° D20</v>
          </cell>
        </row>
        <row r="3630">
          <cell r="A3630" t="str">
            <v>812COD019</v>
          </cell>
          <cell r="B3630" t="str">
            <v>COUDE PPR 90° D75</v>
          </cell>
        </row>
        <row r="3631">
          <cell r="A3631" t="str">
            <v>812COD020</v>
          </cell>
          <cell r="B3631" t="str">
            <v>COUDE GALVA 3"</v>
          </cell>
        </row>
        <row r="3632">
          <cell r="A3632" t="str">
            <v>812COD021</v>
          </cell>
          <cell r="B3632" t="str">
            <v>Coude GALVA D2"</v>
          </cell>
        </row>
        <row r="3633">
          <cell r="A3633" t="str">
            <v>812COD022</v>
          </cell>
          <cell r="B3633" t="str">
            <v>Coude PPR 90° D50</v>
          </cell>
        </row>
        <row r="3634">
          <cell r="A3634" t="str">
            <v>812COD023</v>
          </cell>
          <cell r="B3634" t="str">
            <v>Coude PPR 45° D50</v>
          </cell>
        </row>
        <row r="3635">
          <cell r="A3635" t="str">
            <v>812COD024</v>
          </cell>
          <cell r="B3635" t="str">
            <v>Coude NOIR</v>
          </cell>
        </row>
        <row r="3636">
          <cell r="A3636" t="str">
            <v>812COD025</v>
          </cell>
          <cell r="B3636" t="str">
            <v>Coude PVC D75  45°</v>
          </cell>
        </row>
        <row r="3637">
          <cell r="A3637" t="str">
            <v>812COD026</v>
          </cell>
          <cell r="B3637" t="str">
            <v>Coude PVC D13</v>
          </cell>
        </row>
        <row r="3638">
          <cell r="A3638" t="str">
            <v>812COD027</v>
          </cell>
          <cell r="B3638" t="str">
            <v>Coude a sertir  D16</v>
          </cell>
        </row>
        <row r="3639">
          <cell r="A3639" t="str">
            <v>812COD028</v>
          </cell>
          <cell r="B3639" t="str">
            <v>Coude INOX 20/27</v>
          </cell>
        </row>
        <row r="3640">
          <cell r="A3640" t="str">
            <v>812COD029</v>
          </cell>
          <cell r="B3640" t="str">
            <v>Coude reducteur Galva</v>
          </cell>
        </row>
        <row r="3641">
          <cell r="A3641" t="str">
            <v>812COD030</v>
          </cell>
          <cell r="B3641" t="str">
            <v>Coude Galva 45° 200/200</v>
          </cell>
        </row>
        <row r="3642">
          <cell r="A3642" t="str">
            <v>812COD031</v>
          </cell>
          <cell r="B3642" t="str">
            <v>Coude Reducteur GALVA</v>
          </cell>
        </row>
        <row r="3643">
          <cell r="A3643" t="str">
            <v>812COD032</v>
          </cell>
          <cell r="B3643" t="str">
            <v>Coude Reducteur GALVA</v>
          </cell>
        </row>
        <row r="3644">
          <cell r="A3644" t="str">
            <v>812COD033</v>
          </cell>
          <cell r="B3644" t="str">
            <v>Coude Reducteur GALVA</v>
          </cell>
        </row>
        <row r="3645">
          <cell r="A3645" t="str">
            <v>812COD034</v>
          </cell>
          <cell r="B3645" t="str">
            <v>Coude Acier 2"</v>
          </cell>
        </row>
        <row r="3646">
          <cell r="A3646" t="str">
            <v>812COD035</v>
          </cell>
          <cell r="B3646" t="str">
            <v>Coude Acier 3/4"</v>
          </cell>
        </row>
        <row r="3647">
          <cell r="A3647" t="str">
            <v>812COD036</v>
          </cell>
          <cell r="B3647" t="str">
            <v>Coude Acier 1/2"</v>
          </cell>
        </row>
        <row r="3648">
          <cell r="A3648" t="str">
            <v>812cod037</v>
          </cell>
          <cell r="B3648" t="str">
            <v>Coude PVC PR D50 45°</v>
          </cell>
        </row>
        <row r="3649">
          <cell r="A3649" t="str">
            <v>812COD038</v>
          </cell>
          <cell r="B3649" t="str">
            <v>Coude PVC D250 90°</v>
          </cell>
        </row>
        <row r="3650">
          <cell r="A3650" t="str">
            <v>812COD039</v>
          </cell>
          <cell r="B3650" t="str">
            <v>Coude PVC D250 45°</v>
          </cell>
        </row>
        <row r="3651">
          <cell r="A3651" t="str">
            <v>812COD040</v>
          </cell>
          <cell r="B3651" t="str">
            <v>Coude Y  Galva</v>
          </cell>
        </row>
        <row r="3652">
          <cell r="A3652" t="str">
            <v>812COD041</v>
          </cell>
          <cell r="B3652" t="str">
            <v>Coude Y  Galva</v>
          </cell>
        </row>
        <row r="3653">
          <cell r="A3653" t="str">
            <v>812COD042</v>
          </cell>
          <cell r="B3653" t="str">
            <v>Coude PVC 90°  D315</v>
          </cell>
        </row>
        <row r="3654">
          <cell r="A3654" t="str">
            <v>812COD100</v>
          </cell>
          <cell r="B3654" t="str">
            <v>COUDE  REDUCTEUR 2"1/2</v>
          </cell>
        </row>
        <row r="3655">
          <cell r="A3655" t="str">
            <v>812COD670</v>
          </cell>
          <cell r="B3655" t="str">
            <v>COUDE PVC 125</v>
          </cell>
        </row>
        <row r="3656">
          <cell r="A3656" t="str">
            <v>812COD671</v>
          </cell>
          <cell r="B3656" t="str">
            <v>COUDE ACIER</v>
          </cell>
        </row>
        <row r="3657">
          <cell r="A3657" t="str">
            <v>812COD672</v>
          </cell>
          <cell r="B3657" t="str">
            <v>Coude inox 316L50</v>
          </cell>
        </row>
        <row r="3658">
          <cell r="A3658" t="str">
            <v>812COD673</v>
          </cell>
          <cell r="B3658" t="str">
            <v>COUDE NOIR15/21</v>
          </cell>
        </row>
        <row r="3659">
          <cell r="A3659" t="str">
            <v>812COD674</v>
          </cell>
          <cell r="B3659" t="str">
            <v>COUDE NOIR20/27</v>
          </cell>
        </row>
        <row r="3660">
          <cell r="A3660" t="str">
            <v>812COD675</v>
          </cell>
          <cell r="B3660" t="str">
            <v>COUDE PVC P20  90°</v>
          </cell>
        </row>
        <row r="3661">
          <cell r="A3661" t="str">
            <v>812COD676</v>
          </cell>
          <cell r="B3661" t="str">
            <v>COUDE PVC P25</v>
          </cell>
        </row>
        <row r="3662">
          <cell r="A3662" t="str">
            <v>812COD677</v>
          </cell>
          <cell r="B3662" t="str">
            <v>COUDE PVC P32</v>
          </cell>
        </row>
        <row r="3663">
          <cell r="A3663" t="str">
            <v>812COD678</v>
          </cell>
          <cell r="B3663" t="str">
            <v>COUDE PVC P40</v>
          </cell>
        </row>
        <row r="3664">
          <cell r="A3664" t="str">
            <v>812COD679</v>
          </cell>
          <cell r="B3664" t="str">
            <v>COUDE PVC PR D50  90°</v>
          </cell>
        </row>
        <row r="3665">
          <cell r="A3665" t="str">
            <v>812COD680</v>
          </cell>
          <cell r="B3665" t="str">
            <v>COUDE PVC P63 90°</v>
          </cell>
        </row>
        <row r="3666">
          <cell r="A3666" t="str">
            <v>812COD681</v>
          </cell>
          <cell r="B3666" t="str">
            <v>COUDE PVC P75</v>
          </cell>
        </row>
        <row r="3667">
          <cell r="A3667" t="str">
            <v>812COD682</v>
          </cell>
          <cell r="B3667" t="str">
            <v>COUDE PVC P90</v>
          </cell>
        </row>
        <row r="3668">
          <cell r="A3668" t="str">
            <v>812COD683</v>
          </cell>
          <cell r="B3668" t="str">
            <v>COUDE GALVA 1"1/4</v>
          </cell>
        </row>
        <row r="3669">
          <cell r="A3669" t="str">
            <v>812COD684</v>
          </cell>
          <cell r="B3669" t="str">
            <v>COUDE  CALVA 20/27</v>
          </cell>
        </row>
        <row r="3670">
          <cell r="A3670" t="str">
            <v>812COD685</v>
          </cell>
          <cell r="B3670" t="str">
            <v>COUDECALVA26/34</v>
          </cell>
        </row>
        <row r="3671">
          <cell r="A3671" t="str">
            <v>812COD686</v>
          </cell>
          <cell r="B3671" t="str">
            <v>COUDE CALVA33/42</v>
          </cell>
        </row>
        <row r="3672">
          <cell r="A3672" t="str">
            <v>812COD687</v>
          </cell>
          <cell r="B3672" t="str">
            <v>COUDE CALVA15/21</v>
          </cell>
        </row>
        <row r="3673">
          <cell r="A3673" t="str">
            <v>812COD688</v>
          </cell>
          <cell r="B3673" t="str">
            <v>Coude bargataire D25</v>
          </cell>
        </row>
        <row r="3674">
          <cell r="A3674" t="str">
            <v>812COD689</v>
          </cell>
          <cell r="B3674" t="str">
            <v>Coude bargataire D32</v>
          </cell>
        </row>
        <row r="3675">
          <cell r="A3675" t="str">
            <v>812COD690</v>
          </cell>
          <cell r="B3675" t="str">
            <v>Coude bargataire D90</v>
          </cell>
        </row>
        <row r="3676">
          <cell r="A3676" t="str">
            <v>812COD691</v>
          </cell>
          <cell r="B3676" t="str">
            <v>Coude bargataire D50</v>
          </cell>
        </row>
        <row r="3677">
          <cell r="A3677" t="str">
            <v>812COD692</v>
          </cell>
          <cell r="B3677" t="str">
            <v>Coude bargataire D63</v>
          </cell>
        </row>
        <row r="3678">
          <cell r="A3678" t="str">
            <v>812COD693</v>
          </cell>
          <cell r="B3678" t="str">
            <v>COUDE  GALVA</v>
          </cell>
        </row>
        <row r="3679">
          <cell r="A3679" t="str">
            <v>812cod694</v>
          </cell>
          <cell r="B3679" t="str">
            <v>coude 110 PVC</v>
          </cell>
        </row>
        <row r="3680">
          <cell r="A3680" t="str">
            <v>812cod695</v>
          </cell>
          <cell r="B3680" t="str">
            <v>COUDE GALVA</v>
          </cell>
        </row>
        <row r="3681">
          <cell r="A3681" t="str">
            <v>812cod696</v>
          </cell>
          <cell r="B3681" t="str">
            <v>coude galvin</v>
          </cell>
        </row>
        <row r="3682">
          <cell r="A3682" t="str">
            <v>812cod697</v>
          </cell>
          <cell r="B3682" t="str">
            <v>coude Galva 2" 1/2</v>
          </cell>
        </row>
        <row r="3683">
          <cell r="A3683" t="str">
            <v>812cod698</v>
          </cell>
          <cell r="B3683" t="str">
            <v>COUDE PVC</v>
          </cell>
        </row>
        <row r="3684">
          <cell r="A3684" t="str">
            <v>812COD699</v>
          </cell>
          <cell r="B3684" t="str">
            <v>COUDE PVC P63 45°</v>
          </cell>
        </row>
        <row r="3685">
          <cell r="A3685" t="str">
            <v>812COD700</v>
          </cell>
          <cell r="B3685" t="str">
            <v>COUDE GALVA</v>
          </cell>
        </row>
        <row r="3686">
          <cell r="A3686" t="str">
            <v>812COD701</v>
          </cell>
          <cell r="B3686" t="str">
            <v>TE GALVA 20*27</v>
          </cell>
        </row>
        <row r="3687">
          <cell r="A3687" t="str">
            <v>812COD702</v>
          </cell>
          <cell r="B3687" t="str">
            <v>COUDE PVC P32 45°</v>
          </cell>
        </row>
        <row r="3688">
          <cell r="A3688" t="str">
            <v>812COD703</v>
          </cell>
          <cell r="B3688" t="str">
            <v>COUDE NOIR D114  90°</v>
          </cell>
        </row>
        <row r="3689">
          <cell r="A3689" t="str">
            <v>812COD704</v>
          </cell>
          <cell r="B3689" t="str">
            <v>Coude a souder</v>
          </cell>
        </row>
        <row r="3690">
          <cell r="A3690" t="str">
            <v>812COD705</v>
          </cell>
          <cell r="B3690" t="str">
            <v>Coude Noir D2" 1/2</v>
          </cell>
        </row>
        <row r="3691">
          <cell r="A3691" t="str">
            <v>812COD706</v>
          </cell>
          <cell r="B3691" t="str">
            <v>Coude Bargataire D40</v>
          </cell>
        </row>
        <row r="3692">
          <cell r="A3692" t="str">
            <v>812COD800</v>
          </cell>
          <cell r="B3692" t="str">
            <v>Coude PVC Pression D50</v>
          </cell>
        </row>
        <row r="3693">
          <cell r="A3693" t="str">
            <v>812COD801</v>
          </cell>
          <cell r="B3693" t="str">
            <v>Monchon PVC Pression D50</v>
          </cell>
        </row>
        <row r="3694">
          <cell r="A3694" t="str">
            <v>812COD805</v>
          </cell>
          <cell r="B3694" t="str">
            <v>Coude PVC 90° D40</v>
          </cell>
        </row>
        <row r="3695">
          <cell r="A3695" t="str">
            <v>812COD806</v>
          </cell>
          <cell r="B3695" t="str">
            <v>Coude PVC 45° D40</v>
          </cell>
        </row>
        <row r="3696">
          <cell r="A3696" t="str">
            <v>812COD807</v>
          </cell>
          <cell r="B3696" t="str">
            <v>Coude PVC 90° D32</v>
          </cell>
        </row>
        <row r="3697">
          <cell r="A3697" t="str">
            <v>812COD808</v>
          </cell>
          <cell r="B3697" t="str">
            <v>Coude PVC 45° D32</v>
          </cell>
        </row>
        <row r="3698">
          <cell r="A3698" t="str">
            <v>812COD809</v>
          </cell>
          <cell r="B3698" t="str">
            <v>Coude PVC D20 90°</v>
          </cell>
        </row>
        <row r="3699">
          <cell r="A3699" t="str">
            <v>812COD810</v>
          </cell>
          <cell r="B3699" t="str">
            <v>Coude PVC</v>
          </cell>
        </row>
        <row r="3700">
          <cell r="A3700" t="str">
            <v>812COL001</v>
          </cell>
          <cell r="B3700" t="str">
            <v>COLLIER D32</v>
          </cell>
        </row>
        <row r="3701">
          <cell r="A3701" t="str">
            <v>812COL002</v>
          </cell>
          <cell r="B3701" t="str">
            <v>COLLIER 10 a 16 GALVA</v>
          </cell>
        </row>
        <row r="3702">
          <cell r="A3702" t="str">
            <v>812COL003</v>
          </cell>
          <cell r="B3702" t="str">
            <v>COLLIER PRISE</v>
          </cell>
        </row>
        <row r="3703">
          <cell r="A3703" t="str">
            <v>812COL004</v>
          </cell>
          <cell r="B3703" t="str">
            <v>COLLIER COMBLE D20</v>
          </cell>
        </row>
        <row r="3704">
          <cell r="A3704" t="str">
            <v>812COL005</v>
          </cell>
          <cell r="B3704" t="str">
            <v>COLLIER ATLAS D20</v>
          </cell>
        </row>
        <row r="3705">
          <cell r="A3705" t="str">
            <v>812COL006</v>
          </cell>
          <cell r="B3705" t="str">
            <v>COLLIER GALVA D140</v>
          </cell>
        </row>
        <row r="3706">
          <cell r="A3706" t="str">
            <v>812COL007</v>
          </cell>
          <cell r="B3706" t="str">
            <v>COLLIER DE SERRAGE 15</v>
          </cell>
        </row>
        <row r="3707">
          <cell r="A3707" t="str">
            <v>812COL008</v>
          </cell>
          <cell r="B3707" t="str">
            <v>COLLIER DE SERRAGE 20</v>
          </cell>
        </row>
        <row r="3708">
          <cell r="A3708" t="str">
            <v>812COL009</v>
          </cell>
          <cell r="B3708" t="str">
            <v>COLLIER COMBLE D100</v>
          </cell>
        </row>
        <row r="3709">
          <cell r="A3709" t="str">
            <v>812COL010</v>
          </cell>
          <cell r="B3709" t="str">
            <v>COLLIER D63 GALVA</v>
          </cell>
        </row>
        <row r="3710">
          <cell r="A3710" t="str">
            <v>812COL011</v>
          </cell>
          <cell r="B3710" t="str">
            <v>COLLIER DE PRISE D75 26/</v>
          </cell>
        </row>
        <row r="3711">
          <cell r="A3711" t="str">
            <v>812COL012</v>
          </cell>
          <cell r="B3711" t="str">
            <v>COLLIER DE PRISE 26X34</v>
          </cell>
        </row>
        <row r="3712">
          <cell r="A3712" t="str">
            <v>812COL013</v>
          </cell>
          <cell r="B3712" t="str">
            <v>COLLIER GALVA D32</v>
          </cell>
        </row>
        <row r="3713">
          <cell r="A3713" t="str">
            <v>812COL014</v>
          </cell>
          <cell r="B3713" t="str">
            <v>COLLIER GALVA D25</v>
          </cell>
        </row>
        <row r="3714">
          <cell r="A3714" t="str">
            <v>812COL015</v>
          </cell>
          <cell r="B3714" t="str">
            <v>COLLIER DE PRISE 40X1/2"</v>
          </cell>
        </row>
        <row r="3715">
          <cell r="A3715" t="str">
            <v>812COL016</v>
          </cell>
          <cell r="B3715" t="str">
            <v>COLLIER PLASTIQUE 450</v>
          </cell>
        </row>
        <row r="3716">
          <cell r="A3716" t="str">
            <v>812COL017</v>
          </cell>
          <cell r="B3716" t="str">
            <v>COLLIER DE PRISE</v>
          </cell>
        </row>
        <row r="3717">
          <cell r="A3717" t="str">
            <v>812COL018</v>
          </cell>
          <cell r="B3717" t="str">
            <v>COLLIER D16 GALVA</v>
          </cell>
        </row>
        <row r="3718">
          <cell r="A3718" t="str">
            <v>812COL019</v>
          </cell>
          <cell r="B3718" t="str">
            <v>COLLIER D28  28-48</v>
          </cell>
        </row>
        <row r="3719">
          <cell r="A3719" t="str">
            <v>812COL020</v>
          </cell>
          <cell r="B3719" t="str">
            <v>COLLIER D24</v>
          </cell>
        </row>
        <row r="3720">
          <cell r="A3720" t="str">
            <v>812COL021</v>
          </cell>
          <cell r="B3720" t="str">
            <v>COLLIER D28</v>
          </cell>
        </row>
        <row r="3721">
          <cell r="A3721" t="str">
            <v>812COL022</v>
          </cell>
          <cell r="B3721" t="str">
            <v>COLLIER D68*73 GALVA</v>
          </cell>
        </row>
        <row r="3722">
          <cell r="A3722" t="str">
            <v>812COL023</v>
          </cell>
          <cell r="B3722" t="str">
            <v>COLLIER D56-59 GALVA</v>
          </cell>
        </row>
        <row r="3723">
          <cell r="A3723" t="str">
            <v>812COL024</v>
          </cell>
          <cell r="B3723" t="str">
            <v>COLLIER DE PRISE</v>
          </cell>
        </row>
        <row r="3724">
          <cell r="A3724" t="str">
            <v>812COL025</v>
          </cell>
          <cell r="B3724" t="str">
            <v>CIRCLIPS D52 EXT</v>
          </cell>
        </row>
        <row r="3725">
          <cell r="A3725" t="str">
            <v>812COL026</v>
          </cell>
          <cell r="B3725" t="str">
            <v>COLLIER DE PRISE</v>
          </cell>
        </row>
        <row r="3726">
          <cell r="A3726" t="str">
            <v>812COL027</v>
          </cell>
          <cell r="B3726" t="str">
            <v>COLLIER GALVA D50</v>
          </cell>
        </row>
        <row r="3727">
          <cell r="A3727" t="str">
            <v>812COL028</v>
          </cell>
          <cell r="B3727" t="str">
            <v>COLLIER SEBEC SIM 40/43</v>
          </cell>
        </row>
        <row r="3728">
          <cell r="A3728" t="str">
            <v>812COL029</v>
          </cell>
          <cell r="B3728" t="str">
            <v>COLLIER DE PRISE 240/20</v>
          </cell>
        </row>
        <row r="3729">
          <cell r="A3729" t="str">
            <v>812COL030</v>
          </cell>
          <cell r="B3729" t="str">
            <v>COLLIER D75 GALVA</v>
          </cell>
        </row>
        <row r="3730">
          <cell r="A3730" t="str">
            <v>812COL031</v>
          </cell>
          <cell r="B3730" t="str">
            <v>Collier serflex SX8 14/2</v>
          </cell>
        </row>
        <row r="3731">
          <cell r="A3731" t="str">
            <v>812COL032</v>
          </cell>
          <cell r="B3731" t="str">
            <v>Collier serrage 108/128</v>
          </cell>
        </row>
        <row r="3732">
          <cell r="A3732" t="str">
            <v>812COL033</v>
          </cell>
          <cell r="B3732" t="str">
            <v>Collier serflex 08 N3B 1</v>
          </cell>
        </row>
        <row r="3733">
          <cell r="A3733" t="str">
            <v>812COL034</v>
          </cell>
          <cell r="B3733" t="str">
            <v>Collier CV-250  KSS</v>
          </cell>
        </row>
        <row r="3734">
          <cell r="A3734" t="str">
            <v>812COL035</v>
          </cell>
          <cell r="B3734" t="str">
            <v>Collier plastic 650*9</v>
          </cell>
        </row>
        <row r="3735">
          <cell r="A3735" t="str">
            <v>812COL036</v>
          </cell>
          <cell r="B3735" t="str">
            <v>Collier de fixation GALV</v>
          </cell>
        </row>
        <row r="3736">
          <cell r="A3736" t="str">
            <v>812COL037</v>
          </cell>
          <cell r="B3736" t="str">
            <v>Collier de prise</v>
          </cell>
        </row>
        <row r="3737">
          <cell r="A3737" t="str">
            <v>812COL038</v>
          </cell>
          <cell r="B3737" t="str">
            <v>Circlips exterieur 11</v>
          </cell>
        </row>
        <row r="3738">
          <cell r="A3738" t="str">
            <v>812COL039</v>
          </cell>
          <cell r="B3738" t="str">
            <v>Circlips exterieur 12</v>
          </cell>
        </row>
        <row r="3739">
          <cell r="A3739" t="str">
            <v>812COL040</v>
          </cell>
          <cell r="B3739" t="str">
            <v>Collier de prise</v>
          </cell>
        </row>
        <row r="3740">
          <cell r="A3740" t="str">
            <v>812COL041</v>
          </cell>
          <cell r="B3740" t="str">
            <v>Collier multicouche D16</v>
          </cell>
        </row>
        <row r="3741">
          <cell r="A3741" t="str">
            <v>812COL042</v>
          </cell>
          <cell r="B3741" t="str">
            <v>Collier plastique 7.6*30</v>
          </cell>
        </row>
        <row r="3742">
          <cell r="A3742" t="str">
            <v>812COL043</v>
          </cell>
          <cell r="B3742" t="str">
            <v>Collier PVC de fixation</v>
          </cell>
        </row>
        <row r="3743">
          <cell r="A3743" t="str">
            <v>812COL044</v>
          </cell>
          <cell r="B3743" t="str">
            <v>Collier Galva D17-29</v>
          </cell>
        </row>
        <row r="3744">
          <cell r="A3744" t="str">
            <v>812COL045</v>
          </cell>
          <cell r="B3744" t="str">
            <v>Collier de prise</v>
          </cell>
        </row>
        <row r="3745">
          <cell r="A3745" t="str">
            <v>812COL046</v>
          </cell>
          <cell r="B3745" t="str">
            <v>Collier de prise</v>
          </cell>
        </row>
        <row r="3746">
          <cell r="A3746" t="str">
            <v>812COL047</v>
          </cell>
          <cell r="B3746" t="str">
            <v>Circlips exterieur 25</v>
          </cell>
        </row>
        <row r="3747">
          <cell r="A3747" t="str">
            <v>812COL048</v>
          </cell>
          <cell r="B3747" t="str">
            <v>Collier Multicouche D20</v>
          </cell>
        </row>
        <row r="3748">
          <cell r="A3748" t="str">
            <v>812COL049</v>
          </cell>
          <cell r="B3748" t="str">
            <v>Collier de serrage</v>
          </cell>
        </row>
        <row r="3749">
          <cell r="A3749" t="str">
            <v>812COL050</v>
          </cell>
          <cell r="B3749" t="str">
            <v>COLLIER A VIS GALVA</v>
          </cell>
        </row>
        <row r="3750">
          <cell r="A3750" t="str">
            <v>812COL051</v>
          </cell>
          <cell r="B3750" t="str">
            <v>COLLIER GALVA D40</v>
          </cell>
        </row>
        <row r="3751">
          <cell r="A3751" t="str">
            <v>812col052</v>
          </cell>
          <cell r="B3751" t="str">
            <v>COLLIER DE PRISE FEMELLE</v>
          </cell>
        </row>
        <row r="3752">
          <cell r="A3752" t="str">
            <v>812col053</v>
          </cell>
          <cell r="B3752" t="str">
            <v>COLLIER PVC D50</v>
          </cell>
        </row>
        <row r="3753">
          <cell r="A3753" t="str">
            <v>812col054</v>
          </cell>
          <cell r="B3753" t="str">
            <v>COLLIER PVC D32</v>
          </cell>
        </row>
        <row r="3754">
          <cell r="A3754" t="str">
            <v>812COL055</v>
          </cell>
          <cell r="B3754" t="str">
            <v>COLLIER ATLAS D50</v>
          </cell>
        </row>
        <row r="3755">
          <cell r="A3755" t="str">
            <v>812COL056</v>
          </cell>
          <cell r="B3755" t="str">
            <v>COLLIER ATLAS D32</v>
          </cell>
        </row>
        <row r="3756">
          <cell r="A3756" t="str">
            <v>812COL300</v>
          </cell>
          <cell r="B3756" t="str">
            <v>COLLIER D32</v>
          </cell>
        </row>
        <row r="3757">
          <cell r="A3757" t="str">
            <v>812COL656</v>
          </cell>
          <cell r="B3757" t="str">
            <v>Collier INOX63</v>
          </cell>
        </row>
        <row r="3758">
          <cell r="A3758" t="str">
            <v>812COL657</v>
          </cell>
          <cell r="B3758" t="str">
            <v>Collier INOX32</v>
          </cell>
        </row>
        <row r="3759">
          <cell r="A3759" t="str">
            <v>812COL658</v>
          </cell>
          <cell r="B3759" t="str">
            <v>Collier INOX25</v>
          </cell>
        </row>
        <row r="3760">
          <cell r="A3760" t="str">
            <v>812COL659</v>
          </cell>
          <cell r="B3760" t="str">
            <v>Collier INOX20</v>
          </cell>
        </row>
        <row r="3761">
          <cell r="A3761" t="str">
            <v>812COL660</v>
          </cell>
          <cell r="B3761" t="str">
            <v>Collier INOX40</v>
          </cell>
        </row>
        <row r="3762">
          <cell r="A3762" t="str">
            <v>812COL661</v>
          </cell>
          <cell r="B3762" t="str">
            <v>Collier INOX50</v>
          </cell>
        </row>
        <row r="3763">
          <cell r="A3763" t="str">
            <v>812COL662</v>
          </cell>
          <cell r="B3763" t="str">
            <v>Collier de serrage d75</v>
          </cell>
        </row>
        <row r="3764">
          <cell r="A3764" t="str">
            <v>812con001</v>
          </cell>
          <cell r="B3764" t="str">
            <v>conduit gfalva</v>
          </cell>
        </row>
        <row r="3765">
          <cell r="A3765" t="str">
            <v>812cou700</v>
          </cell>
          <cell r="B3765" t="str">
            <v>COUDE TUBE</v>
          </cell>
        </row>
        <row r="3766">
          <cell r="A3766" t="str">
            <v>812cou701</v>
          </cell>
          <cell r="B3766" t="str">
            <v>coude  PVC   D160  90°</v>
          </cell>
        </row>
        <row r="3767">
          <cell r="A3767" t="str">
            <v>812cou702</v>
          </cell>
          <cell r="B3767" t="str">
            <v>Coude PVC Y  D160</v>
          </cell>
        </row>
        <row r="3768">
          <cell r="A3768" t="str">
            <v>812COU703</v>
          </cell>
          <cell r="B3768" t="str">
            <v>Coude PVC D16 90°</v>
          </cell>
        </row>
        <row r="3769">
          <cell r="A3769" t="str">
            <v>812CRI001</v>
          </cell>
          <cell r="B3769" t="str">
            <v>cripine ? 50</v>
          </cell>
        </row>
        <row r="3770">
          <cell r="A3770" t="str">
            <v>812DIS001</v>
          </cell>
          <cell r="B3770" t="str">
            <v>DISTRIBUTEUR</v>
          </cell>
        </row>
        <row r="3771">
          <cell r="A3771" t="str">
            <v>812DIS002</v>
          </cell>
          <cell r="B3771" t="str">
            <v>DISTRIBUTEUR</v>
          </cell>
        </row>
        <row r="3772">
          <cell r="A3772" t="str">
            <v>812DIS003</v>
          </cell>
          <cell r="B3772" t="str">
            <v>DISTRIBUTEUR MECANIQUE</v>
          </cell>
        </row>
        <row r="3773">
          <cell r="A3773" t="str">
            <v>812DIS004</v>
          </cell>
          <cell r="B3773" t="str">
            <v>DISTRIBUTEUR 2/5</v>
          </cell>
        </row>
        <row r="3774">
          <cell r="A3774" t="str">
            <v>812DIS005</v>
          </cell>
          <cell r="B3774" t="str">
            <v>DISTRIBUTEUR 3/2 SERIE V</v>
          </cell>
        </row>
        <row r="3775">
          <cell r="A3775" t="str">
            <v>812DIS006</v>
          </cell>
          <cell r="B3775" t="str">
            <v>DISTRIBUTEUR</v>
          </cell>
        </row>
        <row r="3776">
          <cell r="A3776" t="str">
            <v>812DIS007</v>
          </cell>
          <cell r="B3776" t="str">
            <v>DISTRIBUTEUR</v>
          </cell>
        </row>
        <row r="3777">
          <cell r="A3777" t="str">
            <v>812DIS008</v>
          </cell>
          <cell r="B3777" t="str">
            <v>DISTRIBUTEUR</v>
          </cell>
        </row>
        <row r="3778">
          <cell r="A3778" t="str">
            <v>812DIS009</v>
          </cell>
          <cell r="B3778" t="str">
            <v>DISTRIBUTEUR</v>
          </cell>
        </row>
        <row r="3779">
          <cell r="A3779" t="str">
            <v>812DIS621</v>
          </cell>
          <cell r="B3779" t="str">
            <v>PNEUMAX</v>
          </cell>
        </row>
        <row r="3780">
          <cell r="A3780" t="str">
            <v>812DIS622</v>
          </cell>
          <cell r="B3780" t="str">
            <v>PNEUMAX</v>
          </cell>
        </row>
        <row r="3781">
          <cell r="A3781" t="str">
            <v>812DIS623</v>
          </cell>
          <cell r="B3781" t="str">
            <v>DISTRIBUTEUR</v>
          </cell>
        </row>
        <row r="3782">
          <cell r="A3782" t="str">
            <v>812DIS624</v>
          </cell>
          <cell r="B3782" t="str">
            <v>DISTRIBUTEUR</v>
          </cell>
        </row>
        <row r="3783">
          <cell r="A3783" t="str">
            <v>812DIS625</v>
          </cell>
          <cell r="B3783" t="str">
            <v>DISTRIBUTEUR</v>
          </cell>
        </row>
        <row r="3784">
          <cell r="A3784" t="str">
            <v>812DIS626</v>
          </cell>
          <cell r="B3784" t="str">
            <v>DISTRIBUTEUR</v>
          </cell>
        </row>
        <row r="3785">
          <cell r="A3785" t="str">
            <v>812DIS627</v>
          </cell>
          <cell r="B3785" t="str">
            <v>DISTRIBUTEUR CAMOZZI</v>
          </cell>
        </row>
        <row r="3786">
          <cell r="A3786" t="str">
            <v>812EMB740</v>
          </cell>
          <cell r="B3786" t="str">
            <v>Embou PPR D63</v>
          </cell>
        </row>
        <row r="3787">
          <cell r="A3787" t="str">
            <v>812EMB741</v>
          </cell>
          <cell r="B3787" t="str">
            <v>Embou PVC PR MALE</v>
          </cell>
        </row>
        <row r="3788">
          <cell r="A3788" t="str">
            <v>812EMB742</v>
          </cell>
          <cell r="B3788" t="str">
            <v>Embou PVC75</v>
          </cell>
        </row>
        <row r="3789">
          <cell r="A3789" t="str">
            <v>812EMB743</v>
          </cell>
          <cell r="B3789" t="str">
            <v>Embou PVC PRESSION</v>
          </cell>
        </row>
        <row r="3790">
          <cell r="A3790" t="str">
            <v>812EMB744</v>
          </cell>
          <cell r="B3790" t="str">
            <v>Embou PVC50</v>
          </cell>
        </row>
        <row r="3791">
          <cell r="A3791" t="str">
            <v>812EMB745</v>
          </cell>
          <cell r="B3791" t="str">
            <v>Embou PVC40</v>
          </cell>
        </row>
        <row r="3792">
          <cell r="A3792" t="str">
            <v>812EMB746</v>
          </cell>
          <cell r="B3792" t="str">
            <v>Embou PVC PR</v>
          </cell>
        </row>
        <row r="3793">
          <cell r="A3793" t="str">
            <v>812EMB747</v>
          </cell>
          <cell r="B3793" t="str">
            <v>Embou PVC25</v>
          </cell>
        </row>
        <row r="3794">
          <cell r="A3794" t="str">
            <v>812EMB748</v>
          </cell>
          <cell r="B3794" t="str">
            <v>Embou PVC20</v>
          </cell>
        </row>
        <row r="3795">
          <cell r="A3795" t="str">
            <v>812EMB749</v>
          </cell>
          <cell r="B3795" t="str">
            <v>Embou cannelé PVC D20</v>
          </cell>
        </row>
        <row r="3796">
          <cell r="A3796" t="str">
            <v>812EMB750</v>
          </cell>
          <cell r="B3796" t="str">
            <v>Embou PVC Male</v>
          </cell>
        </row>
        <row r="3797">
          <cell r="A3797" t="str">
            <v>812EMB802</v>
          </cell>
          <cell r="B3797" t="str">
            <v>Embou PVC Pression D32</v>
          </cell>
        </row>
        <row r="3798">
          <cell r="A3798" t="str">
            <v>812EMB805</v>
          </cell>
          <cell r="B3798" t="str">
            <v>Embou PVC D15/21 MALE</v>
          </cell>
        </row>
        <row r="3799">
          <cell r="A3799" t="str">
            <v>812EXT173</v>
          </cell>
          <cell r="B3799" t="str">
            <v>Extracteur 05mm</v>
          </cell>
        </row>
        <row r="3800">
          <cell r="A3800" t="str">
            <v>812EXT174</v>
          </cell>
          <cell r="B3800" t="str">
            <v>Extracteur 03,5mm</v>
          </cell>
        </row>
        <row r="3801">
          <cell r="A3801" t="str">
            <v>812EXT175</v>
          </cell>
          <cell r="B3801" t="str">
            <v>Extracteur 07mm</v>
          </cell>
        </row>
        <row r="3802">
          <cell r="A3802" t="str">
            <v>812FEL002</v>
          </cell>
          <cell r="B3802" t="str">
            <v>Flexible15</v>
          </cell>
        </row>
        <row r="3803">
          <cell r="A3803" t="str">
            <v>812fFLE020</v>
          </cell>
          <cell r="B3803" t="str">
            <v>Flexible DN10 L1550</v>
          </cell>
        </row>
        <row r="3804">
          <cell r="A3804" t="str">
            <v>812FIL001</v>
          </cell>
          <cell r="B3804" t="str">
            <v>FILTRE à AIR SWITCH</v>
          </cell>
        </row>
        <row r="3805">
          <cell r="A3805" t="str">
            <v>812FIL002</v>
          </cell>
          <cell r="B3805" t="str">
            <v>GROUPE FRL COMBINAISON</v>
          </cell>
        </row>
        <row r="3806">
          <cell r="A3806" t="str">
            <v>812FIL003</v>
          </cell>
          <cell r="B3806" t="str">
            <v>Filtre Env TEKMAX</v>
          </cell>
        </row>
        <row r="3807">
          <cell r="A3807" t="str">
            <v>812fil004</v>
          </cell>
          <cell r="B3807" t="str">
            <v>Filtre pompe Sondage</v>
          </cell>
        </row>
        <row r="3808">
          <cell r="A3808" t="str">
            <v>812FIL033</v>
          </cell>
          <cell r="B3808" t="str">
            <v>FILTRE EAU POMPE</v>
          </cell>
        </row>
        <row r="3809">
          <cell r="A3809" t="str">
            <v>812FIL100</v>
          </cell>
          <cell r="B3809" t="str">
            <v>FILTRE DMP MH14</v>
          </cell>
        </row>
        <row r="3810">
          <cell r="A3810" t="str">
            <v>812FIL101</v>
          </cell>
          <cell r="B3810" t="str">
            <v>filtre eau 10 micro</v>
          </cell>
        </row>
        <row r="3811">
          <cell r="A3811" t="str">
            <v>812FIL102</v>
          </cell>
          <cell r="B3811" t="str">
            <v>filtre eau 5 micron</v>
          </cell>
        </row>
        <row r="3812">
          <cell r="A3812" t="str">
            <v>812FIL103</v>
          </cell>
          <cell r="B3812" t="str">
            <v>filtre envellopeuse</v>
          </cell>
        </row>
        <row r="3813">
          <cell r="A3813" t="str">
            <v>812FIL104</v>
          </cell>
          <cell r="B3813" t="str">
            <v>filtre gaz chariot</v>
          </cell>
        </row>
        <row r="3814">
          <cell r="A3814" t="str">
            <v>812FIL105</v>
          </cell>
          <cell r="B3814" t="str">
            <v>filtre huile</v>
          </cell>
        </row>
        <row r="3815">
          <cell r="A3815" t="str">
            <v>812FIL106</v>
          </cell>
          <cell r="B3815" t="str">
            <v>flexible gaz</v>
          </cell>
        </row>
        <row r="3816">
          <cell r="A3816" t="str">
            <v>812FIL627</v>
          </cell>
          <cell r="B3816" t="str">
            <v>FILTRE à AIR</v>
          </cell>
        </row>
        <row r="3817">
          <cell r="A3817" t="str">
            <v>812FLE001</v>
          </cell>
          <cell r="B3817" t="str">
            <v>FLEXIBLE 2960 DN13 THP</v>
          </cell>
        </row>
        <row r="3818">
          <cell r="A3818" t="str">
            <v>812FLE004</v>
          </cell>
          <cell r="B3818" t="str">
            <v>Flexible 15M  15F</v>
          </cell>
        </row>
        <row r="3819">
          <cell r="A3819" t="str">
            <v>812FLE005</v>
          </cell>
          <cell r="B3819" t="str">
            <v>Flexible DN06 3920 THP</v>
          </cell>
        </row>
        <row r="3820">
          <cell r="A3820" t="str">
            <v>812FLE006</v>
          </cell>
          <cell r="B3820" t="str">
            <v>Flexible DN08 L1000mm</v>
          </cell>
        </row>
        <row r="3821">
          <cell r="A3821" t="str">
            <v>812FLE007</v>
          </cell>
          <cell r="B3821" t="str">
            <v>Flexible DN08 L800mm</v>
          </cell>
        </row>
        <row r="3822">
          <cell r="A3822" t="str">
            <v>812FLE008</v>
          </cell>
          <cell r="B3822" t="str">
            <v>Flexible DN08 L500mm</v>
          </cell>
        </row>
        <row r="3823">
          <cell r="A3823" t="str">
            <v>812FLE009</v>
          </cell>
          <cell r="B3823" t="str">
            <v>Flexible DN08 L300mm</v>
          </cell>
        </row>
        <row r="3824">
          <cell r="A3824" t="str">
            <v>812FLE010</v>
          </cell>
          <cell r="B3824" t="str">
            <v>Flexible DN08 L200mm</v>
          </cell>
        </row>
        <row r="3825">
          <cell r="A3825" t="str">
            <v>812FLE011</v>
          </cell>
          <cell r="B3825" t="str">
            <v>Flexible VAPEUR</v>
          </cell>
        </row>
        <row r="3826">
          <cell r="A3826" t="str">
            <v>812FLE012</v>
          </cell>
          <cell r="B3826" t="str">
            <v>Flexible VAPEUR</v>
          </cell>
        </row>
        <row r="3827">
          <cell r="A3827" t="str">
            <v>812FLE013</v>
          </cell>
          <cell r="B3827" t="str">
            <v>Flexible VAPEUR</v>
          </cell>
        </row>
        <row r="3828">
          <cell r="A3828" t="str">
            <v>812FLE014</v>
          </cell>
          <cell r="B3828" t="str">
            <v>Flexible Graisse</v>
          </cell>
        </row>
        <row r="3829">
          <cell r="A3829" t="str">
            <v>812fle015</v>
          </cell>
          <cell r="B3829" t="str">
            <v>Flexible long modele</v>
          </cell>
        </row>
        <row r="3830">
          <cell r="A3830" t="str">
            <v>812FLE019</v>
          </cell>
          <cell r="B3830" t="str">
            <v>Flexible DN10 L4700</v>
          </cell>
        </row>
        <row r="3831">
          <cell r="A3831" t="str">
            <v>812FLE020</v>
          </cell>
          <cell r="B3831" t="str">
            <v>Flexible DN10 L1550</v>
          </cell>
        </row>
        <row r="3832">
          <cell r="A3832" t="str">
            <v>812fle022</v>
          </cell>
          <cell r="B3832" t="str">
            <v>Flexible VAPEUR</v>
          </cell>
        </row>
        <row r="3833">
          <cell r="A3833" t="str">
            <v>812fle023</v>
          </cell>
          <cell r="B3833" t="str">
            <v>Flexible VAPEUR</v>
          </cell>
        </row>
        <row r="3834">
          <cell r="A3834" t="str">
            <v>812fle024</v>
          </cell>
          <cell r="B3834" t="str">
            <v>Flexible VAPEUR</v>
          </cell>
        </row>
        <row r="3835">
          <cell r="A3835" t="str">
            <v>812FLE028</v>
          </cell>
          <cell r="B3835" t="str">
            <v>Flexible Pneum D8</v>
          </cell>
        </row>
        <row r="3836">
          <cell r="A3836" t="str">
            <v>812FLE609</v>
          </cell>
          <cell r="B3836" t="str">
            <v>Flexible04</v>
          </cell>
        </row>
        <row r="3837">
          <cell r="A3837" t="str">
            <v>812FLE613</v>
          </cell>
          <cell r="B3837" t="str">
            <v>Flexible14</v>
          </cell>
        </row>
        <row r="3838">
          <cell r="A3838" t="str">
            <v>812FLE614</v>
          </cell>
          <cell r="B3838" t="str">
            <v>Flexible12</v>
          </cell>
        </row>
        <row r="3839">
          <cell r="A3839" t="str">
            <v>812fle615</v>
          </cell>
          <cell r="B3839" t="str">
            <v>CONDUIT EXTENSIBLE</v>
          </cell>
        </row>
        <row r="3840">
          <cell r="A3840" t="str">
            <v>812fle616</v>
          </cell>
          <cell r="B3840" t="str">
            <v>CONDUIT FLEXIBLE</v>
          </cell>
        </row>
        <row r="3841">
          <cell r="A3841" t="str">
            <v>812FLE619</v>
          </cell>
          <cell r="B3841" t="str">
            <v>Flexible polyamide (regi</v>
          </cell>
        </row>
        <row r="3842">
          <cell r="A3842" t="str">
            <v>812FLO001</v>
          </cell>
          <cell r="B3842" t="str">
            <v>Flow switch 15/21</v>
          </cell>
        </row>
        <row r="3843">
          <cell r="A3843" t="str">
            <v>812FLO002</v>
          </cell>
          <cell r="B3843" t="str">
            <v>Flow switch 20/27</v>
          </cell>
        </row>
        <row r="3844">
          <cell r="A3844" t="str">
            <v>812MEM000</v>
          </cell>
          <cell r="B3844" t="str">
            <v>MEMLON LAITON D20</v>
          </cell>
        </row>
        <row r="3845">
          <cell r="A3845" t="str">
            <v>812MEM001</v>
          </cell>
          <cell r="B3845" t="str">
            <v>MAMLON GALVA 1+1/2"</v>
          </cell>
        </row>
        <row r="3846">
          <cell r="A3846" t="str">
            <v>812MEM002</v>
          </cell>
          <cell r="B3846" t="str">
            <v>MAMLON 3" NOIR</v>
          </cell>
        </row>
        <row r="3847">
          <cell r="A3847" t="str">
            <v>812MEM003</v>
          </cell>
          <cell r="B3847" t="str">
            <v>MAMLON NOIR 26-34</v>
          </cell>
        </row>
        <row r="3848">
          <cell r="A3848" t="str">
            <v>812MEM004</v>
          </cell>
          <cell r="B3848" t="str">
            <v>MAMLON GALVA 26*34</v>
          </cell>
        </row>
        <row r="3849">
          <cell r="A3849" t="str">
            <v>812MEM005</v>
          </cell>
          <cell r="B3849" t="str">
            <v>MAMELON REDUIT 20/27 15/</v>
          </cell>
        </row>
        <row r="3850">
          <cell r="A3850" t="str">
            <v>812MEM006</v>
          </cell>
          <cell r="B3850" t="str">
            <v>MAMELON 3/8 CHROMEE</v>
          </cell>
        </row>
        <row r="3851">
          <cell r="A3851" t="str">
            <v>812MEM007</v>
          </cell>
          <cell r="B3851" t="str">
            <v>MAMELON LAITON REDUCT</v>
          </cell>
        </row>
        <row r="3852">
          <cell r="A3852" t="str">
            <v>812MEM008</v>
          </cell>
          <cell r="B3852" t="str">
            <v>MAMLON 3" GALVA</v>
          </cell>
        </row>
        <row r="3853">
          <cell r="A3853" t="str">
            <v>812MEM009</v>
          </cell>
          <cell r="B3853" t="str">
            <v>Mamlon Noir D2" 1/2</v>
          </cell>
        </row>
        <row r="3854">
          <cell r="A3854" t="str">
            <v>812MEM010</v>
          </cell>
          <cell r="B3854" t="str">
            <v>Mamelon Galva</v>
          </cell>
        </row>
        <row r="3855">
          <cell r="A3855" t="str">
            <v>812MEM011</v>
          </cell>
          <cell r="B3855" t="str">
            <v>Memlon PVC</v>
          </cell>
        </row>
        <row r="3856">
          <cell r="A3856" t="str">
            <v>812MEM012</v>
          </cell>
          <cell r="B3856" t="str">
            <v>MAMELON NOIR 1" 1/2</v>
          </cell>
        </row>
        <row r="3857">
          <cell r="A3857" t="str">
            <v>812MEM013</v>
          </cell>
          <cell r="B3857" t="str">
            <v>MAMELON INOX 20/27</v>
          </cell>
        </row>
        <row r="3858">
          <cell r="A3858" t="str">
            <v>812MEM014</v>
          </cell>
          <cell r="B3858" t="str">
            <v>MEMLON PVC  D32</v>
          </cell>
        </row>
        <row r="3859">
          <cell r="A3859" t="str">
            <v>812MEM015</v>
          </cell>
          <cell r="B3859" t="str">
            <v>MEMLON PVC  D25</v>
          </cell>
        </row>
        <row r="3860">
          <cell r="A3860" t="str">
            <v>812MEM722</v>
          </cell>
          <cell r="B3860" t="str">
            <v>Memlon Galva</v>
          </cell>
        </row>
        <row r="3861">
          <cell r="A3861" t="str">
            <v>812MEM723</v>
          </cell>
          <cell r="B3861" t="str">
            <v>MAMLON GALVA20/27</v>
          </cell>
        </row>
        <row r="3862">
          <cell r="A3862" t="str">
            <v>812MEM724</v>
          </cell>
          <cell r="B3862" t="str">
            <v>MAMLON GALVA15/21</v>
          </cell>
        </row>
        <row r="3863">
          <cell r="A3863" t="str">
            <v>812MEM725</v>
          </cell>
          <cell r="B3863" t="str">
            <v>MAMLON GALVA2"</v>
          </cell>
        </row>
        <row r="3864">
          <cell r="A3864" t="str">
            <v>812MEM726</v>
          </cell>
          <cell r="B3864" t="str">
            <v>MEMLON GALVA 1/2"</v>
          </cell>
        </row>
        <row r="3865">
          <cell r="A3865" t="str">
            <v>812MEM727</v>
          </cell>
          <cell r="B3865" t="str">
            <v>RACCORD 3 Péic GALVA2"</v>
          </cell>
        </row>
        <row r="3866">
          <cell r="A3866" t="str">
            <v>812MEM728</v>
          </cell>
          <cell r="B3866" t="str">
            <v>MAMELON 3/4M</v>
          </cell>
        </row>
        <row r="3867">
          <cell r="A3867" t="str">
            <v>812MON001</v>
          </cell>
          <cell r="B3867" t="str">
            <v>Monchon  galvin D26</v>
          </cell>
        </row>
        <row r="3868">
          <cell r="A3868" t="str">
            <v>812MON002</v>
          </cell>
          <cell r="B3868" t="str">
            <v>MONCHON CHROMEE 1/4*1/4</v>
          </cell>
        </row>
        <row r="3869">
          <cell r="A3869" t="str">
            <v>812MON004</v>
          </cell>
          <cell r="B3869" t="str">
            <v>MONCHON BARGUATAIRE D50</v>
          </cell>
        </row>
        <row r="3870">
          <cell r="A3870" t="str">
            <v>812MON005</v>
          </cell>
          <cell r="B3870" t="str">
            <v>MONCHON BARGUATAIRE</v>
          </cell>
        </row>
        <row r="3871">
          <cell r="A3871" t="str">
            <v>812MON006</v>
          </cell>
          <cell r="B3871" t="str">
            <v>MONCHON GALVA 1+1/2"</v>
          </cell>
        </row>
        <row r="3872">
          <cell r="A3872" t="str">
            <v>812MON007</v>
          </cell>
          <cell r="B3872" t="str">
            <v>MONCHON PPR D32</v>
          </cell>
        </row>
        <row r="3873">
          <cell r="A3873" t="str">
            <v>812MON008</v>
          </cell>
          <cell r="B3873" t="str">
            <v>MONCHON Galva 26*34</v>
          </cell>
        </row>
        <row r="3874">
          <cell r="A3874" t="str">
            <v>812MON009</v>
          </cell>
          <cell r="B3874" t="str">
            <v>MONCHON PPR D20</v>
          </cell>
        </row>
        <row r="3875">
          <cell r="A3875" t="str">
            <v>812MON010</v>
          </cell>
          <cell r="B3875" t="str">
            <v>MONCHON PPR D25</v>
          </cell>
        </row>
        <row r="3876">
          <cell r="A3876" t="str">
            <v>812MON011</v>
          </cell>
          <cell r="B3876" t="str">
            <v>MANCHON H2309</v>
          </cell>
        </row>
        <row r="3877">
          <cell r="A3877" t="str">
            <v>812MON012</v>
          </cell>
          <cell r="B3877" t="str">
            <v>MONCHON DROIT F 1/4</v>
          </cell>
        </row>
        <row r="3878">
          <cell r="A3878" t="str">
            <v>812MON013</v>
          </cell>
          <cell r="B3878" t="str">
            <v>MONCHON LAITON 1"1/2</v>
          </cell>
        </row>
        <row r="3879">
          <cell r="A3879" t="str">
            <v>812MON014</v>
          </cell>
          <cell r="B3879" t="str">
            <v>MONCHON PPR D75</v>
          </cell>
        </row>
        <row r="3880">
          <cell r="A3880" t="str">
            <v>812MON015</v>
          </cell>
          <cell r="B3880" t="str">
            <v>Monchon Galva 2"</v>
          </cell>
        </row>
        <row r="3881">
          <cell r="A3881" t="str">
            <v>812MON016</v>
          </cell>
          <cell r="B3881" t="str">
            <v>Monchon PPR 1" 1/2</v>
          </cell>
        </row>
        <row r="3882">
          <cell r="A3882" t="str">
            <v>812MON017</v>
          </cell>
          <cell r="B3882" t="str">
            <v>Monchon PPR D50</v>
          </cell>
        </row>
        <row r="3883">
          <cell r="A3883" t="str">
            <v>812MON018</v>
          </cell>
          <cell r="B3883" t="str">
            <v>Monchon Bargataire</v>
          </cell>
        </row>
        <row r="3884">
          <cell r="A3884" t="str">
            <v>812MON019</v>
          </cell>
          <cell r="B3884" t="str">
            <v>Monchon a Sertir D16</v>
          </cell>
        </row>
        <row r="3885">
          <cell r="A3885" t="str">
            <v>812MON020</v>
          </cell>
          <cell r="B3885" t="str">
            <v>Monchon a sertir D20</v>
          </cell>
        </row>
        <row r="3886">
          <cell r="A3886" t="str">
            <v>812MON021</v>
          </cell>
          <cell r="B3886" t="str">
            <v>Monchon Reduit a sertir</v>
          </cell>
        </row>
        <row r="3887">
          <cell r="A3887" t="str">
            <v>812MON022</v>
          </cell>
          <cell r="B3887" t="str">
            <v>Monchon INOX 1" 1/2</v>
          </cell>
        </row>
        <row r="3888">
          <cell r="A3888" t="str">
            <v>812MON023</v>
          </cell>
          <cell r="B3888" t="str">
            <v>Monchon INOX 3/4"</v>
          </cell>
        </row>
        <row r="3889">
          <cell r="A3889" t="str">
            <v>812MON024</v>
          </cell>
          <cell r="B3889" t="str">
            <v>Monchon INOX  (26/34)</v>
          </cell>
        </row>
        <row r="3890">
          <cell r="A3890" t="str">
            <v>812MON025</v>
          </cell>
          <cell r="B3890" t="str">
            <v>MONCHON PVC PRESSION</v>
          </cell>
        </row>
        <row r="3891">
          <cell r="A3891" t="str">
            <v>812MON026</v>
          </cell>
          <cell r="B3891" t="str">
            <v>MONCHON BARGUATAIRE</v>
          </cell>
        </row>
        <row r="3892">
          <cell r="A3892" t="str">
            <v>812MON027</v>
          </cell>
          <cell r="B3892" t="str">
            <v>MONCHON  PPR D63</v>
          </cell>
        </row>
        <row r="3893">
          <cell r="A3893" t="str">
            <v>812MON712</v>
          </cell>
          <cell r="B3893" t="str">
            <v>MONCHON PVC P75</v>
          </cell>
        </row>
        <row r="3894">
          <cell r="A3894" t="str">
            <v>812MON713</v>
          </cell>
          <cell r="B3894" t="str">
            <v>MONCHON PVC P40</v>
          </cell>
        </row>
        <row r="3895">
          <cell r="A3895" t="str">
            <v>812MON714</v>
          </cell>
          <cell r="B3895" t="str">
            <v>MONCHON PVC P20</v>
          </cell>
        </row>
        <row r="3896">
          <cell r="A3896" t="str">
            <v>812MON715</v>
          </cell>
          <cell r="B3896" t="str">
            <v>MONCHON PVC P25</v>
          </cell>
        </row>
        <row r="3897">
          <cell r="A3897" t="str">
            <v>812MON716</v>
          </cell>
          <cell r="B3897" t="str">
            <v>MONCHON PVC P32</v>
          </cell>
        </row>
        <row r="3898">
          <cell r="A3898" t="str">
            <v>812MON717</v>
          </cell>
          <cell r="B3898" t="str">
            <v>MONCHON PVC PR D50</v>
          </cell>
        </row>
        <row r="3899">
          <cell r="A3899" t="str">
            <v>812MON718</v>
          </cell>
          <cell r="B3899" t="str">
            <v>MONCHON PVC P63</v>
          </cell>
        </row>
        <row r="3900">
          <cell r="A3900" t="str">
            <v>812MON719</v>
          </cell>
          <cell r="B3900" t="str">
            <v>MONCHON PVC P90</v>
          </cell>
        </row>
        <row r="3901">
          <cell r="A3901" t="str">
            <v>812MON720</v>
          </cell>
          <cell r="B3901" t="str">
            <v>MONCHON Galva15/21</v>
          </cell>
        </row>
        <row r="3902">
          <cell r="A3902" t="str">
            <v>812MON721</v>
          </cell>
          <cell r="B3902" t="str">
            <v>MONCHON Galva20/27</v>
          </cell>
        </row>
        <row r="3903">
          <cell r="A3903" t="str">
            <v>812MON722</v>
          </cell>
          <cell r="B3903" t="str">
            <v>MONCHON Teflon50</v>
          </cell>
        </row>
        <row r="3904">
          <cell r="A3904" t="str">
            <v>812mon723</v>
          </cell>
          <cell r="B3904" t="str">
            <v>Monchon  galvin</v>
          </cell>
        </row>
        <row r="3905">
          <cell r="A3905" t="str">
            <v>812mon724</v>
          </cell>
          <cell r="B3905" t="str">
            <v>Monchon Galva</v>
          </cell>
        </row>
        <row r="3906">
          <cell r="A3906" t="str">
            <v>812mon725</v>
          </cell>
          <cell r="B3906" t="str">
            <v>Monchon galvin</v>
          </cell>
        </row>
        <row r="3907">
          <cell r="A3907" t="str">
            <v>812mon726</v>
          </cell>
          <cell r="B3907" t="str">
            <v>Monchon GALVA</v>
          </cell>
        </row>
        <row r="3908">
          <cell r="A3908" t="str">
            <v>812mon727</v>
          </cell>
          <cell r="B3908" t="str">
            <v>Monchon Galva</v>
          </cell>
        </row>
        <row r="3909">
          <cell r="A3909" t="str">
            <v>812MON801</v>
          </cell>
          <cell r="B3909" t="str">
            <v>Monchon PVC Pression D50</v>
          </cell>
        </row>
        <row r="3910">
          <cell r="A3910" t="str">
            <v>812pus001</v>
          </cell>
          <cell r="B3910" t="str">
            <v>PUSH LOCK 0-12 BAR</v>
          </cell>
        </row>
        <row r="3911">
          <cell r="A3911" t="str">
            <v>812RAC001</v>
          </cell>
          <cell r="B3911" t="str">
            <v>raccord bargataire</v>
          </cell>
        </row>
        <row r="3912">
          <cell r="A3912" t="str">
            <v>812RAC002</v>
          </cell>
          <cell r="B3912" t="str">
            <v>RACCORD D25/20</v>
          </cell>
        </row>
        <row r="3913">
          <cell r="A3913" t="str">
            <v>812RAC003</v>
          </cell>
          <cell r="B3913" t="str">
            <v>RACCORD D16 MALE</v>
          </cell>
        </row>
        <row r="3914">
          <cell r="A3914" t="str">
            <v>812RAC004</v>
          </cell>
          <cell r="B3914" t="str">
            <v>RACCORD  3 P</v>
          </cell>
        </row>
        <row r="3915">
          <cell r="A3915" t="str">
            <v>812RAC005</v>
          </cell>
          <cell r="B3915" t="str">
            <v>RACCORD 3 P</v>
          </cell>
        </row>
        <row r="3916">
          <cell r="A3916" t="str">
            <v>812RAC006</v>
          </cell>
          <cell r="B3916" t="str">
            <v>raccord 3 piéces</v>
          </cell>
        </row>
        <row r="3917">
          <cell r="A3917" t="str">
            <v>812RAC007</v>
          </cell>
          <cell r="B3917" t="str">
            <v>Raccord 3 piéces PR</v>
          </cell>
        </row>
        <row r="3918">
          <cell r="A3918" t="str">
            <v>812RAC008</v>
          </cell>
          <cell r="B3918" t="str">
            <v>raccord bargataire</v>
          </cell>
        </row>
        <row r="3919">
          <cell r="A3919" t="str">
            <v>812RAC009</v>
          </cell>
          <cell r="B3919" t="str">
            <v>raccord bargataire</v>
          </cell>
        </row>
        <row r="3920">
          <cell r="A3920" t="str">
            <v>812RAC010</v>
          </cell>
          <cell r="B3920" t="str">
            <v>RACCOREX D20</v>
          </cell>
        </row>
        <row r="3921">
          <cell r="A3921" t="str">
            <v>812RAC011</v>
          </cell>
          <cell r="B3921" t="str">
            <v>RACCORD  MALE D20</v>
          </cell>
        </row>
        <row r="3922">
          <cell r="A3922" t="str">
            <v>812RAC012</v>
          </cell>
          <cell r="B3922" t="str">
            <v>RACCOREX D15</v>
          </cell>
        </row>
        <row r="3923">
          <cell r="A3923" t="str">
            <v>812RAC013</v>
          </cell>
          <cell r="B3923" t="str">
            <v>RACCORD FLEXIBLE FOUR</v>
          </cell>
        </row>
        <row r="3924">
          <cell r="A3924" t="str">
            <v>812RAC014</v>
          </cell>
          <cell r="B3924" t="str">
            <v>RACCORD  MALE-FEMELLE</v>
          </cell>
        </row>
        <row r="3925">
          <cell r="A3925" t="str">
            <v>812RAC015</v>
          </cell>
          <cell r="B3925" t="str">
            <v>RACCORD 10/10</v>
          </cell>
        </row>
        <row r="3926">
          <cell r="A3926" t="str">
            <v>812RAC016</v>
          </cell>
          <cell r="B3926" t="str">
            <v>RACCORD DROIT 10*1/8</v>
          </cell>
        </row>
        <row r="3927">
          <cell r="A3927" t="str">
            <v>812RAC017</v>
          </cell>
          <cell r="B3927" t="str">
            <v>RACCORD TE FILTE 08*1/4</v>
          </cell>
        </row>
        <row r="3928">
          <cell r="A3928" t="str">
            <v>812RAC018</v>
          </cell>
          <cell r="B3928" t="str">
            <v>RACCORD TE FILTE 06*1/4</v>
          </cell>
        </row>
        <row r="3929">
          <cell r="A3929" t="str">
            <v>812RAC019</v>
          </cell>
          <cell r="B3929" t="str">
            <v>RACCORD RAPIDE COUDE</v>
          </cell>
        </row>
        <row r="3930">
          <cell r="A3930" t="str">
            <v>812RAC020</v>
          </cell>
          <cell r="B3930" t="str">
            <v>RACCORD DROIT 8*3/8</v>
          </cell>
        </row>
        <row r="3931">
          <cell r="A3931" t="str">
            <v>812RAC021</v>
          </cell>
          <cell r="B3931" t="str">
            <v>RACCORD DROIT 6*3/8</v>
          </cell>
        </row>
        <row r="3932">
          <cell r="A3932" t="str">
            <v>812RAC022</v>
          </cell>
          <cell r="B3932" t="str">
            <v>RACCORD COUDE 6*1/4</v>
          </cell>
        </row>
        <row r="3933">
          <cell r="A3933" t="str">
            <v>812RAC023</v>
          </cell>
          <cell r="B3933" t="str">
            <v>RACCORD COUDE MALE</v>
          </cell>
        </row>
        <row r="3934">
          <cell r="A3934" t="str">
            <v>812RAC024</v>
          </cell>
          <cell r="B3934" t="str">
            <v>RACCORD RAPIDE COUDE</v>
          </cell>
        </row>
        <row r="3935">
          <cell r="A3935" t="str">
            <v>812RAC025</v>
          </cell>
          <cell r="B3935" t="str">
            <v>RACCORD DROIT4*1/4</v>
          </cell>
        </row>
        <row r="3936">
          <cell r="A3936" t="str">
            <v>812RAC026</v>
          </cell>
          <cell r="B3936" t="str">
            <v>RACCORD RAPIDE</v>
          </cell>
        </row>
        <row r="3937">
          <cell r="A3937" t="str">
            <v>812RAC027</v>
          </cell>
          <cell r="B3937" t="str">
            <v>RACCORD DROIT FILTE</v>
          </cell>
        </row>
        <row r="3938">
          <cell r="A3938" t="str">
            <v>812RAC028</v>
          </cell>
          <cell r="B3938" t="str">
            <v>REDUCTION DROIT MALE</v>
          </cell>
        </row>
        <row r="3939">
          <cell r="A3939" t="str">
            <v>812RAC029</v>
          </cell>
          <cell r="B3939" t="str">
            <v>RACCORD DROIT 12*1/4</v>
          </cell>
        </row>
        <row r="3940">
          <cell r="A3940" t="str">
            <v>812RAC030</v>
          </cell>
          <cell r="B3940" t="str">
            <v>REDUCTION DROIT MALE 1/4</v>
          </cell>
        </row>
        <row r="3941">
          <cell r="A3941" t="str">
            <v>812RAC030.</v>
          </cell>
          <cell r="B3941" t="str">
            <v>REDUCTION DROIT MALE 1/4</v>
          </cell>
        </row>
        <row r="3942">
          <cell r="A3942" t="str">
            <v>812RAC031</v>
          </cell>
          <cell r="B3942" t="str">
            <v>TE 08*1/4</v>
          </cell>
        </row>
        <row r="3943">
          <cell r="A3943" t="str">
            <v>812RAC032</v>
          </cell>
          <cell r="B3943" t="str">
            <v>RACCORD Y RAPIDE CAMOZZI</v>
          </cell>
        </row>
        <row r="3944">
          <cell r="A3944" t="str">
            <v>812RAC033</v>
          </cell>
          <cell r="B3944" t="str">
            <v>BOUCHON PLASTIQUE 6</v>
          </cell>
        </row>
        <row r="3945">
          <cell r="A3945" t="str">
            <v>812RAC034</v>
          </cell>
          <cell r="B3945" t="str">
            <v>BOUCHON PLASTIQUE 8</v>
          </cell>
        </row>
        <row r="3946">
          <cell r="A3946" t="str">
            <v>812RAC035</v>
          </cell>
          <cell r="B3946" t="str">
            <v>CHANG.BOUTEILLE ACETYLEN</v>
          </cell>
        </row>
        <row r="3947">
          <cell r="A3947" t="str">
            <v>812RAC036</v>
          </cell>
          <cell r="B3947" t="str">
            <v>raccord bargataire D75</v>
          </cell>
        </row>
        <row r="3948">
          <cell r="A3948" t="str">
            <v>812RAC037</v>
          </cell>
          <cell r="B3948" t="str">
            <v>RACCORD 3P PVC</v>
          </cell>
        </row>
        <row r="3949">
          <cell r="A3949" t="str">
            <v>812RAC038</v>
          </cell>
          <cell r="B3949" t="str">
            <v>RACCORD 8/40</v>
          </cell>
        </row>
        <row r="3950">
          <cell r="A3950" t="str">
            <v>812RAC039</v>
          </cell>
          <cell r="B3950" t="str">
            <v>RACCORD DROIT 12*1/8</v>
          </cell>
        </row>
        <row r="3951">
          <cell r="A3951" t="str">
            <v>812RAC040</v>
          </cell>
          <cell r="B3951" t="str">
            <v>RACCORD COUDEE AVEC</v>
          </cell>
        </row>
        <row r="3952">
          <cell r="A3952" t="str">
            <v>812RAC041</v>
          </cell>
          <cell r="B3952" t="str">
            <v>RACCORD DROIT D08 G1/4"</v>
          </cell>
        </row>
        <row r="3953">
          <cell r="A3953" t="str">
            <v>812RAC042</v>
          </cell>
          <cell r="B3953" t="str">
            <v>SILENCIEUX G1/4"</v>
          </cell>
        </row>
        <row r="3954">
          <cell r="A3954" t="str">
            <v>812RAC043</v>
          </cell>
          <cell r="B3954" t="str">
            <v>Connecteur Bobine</v>
          </cell>
        </row>
        <row r="3955">
          <cell r="A3955" t="str">
            <v>812RAC044</v>
          </cell>
          <cell r="B3955" t="str">
            <v>BOBINE 24 V</v>
          </cell>
        </row>
        <row r="3956">
          <cell r="A3956" t="str">
            <v>812RAC045</v>
          </cell>
          <cell r="B3956" t="str">
            <v>RACCORD 3 P GALVA 1+1/2"</v>
          </cell>
        </row>
        <row r="3957">
          <cell r="A3957" t="str">
            <v>812RAC046</v>
          </cell>
          <cell r="B3957" t="str">
            <v>RACCORD 3 P PVC d25</v>
          </cell>
        </row>
        <row r="3958">
          <cell r="A3958" t="str">
            <v>812RAC047</v>
          </cell>
          <cell r="B3958" t="str">
            <v>RACCORD 3 P PVC 20</v>
          </cell>
        </row>
        <row r="3959">
          <cell r="A3959" t="str">
            <v>812RAC048</v>
          </cell>
          <cell r="B3959" t="str">
            <v>RACCORD POUR</v>
          </cell>
        </row>
        <row r="3960">
          <cell r="A3960" t="str">
            <v>812RAC049</v>
          </cell>
          <cell r="B3960" t="str">
            <v>RACCORD PPR D32  MALE</v>
          </cell>
        </row>
        <row r="3961">
          <cell r="A3961" t="str">
            <v>812RAC050</v>
          </cell>
          <cell r="B3961" t="str">
            <v>raccord 3 péicé</v>
          </cell>
        </row>
        <row r="3962">
          <cell r="A3962" t="str">
            <v>812RAC051</v>
          </cell>
          <cell r="B3962" t="str">
            <v>RACCORD PPR 20-15/21</v>
          </cell>
        </row>
        <row r="3963">
          <cell r="A3963" t="str">
            <v>812RAC052</v>
          </cell>
          <cell r="B3963" t="str">
            <v>RACCORD DROIT 8*1/8</v>
          </cell>
        </row>
        <row r="3964">
          <cell r="A3964" t="str">
            <v>812RAC053</v>
          </cell>
          <cell r="B3964" t="str">
            <v>RACCORD D25-20/27 PPR</v>
          </cell>
        </row>
        <row r="3965">
          <cell r="A3965" t="str">
            <v>812RAC054</v>
          </cell>
          <cell r="B3965" t="str">
            <v>RACCORD  3 P D32 PPR</v>
          </cell>
        </row>
        <row r="3966">
          <cell r="A3966" t="str">
            <v>812RAC055</v>
          </cell>
          <cell r="B3966" t="str">
            <v>RACCORD DROIT 6*1/16</v>
          </cell>
        </row>
        <row r="3967">
          <cell r="A3967" t="str">
            <v>812RAC056</v>
          </cell>
          <cell r="B3967" t="str">
            <v>RACCORD DROIT 6*1/8</v>
          </cell>
        </row>
        <row r="3968">
          <cell r="A3968" t="str">
            <v>812RAC057</v>
          </cell>
          <cell r="B3968" t="str">
            <v>RACCORD DROIT 6*1/4</v>
          </cell>
        </row>
        <row r="3969">
          <cell r="A3969" t="str">
            <v>812RAC058</v>
          </cell>
          <cell r="B3969" t="str">
            <v>RACCORD COUDEE 6*1/16</v>
          </cell>
        </row>
        <row r="3970">
          <cell r="A3970" t="str">
            <v>812RAC059</v>
          </cell>
          <cell r="B3970" t="str">
            <v>RACCORD COUDEE 6*1/8</v>
          </cell>
        </row>
        <row r="3971">
          <cell r="A3971" t="str">
            <v>812RAC060</v>
          </cell>
          <cell r="B3971" t="str">
            <v>RACCORD  3 P D32 PPR</v>
          </cell>
        </row>
        <row r="3972">
          <cell r="A3972" t="str">
            <v>812RAC061</v>
          </cell>
          <cell r="B3972" t="str">
            <v>RACCORD DROIT M16X2X3/8</v>
          </cell>
        </row>
        <row r="3973">
          <cell r="A3973" t="str">
            <v>812RAC062</v>
          </cell>
          <cell r="B3973" t="str">
            <v>RACCORD DROIT 4*1/16</v>
          </cell>
        </row>
        <row r="3974">
          <cell r="A3974" t="str">
            <v>812RAC063</v>
          </cell>
          <cell r="B3974" t="str">
            <v>RACCORD COUDEE 6*1/4</v>
          </cell>
        </row>
        <row r="3975">
          <cell r="A3975" t="str">
            <v>812RAC064</v>
          </cell>
          <cell r="B3975" t="str">
            <v>Raccord coudée 8*1/4</v>
          </cell>
        </row>
        <row r="3976">
          <cell r="A3976" t="str">
            <v>812RAC065</v>
          </cell>
          <cell r="B3976" t="str">
            <v>raccord bargataire D50</v>
          </cell>
        </row>
        <row r="3977">
          <cell r="A3977" t="str">
            <v>812RAC066</v>
          </cell>
          <cell r="B3977" t="str">
            <v>RACCORD COUDE 8*1/8</v>
          </cell>
        </row>
        <row r="3978">
          <cell r="A3978" t="str">
            <v>812RAC067</v>
          </cell>
          <cell r="B3978" t="str">
            <v>RACCORD PPR MALE D63</v>
          </cell>
        </row>
        <row r="3979">
          <cell r="A3979" t="str">
            <v>812RAC068</v>
          </cell>
          <cell r="B3979" t="str">
            <v>RACCORD PPR FEMELLE D63</v>
          </cell>
        </row>
        <row r="3980">
          <cell r="A3980" t="str">
            <v>812RAC069</v>
          </cell>
          <cell r="B3980" t="str">
            <v>RACCORD  FEMELLE D20</v>
          </cell>
        </row>
        <row r="3981">
          <cell r="A3981" t="str">
            <v>812RAC070</v>
          </cell>
          <cell r="B3981" t="str">
            <v>RACCORD  MALE PPR 110</v>
          </cell>
        </row>
        <row r="3982">
          <cell r="A3982" t="str">
            <v>812RAC071</v>
          </cell>
          <cell r="B3982" t="str">
            <v>RACCORD  MALE PPR 140/33</v>
          </cell>
        </row>
        <row r="3983">
          <cell r="A3983" t="str">
            <v>812RAC072</v>
          </cell>
          <cell r="B3983" t="str">
            <v>RACCORD  MALE PPR 75</v>
          </cell>
        </row>
        <row r="3984">
          <cell r="A3984" t="str">
            <v>812RAC073</v>
          </cell>
          <cell r="B3984" t="str">
            <v>RACCORD PPR MALE 4"</v>
          </cell>
        </row>
        <row r="3985">
          <cell r="A3985" t="str">
            <v>812RAC074</v>
          </cell>
          <cell r="B3985" t="str">
            <v>RACCORD  3 P D50 PPR</v>
          </cell>
        </row>
        <row r="3986">
          <cell r="A3986" t="str">
            <v>812RAC075</v>
          </cell>
          <cell r="B3986" t="str">
            <v>RACCORD 3P 3/4 NOIR</v>
          </cell>
        </row>
        <row r="3987">
          <cell r="A3987" t="str">
            <v>812RAC076</v>
          </cell>
          <cell r="B3987" t="str">
            <v>RACCORD BARGATAIRE M 1"</v>
          </cell>
        </row>
        <row r="3988">
          <cell r="A3988" t="str">
            <v>812RAC077</v>
          </cell>
          <cell r="B3988" t="str">
            <v>Raccord PPR Male D40</v>
          </cell>
        </row>
        <row r="3989">
          <cell r="A3989" t="str">
            <v>812RAC078</v>
          </cell>
          <cell r="B3989" t="str">
            <v>Raccord PPR FEMELLE 40</v>
          </cell>
        </row>
        <row r="3990">
          <cell r="A3990" t="str">
            <v>812RAC079</v>
          </cell>
          <cell r="B3990" t="str">
            <v>Raccord 3P D40 PPR</v>
          </cell>
        </row>
        <row r="3991">
          <cell r="A3991" t="str">
            <v>812RAC080</v>
          </cell>
          <cell r="B3991" t="str">
            <v>Raccord 3P D32</v>
          </cell>
        </row>
        <row r="3992">
          <cell r="A3992" t="str">
            <v>812RAC081</v>
          </cell>
          <cell r="B3992" t="str">
            <v>Raccord 3P GALVA</v>
          </cell>
        </row>
        <row r="3993">
          <cell r="A3993" t="str">
            <v>812RAC082</v>
          </cell>
          <cell r="B3993" t="str">
            <v>Raccord droit 12/12</v>
          </cell>
        </row>
        <row r="3994">
          <cell r="A3994" t="str">
            <v>812RAC083</v>
          </cell>
          <cell r="B3994" t="str">
            <v>Raccord PPR Male D50</v>
          </cell>
        </row>
        <row r="3995">
          <cell r="A3995" t="str">
            <v>812RAC084</v>
          </cell>
          <cell r="B3995" t="str">
            <v>Raccord 3P Noir D2" 1/2</v>
          </cell>
        </row>
        <row r="3996">
          <cell r="A3996" t="str">
            <v>812RAC085</v>
          </cell>
          <cell r="B3996" t="str">
            <v>Raccord bargataire D40</v>
          </cell>
        </row>
        <row r="3997">
          <cell r="A3997" t="str">
            <v>812RAC086</v>
          </cell>
          <cell r="B3997" t="str">
            <v>Raccord coudee cuivre fe</v>
          </cell>
        </row>
        <row r="3998">
          <cell r="A3998" t="str">
            <v>812RAC087</v>
          </cell>
          <cell r="B3998" t="str">
            <v>Raccord Droit 08/10</v>
          </cell>
        </row>
        <row r="3999">
          <cell r="A3999" t="str">
            <v>812RAC088</v>
          </cell>
          <cell r="B3999" t="str">
            <v>Raccord droit 10/12</v>
          </cell>
        </row>
        <row r="4000">
          <cell r="A4000" t="str">
            <v>812RAC089</v>
          </cell>
          <cell r="B4000" t="str">
            <v>Raccord bargataire D90</v>
          </cell>
        </row>
        <row r="4001">
          <cell r="A4001" t="str">
            <v>812RAC090</v>
          </cell>
          <cell r="B4001" t="str">
            <v>Raccord bargataire Coudé</v>
          </cell>
        </row>
        <row r="4002">
          <cell r="A4002" t="str">
            <v>812RAC091</v>
          </cell>
          <cell r="B4002" t="str">
            <v>Raccord 3P PVC</v>
          </cell>
        </row>
        <row r="4003">
          <cell r="A4003" t="str">
            <v>812RAC092</v>
          </cell>
          <cell r="B4003" t="str">
            <v>Raccord 3P Noir</v>
          </cell>
        </row>
        <row r="4004">
          <cell r="A4004" t="str">
            <v>812RAC093</v>
          </cell>
          <cell r="B4004" t="str">
            <v>Raccord connecteur</v>
          </cell>
        </row>
        <row r="4005">
          <cell r="A4005" t="str">
            <v>812RAC094</v>
          </cell>
          <cell r="B4005" t="str">
            <v>Raccord Droit pneum</v>
          </cell>
        </row>
        <row r="4006">
          <cell r="A4006" t="str">
            <v>812RAC095</v>
          </cell>
          <cell r="B4006" t="str">
            <v>Raccord coudee DN45 MF 1</v>
          </cell>
        </row>
        <row r="4007">
          <cell r="A4007" t="str">
            <v>812RAC096</v>
          </cell>
          <cell r="B4007" t="str">
            <v>Raccord 3P PVC Pression</v>
          </cell>
        </row>
        <row r="4008">
          <cell r="A4008" t="str">
            <v>812RAC097</v>
          </cell>
          <cell r="B4008" t="str">
            <v>Raccord Bargataire Male</v>
          </cell>
        </row>
        <row r="4009">
          <cell r="A4009" t="str">
            <v>812RAC098</v>
          </cell>
          <cell r="B4009" t="str">
            <v>Raccord Laiton</v>
          </cell>
        </row>
        <row r="4010">
          <cell r="A4010" t="str">
            <v>812RAC099</v>
          </cell>
          <cell r="B4010" t="str">
            <v>Raccord 3P Galva</v>
          </cell>
        </row>
        <row r="4011">
          <cell r="A4011" t="str">
            <v>812RAC100</v>
          </cell>
          <cell r="B4011" t="str">
            <v>Raccord 3P Galva</v>
          </cell>
        </row>
        <row r="4012">
          <cell r="A4012" t="str">
            <v>812RAC101</v>
          </cell>
          <cell r="B4012" t="str">
            <v>Raccord 3P Galva</v>
          </cell>
        </row>
        <row r="4013">
          <cell r="A4013" t="str">
            <v>812RAC102</v>
          </cell>
          <cell r="B4013" t="str">
            <v>Raccord Bargataire male</v>
          </cell>
        </row>
        <row r="4014">
          <cell r="A4014" t="str">
            <v>812RAC103</v>
          </cell>
          <cell r="B4014" t="str">
            <v>Tete graisse 4 agraffes</v>
          </cell>
        </row>
        <row r="4015">
          <cell r="A4015" t="str">
            <v>812RAC104</v>
          </cell>
          <cell r="B4015" t="str">
            <v>RACCORD D16 Femelle</v>
          </cell>
        </row>
        <row r="4016">
          <cell r="A4016" t="str">
            <v>812RAC105</v>
          </cell>
          <cell r="B4016" t="str">
            <v>RACCORD 20/16 Femelle</v>
          </cell>
        </row>
        <row r="4017">
          <cell r="A4017" t="str">
            <v>812RAC106</v>
          </cell>
          <cell r="B4017" t="str">
            <v>Raccord PPR Femelle D50</v>
          </cell>
        </row>
        <row r="4018">
          <cell r="A4018" t="str">
            <v>812RAC107</v>
          </cell>
          <cell r="B4018" t="str">
            <v>RACCORD  3 P D63 PPR</v>
          </cell>
        </row>
        <row r="4019">
          <cell r="A4019" t="str">
            <v>812RAC176</v>
          </cell>
          <cell r="B4019" t="str">
            <v>Raccord pour eaux</v>
          </cell>
        </row>
        <row r="4020">
          <cell r="A4020" t="str">
            <v>812RAC177</v>
          </cell>
          <cell r="B4020" t="str">
            <v>Raccord pour eaux</v>
          </cell>
        </row>
        <row r="4021">
          <cell r="A4021" t="str">
            <v>812RAC178</v>
          </cell>
          <cell r="B4021" t="str">
            <v>Raccord pour eaux</v>
          </cell>
        </row>
        <row r="4022">
          <cell r="A4022" t="str">
            <v>812RAC179</v>
          </cell>
          <cell r="B4022" t="str">
            <v>Raccord rapide</v>
          </cell>
        </row>
        <row r="4023">
          <cell r="A4023" t="str">
            <v>812RAC180</v>
          </cell>
          <cell r="B4023" t="str">
            <v>Raccord 3P Noir</v>
          </cell>
        </row>
        <row r="4024">
          <cell r="A4024" t="str">
            <v>812RAC181</v>
          </cell>
          <cell r="B4024" t="str">
            <v>Raccord pneum Y</v>
          </cell>
        </row>
        <row r="4025">
          <cell r="A4025" t="str">
            <v>812RAC182</v>
          </cell>
          <cell r="B4025" t="str">
            <v>Raccord D 3/4</v>
          </cell>
        </row>
        <row r="4026">
          <cell r="A4026" t="str">
            <v>812RAC183</v>
          </cell>
          <cell r="B4026" t="str">
            <v>Raccord droit visser</v>
          </cell>
        </row>
        <row r="4027">
          <cell r="A4027" t="str">
            <v>812RAC184</v>
          </cell>
          <cell r="B4027" t="str">
            <v>Raccord Reducteur</v>
          </cell>
        </row>
        <row r="4028">
          <cell r="A4028" t="str">
            <v>812RAC185</v>
          </cell>
          <cell r="B4028" t="str">
            <v>Raccord rapide droit</v>
          </cell>
        </row>
        <row r="4029">
          <cell r="A4029" t="str">
            <v>812RAC186</v>
          </cell>
          <cell r="B4029" t="str">
            <v>Buse cannelée 1/4"  D13</v>
          </cell>
        </row>
        <row r="4030">
          <cell r="A4030" t="str">
            <v>812RAC581</v>
          </cell>
          <cell r="B4030" t="str">
            <v>Raccord rapide</v>
          </cell>
        </row>
        <row r="4031">
          <cell r="A4031" t="str">
            <v>812RAC582</v>
          </cell>
          <cell r="B4031" t="str">
            <v>Raccord rapide</v>
          </cell>
        </row>
        <row r="4032">
          <cell r="A4032" t="str">
            <v>812RAC583</v>
          </cell>
          <cell r="B4032" t="str">
            <v>Raccord rapide</v>
          </cell>
        </row>
        <row r="4033">
          <cell r="A4033" t="str">
            <v>812RAC584</v>
          </cell>
          <cell r="B4033" t="str">
            <v>Raccord rapide</v>
          </cell>
        </row>
        <row r="4034">
          <cell r="A4034" t="str">
            <v>812RAC585</v>
          </cell>
          <cell r="B4034" t="str">
            <v>Raccord rapide</v>
          </cell>
        </row>
        <row r="4035">
          <cell r="A4035" t="str">
            <v>812RAC586</v>
          </cell>
          <cell r="B4035" t="str">
            <v>Raccord rapide</v>
          </cell>
        </row>
        <row r="4036">
          <cell r="A4036" t="str">
            <v>812RAC587</v>
          </cell>
          <cell r="B4036" t="str">
            <v>Raccord rapide</v>
          </cell>
        </row>
        <row r="4037">
          <cell r="A4037" t="str">
            <v>812RAC588</v>
          </cell>
          <cell r="B4037" t="str">
            <v>Raccord rapide avec</v>
          </cell>
        </row>
        <row r="4038">
          <cell r="A4038" t="str">
            <v>812RAC589</v>
          </cell>
          <cell r="B4038" t="str">
            <v>Raccord rapide</v>
          </cell>
        </row>
        <row r="4039">
          <cell r="A4039" t="str">
            <v>812RAC590</v>
          </cell>
          <cell r="B4039" t="str">
            <v>Raccord rapide</v>
          </cell>
        </row>
        <row r="4040">
          <cell r="A4040" t="str">
            <v>812RAC591</v>
          </cell>
          <cell r="B4040" t="str">
            <v>Raccord rapide</v>
          </cell>
        </row>
        <row r="4041">
          <cell r="A4041" t="str">
            <v>812RAC592</v>
          </cell>
          <cell r="B4041" t="str">
            <v>Raccord rapide</v>
          </cell>
        </row>
        <row r="4042">
          <cell r="A4042" t="str">
            <v>812RAC593</v>
          </cell>
          <cell r="B4042" t="str">
            <v>Raccord rapide</v>
          </cell>
        </row>
        <row r="4043">
          <cell r="A4043" t="str">
            <v>812RAC594</v>
          </cell>
          <cell r="B4043" t="str">
            <v>Raccord rapide</v>
          </cell>
        </row>
        <row r="4044">
          <cell r="A4044" t="str">
            <v>812RAC595</v>
          </cell>
          <cell r="B4044" t="str">
            <v>Raccord rapide</v>
          </cell>
        </row>
        <row r="4045">
          <cell r="A4045" t="str">
            <v>812RAC596</v>
          </cell>
          <cell r="B4045" t="str">
            <v>Raccord rapide</v>
          </cell>
        </row>
        <row r="4046">
          <cell r="A4046" t="str">
            <v>812RAC597</v>
          </cell>
          <cell r="B4046" t="str">
            <v>RACCORD PNEUMATIQUE</v>
          </cell>
        </row>
        <row r="4047">
          <cell r="A4047" t="str">
            <v>812RAC598</v>
          </cell>
          <cell r="B4047" t="str">
            <v>Raccord rapide droit 8/8</v>
          </cell>
        </row>
        <row r="4048">
          <cell r="A4048" t="str">
            <v>812RAC599</v>
          </cell>
          <cell r="B4048" t="str">
            <v>Raccord rapide</v>
          </cell>
        </row>
        <row r="4049">
          <cell r="A4049" t="str">
            <v>812RAC600</v>
          </cell>
          <cell r="B4049" t="str">
            <v>Raccord rapide</v>
          </cell>
        </row>
        <row r="4050">
          <cell r="A4050" t="str">
            <v>812RAC601</v>
          </cell>
          <cell r="B4050" t="str">
            <v>Raccord rapide</v>
          </cell>
        </row>
        <row r="4051">
          <cell r="A4051" t="str">
            <v>812RAC602</v>
          </cell>
          <cell r="B4051" t="str">
            <v>Raccord rapide HUILE</v>
          </cell>
        </row>
        <row r="4052">
          <cell r="A4052" t="str">
            <v>812RAC728</v>
          </cell>
          <cell r="B4052" t="str">
            <v>raccord 3 péicé</v>
          </cell>
        </row>
        <row r="4053">
          <cell r="A4053" t="str">
            <v>812RAC729</v>
          </cell>
          <cell r="B4053" t="str">
            <v>raccord 3 péicé</v>
          </cell>
        </row>
        <row r="4054">
          <cell r="A4054" t="str">
            <v>812RAC730</v>
          </cell>
          <cell r="B4054" t="str">
            <v>raccord 3 péicé</v>
          </cell>
        </row>
        <row r="4055">
          <cell r="A4055" t="str">
            <v>812RAC731</v>
          </cell>
          <cell r="B4055" t="str">
            <v>raccord 3 péicé</v>
          </cell>
        </row>
        <row r="4056">
          <cell r="A4056" t="str">
            <v>812RAC732</v>
          </cell>
          <cell r="B4056" t="str">
            <v>CONNECTEUR  1/8</v>
          </cell>
        </row>
        <row r="4057">
          <cell r="A4057" t="str">
            <v>812rac733</v>
          </cell>
          <cell r="B4057" t="str">
            <v>CONNECTEUR MOULE</v>
          </cell>
        </row>
        <row r="4058">
          <cell r="A4058" t="str">
            <v>812rac734</v>
          </cell>
          <cell r="B4058" t="str">
            <v>CONNECTEUR PNEU</v>
          </cell>
        </row>
        <row r="4059">
          <cell r="A4059" t="str">
            <v>812rac735</v>
          </cell>
          <cell r="B4059" t="str">
            <v>CONNECTEUR PNEUM</v>
          </cell>
        </row>
        <row r="4060">
          <cell r="A4060" t="str">
            <v>812rac736</v>
          </cell>
          <cell r="B4060" t="str">
            <v>connecteur</v>
          </cell>
        </row>
        <row r="4061">
          <cell r="A4061" t="str">
            <v>812rac737</v>
          </cell>
          <cell r="B4061" t="str">
            <v>RACCORD CONNECTEUR</v>
          </cell>
        </row>
        <row r="4062">
          <cell r="A4062" t="str">
            <v>812rac738</v>
          </cell>
          <cell r="B4062" t="str">
            <v>RACCORD CONNECTEUR</v>
          </cell>
        </row>
        <row r="4063">
          <cell r="A4063" t="str">
            <v>812rac739</v>
          </cell>
          <cell r="B4063" t="str">
            <v>RACCORD COUDEE</v>
          </cell>
        </row>
        <row r="4064">
          <cell r="A4064" t="str">
            <v>812rac740</v>
          </cell>
          <cell r="B4064" t="str">
            <v>Raccord de combustion</v>
          </cell>
        </row>
        <row r="4065">
          <cell r="A4065" t="str">
            <v>812rac741</v>
          </cell>
          <cell r="B4065" t="str">
            <v>RACCORD DROIT D10 G1/2</v>
          </cell>
        </row>
        <row r="4066">
          <cell r="A4066" t="str">
            <v>812rac742</v>
          </cell>
          <cell r="B4066" t="str">
            <v>RACCORD DROIT</v>
          </cell>
        </row>
        <row r="4067">
          <cell r="A4067" t="str">
            <v>812rac743</v>
          </cell>
          <cell r="B4067" t="str">
            <v>RACCORD FILTE</v>
          </cell>
        </row>
        <row r="4068">
          <cell r="A4068" t="str">
            <v>812rac744</v>
          </cell>
          <cell r="B4068" t="str">
            <v>RACCORD FLEXIBLE</v>
          </cell>
        </row>
        <row r="4069">
          <cell r="A4069" t="str">
            <v>812rac745</v>
          </cell>
          <cell r="B4069" t="str">
            <v>Raccord 3P Galva D60</v>
          </cell>
        </row>
        <row r="4070">
          <cell r="A4070" t="str">
            <v>812rac746</v>
          </cell>
          <cell r="B4070" t="str">
            <v>Raccord galvin</v>
          </cell>
        </row>
        <row r="4071">
          <cell r="A4071" t="str">
            <v>812rac747</v>
          </cell>
          <cell r="B4071" t="str">
            <v>Raccord pneumatique filt</v>
          </cell>
        </row>
        <row r="4072">
          <cell r="A4072" t="str">
            <v>812rac748</v>
          </cell>
          <cell r="B4072" t="str">
            <v>Raccord pneumt</v>
          </cell>
        </row>
        <row r="4073">
          <cell r="A4073" t="str">
            <v>812rac749</v>
          </cell>
          <cell r="B4073" t="str">
            <v>Raccord pneumt</v>
          </cell>
        </row>
        <row r="4074">
          <cell r="A4074" t="str">
            <v>812rac750</v>
          </cell>
          <cell r="B4074" t="str">
            <v>Raccord pneumt</v>
          </cell>
        </row>
        <row r="4075">
          <cell r="A4075" t="str">
            <v>812rac751</v>
          </cell>
          <cell r="B4075" t="str">
            <v>Raccord pneumt</v>
          </cell>
        </row>
        <row r="4076">
          <cell r="A4076" t="str">
            <v>812rac752</v>
          </cell>
          <cell r="B4076" t="str">
            <v>RACCORD POUR</v>
          </cell>
        </row>
        <row r="4077">
          <cell r="A4077" t="str">
            <v>812rac753</v>
          </cell>
          <cell r="B4077" t="str">
            <v>raccord reducteur 60/40</v>
          </cell>
        </row>
        <row r="4078">
          <cell r="A4078" t="str">
            <v>812rac754</v>
          </cell>
          <cell r="B4078" t="str">
            <v>Raccord reducteur 75/45</v>
          </cell>
        </row>
        <row r="4079">
          <cell r="A4079" t="str">
            <v>812RED001</v>
          </cell>
          <cell r="B4079" t="str">
            <v>REDUCTION D32/20</v>
          </cell>
        </row>
        <row r="4080">
          <cell r="A4080" t="str">
            <v>812red003</v>
          </cell>
          <cell r="B4080" t="str">
            <v>reduction GALVA</v>
          </cell>
        </row>
        <row r="4081">
          <cell r="A4081" t="str">
            <v>812red004</v>
          </cell>
          <cell r="B4081" t="str">
            <v>REDUCTION GALVA</v>
          </cell>
        </row>
        <row r="4082">
          <cell r="A4082" t="str">
            <v>812red005</v>
          </cell>
          <cell r="B4082" t="str">
            <v>REDUCTION GALVA</v>
          </cell>
        </row>
        <row r="4083">
          <cell r="A4083" t="str">
            <v>812red006</v>
          </cell>
          <cell r="B4083" t="str">
            <v>REDUCTION GALVA</v>
          </cell>
        </row>
        <row r="4084">
          <cell r="A4084" t="str">
            <v>812red007</v>
          </cell>
          <cell r="B4084" t="str">
            <v>REDUCTION PVC</v>
          </cell>
        </row>
        <row r="4085">
          <cell r="A4085" t="str">
            <v>812RED008</v>
          </cell>
          <cell r="B4085" t="str">
            <v>REDUCTION TE PVC 110*75</v>
          </cell>
        </row>
        <row r="4086">
          <cell r="A4086" t="str">
            <v>812RED009</v>
          </cell>
          <cell r="B4086" t="str">
            <v>REDUCTION BARGATAIRE</v>
          </cell>
        </row>
        <row r="4087">
          <cell r="A4087" t="str">
            <v>812RED010</v>
          </cell>
          <cell r="B4087" t="str">
            <v>REDUCTION GALVA</v>
          </cell>
        </row>
        <row r="4088">
          <cell r="A4088" t="str">
            <v>812RED011</v>
          </cell>
          <cell r="B4088" t="str">
            <v>BOUCHON GALVA 60</v>
          </cell>
        </row>
        <row r="4089">
          <cell r="A4089" t="str">
            <v>812RED012</v>
          </cell>
          <cell r="B4089" t="str">
            <v>MEMLON GALVA 60</v>
          </cell>
        </row>
        <row r="4090">
          <cell r="A4090" t="str">
            <v>812RED013</v>
          </cell>
          <cell r="B4090" t="str">
            <v>Réduction Galva 1.5" --&gt;</v>
          </cell>
        </row>
        <row r="4091">
          <cell r="A4091" t="str">
            <v>812RED014</v>
          </cell>
          <cell r="B4091" t="str">
            <v>Réduction Galva 26/34 -&gt;</v>
          </cell>
        </row>
        <row r="4092">
          <cell r="A4092" t="str">
            <v>812RED015</v>
          </cell>
          <cell r="B4092" t="str">
            <v>REDUCTION 20-26/44</v>
          </cell>
        </row>
        <row r="4093">
          <cell r="A4093" t="str">
            <v>812RED016</v>
          </cell>
          <cell r="B4093" t="str">
            <v>REDUCTION 26/43</v>
          </cell>
        </row>
        <row r="4094">
          <cell r="A4094" t="str">
            <v>812RED017</v>
          </cell>
          <cell r="B4094" t="str">
            <v>RACCORD AIR 15/21</v>
          </cell>
        </row>
        <row r="4095">
          <cell r="A4095" t="str">
            <v>812RED018</v>
          </cell>
          <cell r="B4095" t="str">
            <v>REDUCTION CUIVRE</v>
          </cell>
        </row>
        <row r="4096">
          <cell r="A4096" t="str">
            <v>812RED019</v>
          </cell>
          <cell r="B4096" t="str">
            <v>REDUCTION 139.7/76.1</v>
          </cell>
        </row>
        <row r="4097">
          <cell r="A4097" t="str">
            <v>812RED020</v>
          </cell>
          <cell r="B4097" t="str">
            <v>Réduction Galva 3"--&gt;2"</v>
          </cell>
        </row>
        <row r="4098">
          <cell r="A4098" t="str">
            <v>812RED021</v>
          </cell>
          <cell r="B4098" t="str">
            <v>Réduction Galva 2"-- 1"</v>
          </cell>
        </row>
        <row r="4099">
          <cell r="A4099" t="str">
            <v>812RED022</v>
          </cell>
          <cell r="B4099" t="str">
            <v>REDUCTION PVC 3/4--&gt;1/2</v>
          </cell>
        </row>
        <row r="4100">
          <cell r="A4100" t="str">
            <v>812RED023</v>
          </cell>
          <cell r="B4100" t="str">
            <v>Reduction GALVA 1"---&gt;2"</v>
          </cell>
        </row>
        <row r="4101">
          <cell r="A4101" t="str">
            <v>812RED024</v>
          </cell>
          <cell r="B4101" t="str">
            <v>Reduction Galva</v>
          </cell>
        </row>
        <row r="4102">
          <cell r="A4102" t="str">
            <v>812RED025</v>
          </cell>
          <cell r="B4102" t="str">
            <v>Reduction Noir</v>
          </cell>
        </row>
        <row r="4103">
          <cell r="A4103" t="str">
            <v>812RED026</v>
          </cell>
          <cell r="B4103" t="str">
            <v>Reduction Galva</v>
          </cell>
        </row>
        <row r="4104">
          <cell r="A4104" t="str">
            <v>812RED027</v>
          </cell>
          <cell r="B4104" t="str">
            <v>Reduction PVC 50/32</v>
          </cell>
        </row>
        <row r="4105">
          <cell r="A4105" t="str">
            <v>812RED028</v>
          </cell>
          <cell r="B4105" t="str">
            <v>Reduction INOX MF</v>
          </cell>
        </row>
        <row r="4106">
          <cell r="A4106" t="str">
            <v>812RED029</v>
          </cell>
          <cell r="B4106" t="str">
            <v>Reduction PPR 40/25</v>
          </cell>
        </row>
        <row r="4107">
          <cell r="A4107" t="str">
            <v>812RED030</v>
          </cell>
          <cell r="B4107" t="str">
            <v>Reduction droit Galva</v>
          </cell>
        </row>
        <row r="4108">
          <cell r="A4108" t="str">
            <v>812RED031</v>
          </cell>
          <cell r="B4108" t="str">
            <v>Reduction Galva 380/350</v>
          </cell>
        </row>
        <row r="4109">
          <cell r="A4109" t="str">
            <v>812red032</v>
          </cell>
          <cell r="B4109" t="str">
            <v>Reduction Galva 200/150</v>
          </cell>
        </row>
        <row r="4110">
          <cell r="A4110" t="str">
            <v>812RED033</v>
          </cell>
          <cell r="B4110" t="str">
            <v>Reduction Galva 200/120</v>
          </cell>
        </row>
        <row r="4111">
          <cell r="A4111" t="str">
            <v>812RED034</v>
          </cell>
          <cell r="B4111" t="str">
            <v>REDUCTION DROIT MALE 1/2</v>
          </cell>
        </row>
        <row r="4112">
          <cell r="A4112" t="str">
            <v>812RED035</v>
          </cell>
          <cell r="B4112" t="str">
            <v>Reduction Galva</v>
          </cell>
        </row>
        <row r="4113">
          <cell r="A4113" t="str">
            <v>812RED036</v>
          </cell>
          <cell r="B4113" t="str">
            <v>Reduction inox</v>
          </cell>
        </row>
        <row r="4114">
          <cell r="A4114" t="str">
            <v>812RED037</v>
          </cell>
          <cell r="B4114" t="str">
            <v>Reduction Galva</v>
          </cell>
        </row>
        <row r="4115">
          <cell r="A4115" t="str">
            <v>812RED038</v>
          </cell>
          <cell r="B4115" t="str">
            <v>Reduction PPR D32/40</v>
          </cell>
        </row>
        <row r="4116">
          <cell r="A4116" t="str">
            <v>812RED602</v>
          </cell>
          <cell r="B4116" t="str">
            <v>réduction04/06</v>
          </cell>
        </row>
        <row r="4117">
          <cell r="A4117" t="str">
            <v>812RED603</v>
          </cell>
          <cell r="B4117" t="str">
            <v>réduction06/08</v>
          </cell>
        </row>
        <row r="4118">
          <cell r="A4118" t="str">
            <v>812RED604</v>
          </cell>
          <cell r="B4118" t="str">
            <v>réduction08/10</v>
          </cell>
        </row>
        <row r="4119">
          <cell r="A4119" t="str">
            <v>812RED605</v>
          </cell>
          <cell r="B4119" t="str">
            <v>réduction10/12</v>
          </cell>
        </row>
        <row r="4120">
          <cell r="A4120" t="str">
            <v>812RED606</v>
          </cell>
          <cell r="B4120" t="str">
            <v>réduction06/10</v>
          </cell>
        </row>
        <row r="4121">
          <cell r="A4121" t="str">
            <v>812RED607</v>
          </cell>
          <cell r="B4121" t="str">
            <v>réduction04/08</v>
          </cell>
        </row>
        <row r="4122">
          <cell r="A4122" t="str">
            <v>812RED608</v>
          </cell>
          <cell r="B4122" t="str">
            <v>réduction08/12</v>
          </cell>
        </row>
        <row r="4123">
          <cell r="A4123" t="str">
            <v>812RED609</v>
          </cell>
          <cell r="B4123" t="str">
            <v>Reduction PVC 63/25</v>
          </cell>
        </row>
        <row r="4124">
          <cell r="A4124" t="str">
            <v>812RED699</v>
          </cell>
          <cell r="B4124" t="str">
            <v>Réduction PVC90/63</v>
          </cell>
        </row>
        <row r="4125">
          <cell r="A4125" t="str">
            <v>812RED700</v>
          </cell>
          <cell r="B4125" t="str">
            <v>Réduction PVC63/50</v>
          </cell>
        </row>
        <row r="4126">
          <cell r="A4126" t="str">
            <v>812RED701</v>
          </cell>
          <cell r="B4126" t="str">
            <v>Réduction PVC110/75</v>
          </cell>
        </row>
        <row r="4127">
          <cell r="A4127" t="str">
            <v>812RED702</v>
          </cell>
          <cell r="B4127" t="str">
            <v>Réduction PVC50/40</v>
          </cell>
        </row>
        <row r="4128">
          <cell r="A4128" t="str">
            <v>812RED703</v>
          </cell>
          <cell r="B4128" t="str">
            <v>Réduction PVC40/32</v>
          </cell>
        </row>
        <row r="4129">
          <cell r="A4129" t="str">
            <v>812RED704</v>
          </cell>
          <cell r="B4129" t="str">
            <v>Réduction PVC32/25</v>
          </cell>
        </row>
        <row r="4130">
          <cell r="A4130" t="str">
            <v>812RED705</v>
          </cell>
          <cell r="B4130" t="str">
            <v>Réduction PVC25/20</v>
          </cell>
        </row>
        <row r="4131">
          <cell r="A4131" t="str">
            <v>812RED706</v>
          </cell>
          <cell r="B4131" t="str">
            <v>Réduction PVC75/63</v>
          </cell>
        </row>
        <row r="4132">
          <cell r="A4132" t="str">
            <v>812RED707</v>
          </cell>
          <cell r="B4132" t="str">
            <v>Réduction Galva20/27</v>
          </cell>
        </row>
        <row r="4133">
          <cell r="A4133" t="str">
            <v>812RED708</v>
          </cell>
          <cell r="B4133" t="str">
            <v>Réduction Galva15/21</v>
          </cell>
        </row>
        <row r="4134">
          <cell r="A4134" t="str">
            <v>812RED709</v>
          </cell>
          <cell r="B4134" t="str">
            <v>Réduction NOIR40/49</v>
          </cell>
        </row>
        <row r="4135">
          <cell r="A4135" t="str">
            <v>812RED710</v>
          </cell>
          <cell r="B4135" t="str">
            <v>Réduction NOIR20/27</v>
          </cell>
        </row>
        <row r="4136">
          <cell r="A4136" t="str">
            <v>812RED711</v>
          </cell>
          <cell r="B4136" t="str">
            <v>Réduction NOIR15/21</v>
          </cell>
        </row>
        <row r="4137">
          <cell r="A4137" t="str">
            <v>812RED712</v>
          </cell>
          <cell r="B4137" t="str">
            <v>Réduction PVC125/100</v>
          </cell>
        </row>
        <row r="4138">
          <cell r="A4138" t="str">
            <v>812RED713</v>
          </cell>
          <cell r="B4138" t="str">
            <v>Réduction PVC63/40</v>
          </cell>
        </row>
        <row r="4139">
          <cell r="A4139" t="str">
            <v>812RED714</v>
          </cell>
          <cell r="B4139" t="str">
            <v>Réduction NOIR</v>
          </cell>
        </row>
        <row r="4140">
          <cell r="A4140" t="str">
            <v>812RED715</v>
          </cell>
          <cell r="B4140" t="str">
            <v>Réduction NOIR</v>
          </cell>
        </row>
        <row r="4141">
          <cell r="A4141" t="str">
            <v>812RED716</v>
          </cell>
          <cell r="B4141" t="str">
            <v>Réduction PPR 110/63</v>
          </cell>
        </row>
        <row r="4142">
          <cell r="A4142" t="str">
            <v>812RED717</v>
          </cell>
          <cell r="B4142" t="str">
            <v>Réduction PPR 63/40</v>
          </cell>
        </row>
        <row r="4143">
          <cell r="A4143" t="str">
            <v>812RED718</v>
          </cell>
          <cell r="B4143" t="str">
            <v>Réduction PPR 4"/D75mm</v>
          </cell>
        </row>
        <row r="4144">
          <cell r="A4144" t="str">
            <v>812RED719</v>
          </cell>
          <cell r="B4144" t="str">
            <v>Reduction PPR D50/40</v>
          </cell>
        </row>
        <row r="4145">
          <cell r="A4145" t="str">
            <v>812RED720</v>
          </cell>
          <cell r="B4145" t="str">
            <v>Reduction PPR D32/20</v>
          </cell>
        </row>
        <row r="4146">
          <cell r="A4146" t="str">
            <v>812RED721</v>
          </cell>
          <cell r="B4146" t="str">
            <v>Reduction Galva</v>
          </cell>
        </row>
        <row r="4147">
          <cell r="A4147" t="str">
            <v>812RED722</v>
          </cell>
          <cell r="B4147" t="str">
            <v>Reduction 3/4--&gt;1"1/2</v>
          </cell>
        </row>
        <row r="4148">
          <cell r="A4148" t="str">
            <v>812ROS001</v>
          </cell>
          <cell r="B4148" t="str">
            <v>ROSACE MULTICOUCHE D16</v>
          </cell>
        </row>
        <row r="4149">
          <cell r="A4149" t="str">
            <v>812sep001</v>
          </cell>
          <cell r="B4149" t="str">
            <v>séparateur</v>
          </cell>
        </row>
        <row r="4150">
          <cell r="A4150" t="str">
            <v>812SOU001</v>
          </cell>
          <cell r="B4150" t="str">
            <v>Soupape de securité</v>
          </cell>
        </row>
        <row r="4151">
          <cell r="A4151" t="str">
            <v>812TTE001</v>
          </cell>
          <cell r="B4151" t="str">
            <v>Te32 bargataire</v>
          </cell>
        </row>
        <row r="4152">
          <cell r="A4152" t="str">
            <v>812TTE002</v>
          </cell>
          <cell r="B4152" t="str">
            <v>TE D25</v>
          </cell>
        </row>
        <row r="4153">
          <cell r="A4153" t="str">
            <v>812TTE003</v>
          </cell>
          <cell r="B4153" t="str">
            <v>TE GALVA 3/8</v>
          </cell>
        </row>
        <row r="4154">
          <cell r="A4154" t="str">
            <v>812tte004</v>
          </cell>
          <cell r="B4154" t="str">
            <v>TE PVC</v>
          </cell>
        </row>
        <row r="4155">
          <cell r="A4155" t="str">
            <v>812tte005</v>
          </cell>
          <cell r="B4155" t="str">
            <v>TE Bargataire  D63</v>
          </cell>
        </row>
        <row r="4156">
          <cell r="A4156" t="str">
            <v>812tte006</v>
          </cell>
          <cell r="B4156" t="str">
            <v>TE Galva  2"</v>
          </cell>
        </row>
        <row r="4157">
          <cell r="A4157" t="str">
            <v>812TTE007</v>
          </cell>
          <cell r="B4157" t="str">
            <v>TE 20/27</v>
          </cell>
        </row>
        <row r="4158">
          <cell r="A4158" t="str">
            <v>812TTE008</v>
          </cell>
          <cell r="B4158" t="str">
            <v>Té CUIVRE D20</v>
          </cell>
        </row>
        <row r="4159">
          <cell r="A4159" t="str">
            <v>812TTE009</v>
          </cell>
          <cell r="B4159" t="str">
            <v>TE 20/27</v>
          </cell>
        </row>
        <row r="4160">
          <cell r="A4160" t="str">
            <v>812TTE010</v>
          </cell>
          <cell r="B4160" t="str">
            <v>TE 15/21 ACIER</v>
          </cell>
        </row>
        <row r="4161">
          <cell r="A4161" t="str">
            <v>812TTE011</v>
          </cell>
          <cell r="B4161" t="str">
            <v>TE D45 PVC</v>
          </cell>
        </row>
        <row r="4162">
          <cell r="A4162" t="str">
            <v>812TTE012</v>
          </cell>
          <cell r="B4162" t="str">
            <v>TE GALVA D 250mm</v>
          </cell>
        </row>
        <row r="4163">
          <cell r="A4163" t="str">
            <v>812TTE013</v>
          </cell>
          <cell r="B4163" t="str">
            <v>TE D63 PVC</v>
          </cell>
        </row>
        <row r="4164">
          <cell r="A4164" t="str">
            <v>812TTE014</v>
          </cell>
          <cell r="B4164" t="str">
            <v>TE GALVA 1+1/2"</v>
          </cell>
        </row>
        <row r="4165">
          <cell r="A4165" t="str">
            <v>812TTE015</v>
          </cell>
          <cell r="B4165" t="str">
            <v>TE FILETEE 8X1/4</v>
          </cell>
        </row>
        <row r="4166">
          <cell r="A4166" t="str">
            <v>812TTE016</v>
          </cell>
          <cell r="B4166" t="str">
            <v>TE 26*34 GALVA</v>
          </cell>
        </row>
        <row r="4167">
          <cell r="A4167" t="str">
            <v>812TTE017</v>
          </cell>
          <cell r="B4167" t="str">
            <v>TE PPR D20</v>
          </cell>
        </row>
        <row r="4168">
          <cell r="A4168" t="str">
            <v>812TTE018</v>
          </cell>
          <cell r="B4168" t="str">
            <v>TE PPR D25</v>
          </cell>
        </row>
        <row r="4169">
          <cell r="A4169" t="str">
            <v>812TTE019</v>
          </cell>
          <cell r="B4169" t="str">
            <v>TE PPR D32</v>
          </cell>
        </row>
        <row r="4170">
          <cell r="A4170" t="str">
            <v>812TTE020</v>
          </cell>
          <cell r="B4170" t="str">
            <v>TE EGALE PPR D40</v>
          </cell>
        </row>
        <row r="4171">
          <cell r="A4171" t="str">
            <v>812TTE021</v>
          </cell>
          <cell r="B4171" t="str">
            <v>TE PPR D75</v>
          </cell>
        </row>
        <row r="4172">
          <cell r="A4172" t="str">
            <v>812TTE022</v>
          </cell>
          <cell r="B4172" t="str">
            <v>TE D32 PVC</v>
          </cell>
        </row>
        <row r="4173">
          <cell r="A4173" t="str">
            <v>812TTE023</v>
          </cell>
          <cell r="B4173" t="str">
            <v>TE PPR D50</v>
          </cell>
        </row>
        <row r="4174">
          <cell r="A4174" t="str">
            <v>812TTE024</v>
          </cell>
          <cell r="B4174" t="str">
            <v>TE PVC D160</v>
          </cell>
        </row>
        <row r="4175">
          <cell r="A4175" t="str">
            <v>812TTE025</v>
          </cell>
          <cell r="B4175" t="str">
            <v>TE Multicouche D16</v>
          </cell>
        </row>
        <row r="4176">
          <cell r="A4176" t="str">
            <v>812TTE026</v>
          </cell>
          <cell r="B4176" t="str">
            <v>TE 20/27</v>
          </cell>
        </row>
        <row r="4177">
          <cell r="A4177" t="str">
            <v>812TTE027</v>
          </cell>
          <cell r="B4177" t="str">
            <v>TE 15/21</v>
          </cell>
        </row>
        <row r="4178">
          <cell r="A4178" t="str">
            <v>812TTE028</v>
          </cell>
          <cell r="B4178" t="str">
            <v>TE NOIR</v>
          </cell>
        </row>
        <row r="4179">
          <cell r="A4179" t="str">
            <v>812TTE029</v>
          </cell>
          <cell r="B4179" t="str">
            <v>TE PVC D20</v>
          </cell>
        </row>
        <row r="4180">
          <cell r="A4180" t="str">
            <v>812TTE031</v>
          </cell>
          <cell r="B4180" t="str">
            <v>TE NOIR 48.3</v>
          </cell>
        </row>
        <row r="4181">
          <cell r="A4181" t="str">
            <v>812TTE032</v>
          </cell>
          <cell r="B4181" t="str">
            <v>TE Cuivre D04</v>
          </cell>
        </row>
        <row r="4182">
          <cell r="A4182" t="str">
            <v>812TTE033</v>
          </cell>
          <cell r="B4182" t="str">
            <v>TE Galva</v>
          </cell>
        </row>
        <row r="4183">
          <cell r="A4183" t="str">
            <v>812TTE034</v>
          </cell>
          <cell r="B4183" t="str">
            <v>TE PVC D125</v>
          </cell>
        </row>
        <row r="4184">
          <cell r="A4184" t="str">
            <v>812TTE035</v>
          </cell>
          <cell r="B4184" t="str">
            <v>TE PVC D110</v>
          </cell>
        </row>
        <row r="4185">
          <cell r="A4185" t="str">
            <v>812TTE036</v>
          </cell>
          <cell r="B4185" t="str">
            <v>TE Galva D1/2"</v>
          </cell>
        </row>
        <row r="4186">
          <cell r="A4186" t="str">
            <v>812tte037</v>
          </cell>
          <cell r="B4186" t="str">
            <v>TE Pneumatique Filete</v>
          </cell>
        </row>
        <row r="4187">
          <cell r="A4187" t="str">
            <v>812TTE038</v>
          </cell>
          <cell r="B4187" t="str">
            <v>TE PPR D63</v>
          </cell>
        </row>
        <row r="4188">
          <cell r="A4188" t="str">
            <v>812TTE615</v>
          </cell>
          <cell r="B4188" t="str">
            <v>Te04 pneumatique</v>
          </cell>
        </row>
        <row r="4189">
          <cell r="A4189" t="str">
            <v>812TTE616</v>
          </cell>
          <cell r="B4189" t="str">
            <v>Te06 pneumatique</v>
          </cell>
        </row>
        <row r="4190">
          <cell r="A4190" t="str">
            <v>812TTE617</v>
          </cell>
          <cell r="B4190" t="str">
            <v>Te08 pneumatique</v>
          </cell>
        </row>
        <row r="4191">
          <cell r="A4191" t="str">
            <v>812TTE618</v>
          </cell>
          <cell r="B4191" t="str">
            <v>Te10 pneumatique</v>
          </cell>
        </row>
        <row r="4192">
          <cell r="A4192" t="str">
            <v>812TTE619</v>
          </cell>
          <cell r="B4192" t="str">
            <v>Te12 pneumatique</v>
          </cell>
        </row>
        <row r="4193">
          <cell r="A4193" t="str">
            <v>812TTE662</v>
          </cell>
          <cell r="B4193" t="str">
            <v>TE D50 ACIER</v>
          </cell>
        </row>
        <row r="4194">
          <cell r="A4194" t="str">
            <v>812TTE663</v>
          </cell>
          <cell r="B4194" t="str">
            <v>T PVC P63</v>
          </cell>
        </row>
        <row r="4195">
          <cell r="A4195" t="str">
            <v>812TTE664</v>
          </cell>
          <cell r="B4195" t="str">
            <v>T PVC PR D50</v>
          </cell>
        </row>
        <row r="4196">
          <cell r="A4196" t="str">
            <v>812TTE665</v>
          </cell>
          <cell r="B4196" t="str">
            <v>T PVC P20</v>
          </cell>
        </row>
        <row r="4197">
          <cell r="A4197" t="str">
            <v>812TTE666</v>
          </cell>
          <cell r="B4197" t="str">
            <v>T PVC P25</v>
          </cell>
        </row>
        <row r="4198">
          <cell r="A4198" t="str">
            <v>812TTE667</v>
          </cell>
          <cell r="B4198" t="str">
            <v>TE PVC Pression D40</v>
          </cell>
        </row>
        <row r="4199">
          <cell r="A4199" t="str">
            <v>812TTE668</v>
          </cell>
          <cell r="B4199" t="str">
            <v>T PVC P32</v>
          </cell>
        </row>
        <row r="4200">
          <cell r="A4200" t="str">
            <v>812TTE669</v>
          </cell>
          <cell r="B4200" t="str">
            <v>T PVC P75</v>
          </cell>
        </row>
        <row r="4201">
          <cell r="A4201" t="str">
            <v>812TTE670</v>
          </cell>
          <cell r="B4201" t="str">
            <v>T PVC P90</v>
          </cell>
        </row>
        <row r="4202">
          <cell r="A4202" t="str">
            <v>812TTE671</v>
          </cell>
          <cell r="B4202" t="str">
            <v>T Teflon50</v>
          </cell>
        </row>
        <row r="4203">
          <cell r="A4203" t="str">
            <v>812TTE672</v>
          </cell>
          <cell r="B4203" t="str">
            <v>T PVC P100</v>
          </cell>
        </row>
        <row r="4204">
          <cell r="A4204" t="str">
            <v>812TUB052</v>
          </cell>
          <cell r="B4204" t="str">
            <v>BOUCHON 100</v>
          </cell>
        </row>
        <row r="4205">
          <cell r="A4205" t="str">
            <v>812TUB058</v>
          </cell>
          <cell r="B4205" t="str">
            <v>Coude PVC D140 90°</v>
          </cell>
        </row>
        <row r="4206">
          <cell r="A4206" t="str">
            <v>812VAN001</v>
          </cell>
          <cell r="B4206" t="str">
            <v>VANNE D32</v>
          </cell>
        </row>
        <row r="4207">
          <cell r="A4207" t="str">
            <v>812VAN002</v>
          </cell>
          <cell r="B4207" t="str">
            <v>VANNESPHERIQUE</v>
          </cell>
        </row>
        <row r="4208">
          <cell r="A4208" t="str">
            <v>812VAN003</v>
          </cell>
          <cell r="B4208" t="str">
            <v>VANNESPHERIQUE</v>
          </cell>
        </row>
        <row r="4209">
          <cell r="A4209" t="str">
            <v>812VAN004</v>
          </cell>
          <cell r="B4209" t="str">
            <v>VANNE MULTICOUCHE D20</v>
          </cell>
        </row>
        <row r="4210">
          <cell r="A4210" t="str">
            <v>812VAN005</v>
          </cell>
          <cell r="B4210" t="str">
            <v>VANNE GAZ D20</v>
          </cell>
        </row>
        <row r="4211">
          <cell r="A4211" t="str">
            <v>812VAN006</v>
          </cell>
          <cell r="B4211" t="str">
            <v>VANNE GALVA 60</v>
          </cell>
        </row>
        <row r="4212">
          <cell r="A4212" t="str">
            <v>812VAN007</v>
          </cell>
          <cell r="B4212" t="str">
            <v>VANNE GALVA 50</v>
          </cell>
        </row>
        <row r="4213">
          <cell r="A4213" t="str">
            <v>812VAN008</v>
          </cell>
          <cell r="B4213" t="str">
            <v>VANNE SPHERIQUE</v>
          </cell>
        </row>
        <row r="4214">
          <cell r="A4214" t="str">
            <v>812VAN009</v>
          </cell>
          <cell r="B4214" t="str">
            <v>VANNE GAZ 3" AVEC BRIDE</v>
          </cell>
        </row>
        <row r="4215">
          <cell r="A4215" t="str">
            <v>812VAN010</v>
          </cell>
          <cell r="B4215" t="str">
            <v>VANNE 2" GALVA</v>
          </cell>
        </row>
        <row r="4216">
          <cell r="A4216" t="str">
            <v>812VAN011</v>
          </cell>
          <cell r="B4216" t="str">
            <v>VANNE 26-34</v>
          </cell>
        </row>
        <row r="4217">
          <cell r="A4217" t="str">
            <v>812VAN012</v>
          </cell>
          <cell r="B4217" t="str">
            <v>ELEOVANNE 1/8 F/F 24V DC</v>
          </cell>
        </row>
        <row r="4218">
          <cell r="A4218" t="str">
            <v>812VAN013</v>
          </cell>
          <cell r="B4218" t="str">
            <v>ELEOVANNE EV210A G1/8 24</v>
          </cell>
        </row>
        <row r="4219">
          <cell r="A4219" t="str">
            <v>812VAN014</v>
          </cell>
          <cell r="B4219" t="str">
            <v>VANNE A CMD PNEUM 3/8"</v>
          </cell>
        </row>
        <row r="4220">
          <cell r="A4220" t="str">
            <v>812VAN015</v>
          </cell>
          <cell r="B4220" t="str">
            <v>VANNE PPR D32</v>
          </cell>
        </row>
        <row r="4221">
          <cell r="A4221" t="str">
            <v>812VAN016</v>
          </cell>
          <cell r="B4221" t="str">
            <v>VANNE GALVA 26-34</v>
          </cell>
        </row>
        <row r="4222">
          <cell r="A4222" t="str">
            <v>812VAN017</v>
          </cell>
          <cell r="B4222" t="str">
            <v>VANNE 1" 1/4 GALVA</v>
          </cell>
        </row>
        <row r="4223">
          <cell r="A4223" t="str">
            <v>812VAN018</v>
          </cell>
          <cell r="B4223" t="str">
            <v>VANNE 3/8" (STRIP)</v>
          </cell>
        </row>
        <row r="4224">
          <cell r="A4224" t="str">
            <v>812VAN019</v>
          </cell>
          <cell r="B4224" t="str">
            <v>ELECTROVANNE 26/34</v>
          </cell>
        </row>
        <row r="4225">
          <cell r="A4225" t="str">
            <v>812VAN020</v>
          </cell>
          <cell r="B4225" t="str">
            <v>VANNE PPR 15/21</v>
          </cell>
        </row>
        <row r="4226">
          <cell r="A4226" t="str">
            <v>812VAN021</v>
          </cell>
          <cell r="B4226" t="str">
            <v>VANNE PPR D20</v>
          </cell>
        </row>
        <row r="4227">
          <cell r="A4227" t="str">
            <v>812VAN022</v>
          </cell>
          <cell r="B4227" t="str">
            <v>VANNE PPR D25</v>
          </cell>
        </row>
        <row r="4228">
          <cell r="A4228" t="str">
            <v>812VAN023</v>
          </cell>
          <cell r="B4228" t="str">
            <v>VANNE PPR D75</v>
          </cell>
        </row>
        <row r="4229">
          <cell r="A4229" t="str">
            <v>812VAN024</v>
          </cell>
          <cell r="B4229" t="str">
            <v>VANNE 1" 1/2 GALVA</v>
          </cell>
        </row>
        <row r="4230">
          <cell r="A4230" t="str">
            <v>812VAN025</v>
          </cell>
          <cell r="B4230" t="str">
            <v>Vanne PVC PR D32</v>
          </cell>
        </row>
        <row r="4231">
          <cell r="A4231" t="str">
            <v>812VAN026</v>
          </cell>
          <cell r="B4231" t="str">
            <v>Vanne PPR D40</v>
          </cell>
        </row>
        <row r="4232">
          <cell r="A4232" t="str">
            <v>812VAN027</v>
          </cell>
          <cell r="B4232" t="str">
            <v>Vanne PPR D50</v>
          </cell>
        </row>
        <row r="4233">
          <cell r="A4233" t="str">
            <v>812VAN028</v>
          </cell>
          <cell r="B4233" t="str">
            <v>Vanne GAZ</v>
          </cell>
        </row>
        <row r="4234">
          <cell r="A4234" t="str">
            <v>812VAN029</v>
          </cell>
          <cell r="B4234" t="str">
            <v>Vanne INOX  20/27</v>
          </cell>
        </row>
        <row r="4235">
          <cell r="A4235" t="str">
            <v>812VAN030</v>
          </cell>
          <cell r="B4235" t="str">
            <v>Vanne raccord rapide</v>
          </cell>
        </row>
        <row r="4236">
          <cell r="A4236" t="str">
            <v>812VAN700</v>
          </cell>
          <cell r="B4236" t="str">
            <v>VANNE de pression GALVA</v>
          </cell>
        </row>
        <row r="4237">
          <cell r="A4237" t="str">
            <v>812VAN733</v>
          </cell>
          <cell r="B4237" t="str">
            <v>vanne Galva15/21</v>
          </cell>
        </row>
        <row r="4238">
          <cell r="A4238" t="str">
            <v>812VAN734</v>
          </cell>
          <cell r="B4238" t="str">
            <v>vanne Galva20/27</v>
          </cell>
        </row>
        <row r="4239">
          <cell r="A4239" t="str">
            <v>812VAN735</v>
          </cell>
          <cell r="B4239" t="str">
            <v>Vanne PVC20</v>
          </cell>
        </row>
        <row r="4240">
          <cell r="A4240" t="str">
            <v>812VAN736</v>
          </cell>
          <cell r="B4240" t="str">
            <v>Vanne PVC25</v>
          </cell>
        </row>
        <row r="4241">
          <cell r="A4241" t="str">
            <v>812VAN737</v>
          </cell>
          <cell r="B4241" t="str">
            <v>Vanne PVC32</v>
          </cell>
        </row>
        <row r="4242">
          <cell r="A4242" t="str">
            <v>812VAN738</v>
          </cell>
          <cell r="B4242" t="str">
            <v>Vanne PVC40</v>
          </cell>
        </row>
        <row r="4243">
          <cell r="A4243" t="str">
            <v>812VAN739</v>
          </cell>
          <cell r="B4243" t="str">
            <v>Vanne PVC PR D50</v>
          </cell>
        </row>
        <row r="4244">
          <cell r="A4244" t="str">
            <v>812VAN740</v>
          </cell>
          <cell r="B4244" t="str">
            <v>Vanne PVC63</v>
          </cell>
        </row>
        <row r="4245">
          <cell r="A4245" t="str">
            <v>812VAN741</v>
          </cell>
          <cell r="B4245" t="str">
            <v>Vanne PVC PR D75</v>
          </cell>
        </row>
        <row r="4246">
          <cell r="A4246" t="str">
            <v>812VAN742</v>
          </cell>
          <cell r="B4246" t="str">
            <v>VANNE 20/27</v>
          </cell>
        </row>
        <row r="4247">
          <cell r="A4247" t="str">
            <v>812VAN803</v>
          </cell>
          <cell r="B4247" t="str">
            <v>Vanne PVC Pression D50</v>
          </cell>
        </row>
        <row r="4248">
          <cell r="A4248" t="str">
            <v>812VER001</v>
          </cell>
          <cell r="B4248" t="str">
            <v>VERIN 1501.32.25 PANIER</v>
          </cell>
        </row>
        <row r="4249">
          <cell r="A4249" t="str">
            <v>812VER002</v>
          </cell>
          <cell r="B4249" t="str">
            <v>VERIN D25 COURSE 40</v>
          </cell>
        </row>
        <row r="4250">
          <cell r="A4250" t="str">
            <v>812VER003</v>
          </cell>
          <cell r="B4250" t="str">
            <v>VERIN D10 COURSE 15</v>
          </cell>
        </row>
        <row r="4251">
          <cell r="A4251" t="str">
            <v>812VER004</v>
          </cell>
          <cell r="B4251" t="str">
            <v>VERIN D32 COURSE 50</v>
          </cell>
        </row>
        <row r="4252">
          <cell r="A4252" t="str">
            <v>812VER005</v>
          </cell>
          <cell r="B4252" t="str">
            <v>VERIN D80 COURSE 35</v>
          </cell>
        </row>
        <row r="4253">
          <cell r="A4253" t="str">
            <v>812VER006</v>
          </cell>
          <cell r="B4253" t="str">
            <v>VERIN D40 COURSE 140</v>
          </cell>
        </row>
        <row r="4254">
          <cell r="A4254" t="str">
            <v>812VER007</v>
          </cell>
          <cell r="B4254" t="str">
            <v>VERIN D50 COURSE 125</v>
          </cell>
        </row>
        <row r="4255">
          <cell r="A4255" t="str">
            <v>812VER008</v>
          </cell>
          <cell r="B4255" t="str">
            <v>VERIN D32 COURSE 500</v>
          </cell>
        </row>
        <row r="4256">
          <cell r="A4256" t="str">
            <v>812VER009</v>
          </cell>
          <cell r="B4256" t="str">
            <v>VERIN D25 COURSE 125</v>
          </cell>
        </row>
        <row r="4257">
          <cell r="A4257" t="str">
            <v>812VER010</v>
          </cell>
          <cell r="B4257" t="str">
            <v>VERIN D25 COURSE 25</v>
          </cell>
        </row>
        <row r="4258">
          <cell r="A4258" t="str">
            <v>812VER011</v>
          </cell>
          <cell r="B4258" t="str">
            <v>PISTON VERIN AIMANTE 80-</v>
          </cell>
        </row>
        <row r="4259">
          <cell r="A4259" t="str">
            <v>812VER012</v>
          </cell>
          <cell r="B4259" t="str">
            <v>PISTON VERIN AIMANTE</v>
          </cell>
        </row>
        <row r="4260">
          <cell r="A4260" t="str">
            <v>812VER013</v>
          </cell>
          <cell r="B4260" t="str">
            <v>VERIN D100 C15</v>
          </cell>
        </row>
        <row r="4261">
          <cell r="A4261" t="str">
            <v>812VER014</v>
          </cell>
          <cell r="B4261" t="str">
            <v>VERIN 1260.12.15</v>
          </cell>
        </row>
        <row r="4262">
          <cell r="A4262" t="str">
            <v>812VER015</v>
          </cell>
          <cell r="B4262" t="str">
            <v>VERIN 1260.10.15</v>
          </cell>
        </row>
        <row r="4263">
          <cell r="A4263" t="str">
            <v>812VER016</v>
          </cell>
          <cell r="B4263" t="str">
            <v>STOP VERIN 3/8 CAMOZZI V</v>
          </cell>
        </row>
        <row r="4264">
          <cell r="A4264" t="str">
            <v>812VER017</v>
          </cell>
          <cell r="B4264" t="str">
            <v>VERIN 1383.50.100.01</v>
          </cell>
        </row>
        <row r="4265">
          <cell r="A4265" t="str">
            <v>812VER018</v>
          </cell>
          <cell r="B4265" t="str">
            <v>VERIN D25 C200</v>
          </cell>
        </row>
        <row r="4266">
          <cell r="A4266" t="str">
            <v>812VER019</v>
          </cell>
          <cell r="B4266" t="str">
            <v>ROTULE VERIN M10X1.25</v>
          </cell>
        </row>
        <row r="4267">
          <cell r="A4267" t="str">
            <v>812VER020</v>
          </cell>
          <cell r="B4267" t="str">
            <v>Verin D50 C500</v>
          </cell>
        </row>
        <row r="4268">
          <cell r="A4268" t="str">
            <v>812VER021</v>
          </cell>
          <cell r="B4268" t="str">
            <v>Verin D80 C125</v>
          </cell>
        </row>
        <row r="4269">
          <cell r="A4269" t="str">
            <v>812ver022</v>
          </cell>
          <cell r="B4269" t="str">
            <v>Verin 1319.160.150.01</v>
          </cell>
        </row>
        <row r="4270">
          <cell r="A4270" t="str">
            <v>812VER023</v>
          </cell>
          <cell r="B4270" t="str">
            <v>Verin D32 C125</v>
          </cell>
        </row>
        <row r="4271">
          <cell r="A4271" t="str">
            <v>812VER024</v>
          </cell>
          <cell r="B4271" t="str">
            <v>Necessaire verin</v>
          </cell>
        </row>
        <row r="4272">
          <cell r="A4272" t="str">
            <v>812ver025</v>
          </cell>
          <cell r="B4272" t="str">
            <v>joint torique EN NBR70</v>
          </cell>
        </row>
        <row r="4273">
          <cell r="A4273" t="str">
            <v>812ver026</v>
          </cell>
          <cell r="B4273" t="str">
            <v>Racleur pneum EN PU K53</v>
          </cell>
        </row>
        <row r="4274">
          <cell r="A4274" t="str">
            <v>812ver027</v>
          </cell>
          <cell r="B4274" t="str">
            <v>Coupelle EN PU RSS</v>
          </cell>
        </row>
        <row r="4275">
          <cell r="A4275" t="str">
            <v>812ver028</v>
          </cell>
          <cell r="B4275" t="str">
            <v>Double effet avec</v>
          </cell>
        </row>
        <row r="4276">
          <cell r="A4276" t="str">
            <v>812VER029</v>
          </cell>
          <cell r="B4276" t="str">
            <v>Verin Pneum D80 C100</v>
          </cell>
        </row>
        <row r="4277">
          <cell r="A4277" t="str">
            <v>812VER186</v>
          </cell>
          <cell r="B4277" t="str">
            <v>Vérin IPC16B15 A12</v>
          </cell>
        </row>
        <row r="4278">
          <cell r="A4278" t="str">
            <v>812VER187</v>
          </cell>
          <cell r="B4278" t="str">
            <v>Vérin II1260.12.15</v>
          </cell>
        </row>
        <row r="4279">
          <cell r="A4279" t="str">
            <v>812VER188</v>
          </cell>
          <cell r="B4279" t="str">
            <v>VERIN D63 C150</v>
          </cell>
        </row>
        <row r="4280">
          <cell r="A4280" t="str">
            <v>812VER189</v>
          </cell>
          <cell r="B4280" t="str">
            <v>ROTULE VERIN FEMELLE</v>
          </cell>
        </row>
        <row r="4281">
          <cell r="A4281" t="str">
            <v>812VER190</v>
          </cell>
          <cell r="B4281" t="str">
            <v>CHAPE ARRIERE MALE D63</v>
          </cell>
        </row>
        <row r="4282">
          <cell r="A4282" t="str">
            <v>812VER191</v>
          </cell>
          <cell r="B4282" t="str">
            <v>Chape Verin</v>
          </cell>
        </row>
        <row r="4283">
          <cell r="A4283" t="str">
            <v>812VER192</v>
          </cell>
          <cell r="B4283" t="str">
            <v>Stop Verin VBU 1/2</v>
          </cell>
        </row>
        <row r="4284">
          <cell r="A4284" t="str">
            <v>812VER628</v>
          </cell>
          <cell r="B4284" t="str">
            <v>VERIN 32/40</v>
          </cell>
        </row>
        <row r="4285">
          <cell r="A4285" t="str">
            <v>812VER629</v>
          </cell>
          <cell r="B4285" t="str">
            <v>VERIN PN0537-4,35</v>
          </cell>
        </row>
        <row r="4286">
          <cell r="A4286" t="str">
            <v>812VER630</v>
          </cell>
          <cell r="B4286" t="str">
            <v>VERIN DNCB-50-1000</v>
          </cell>
        </row>
        <row r="4287">
          <cell r="A4287" t="str">
            <v>812VER631</v>
          </cell>
          <cell r="B4287" t="str">
            <v>VERIN PNEUMAX</v>
          </cell>
        </row>
        <row r="4288">
          <cell r="A4288" t="str">
            <v>812VER632</v>
          </cell>
          <cell r="B4288" t="str">
            <v>VERIN DNCD63-1000</v>
          </cell>
        </row>
        <row r="4289">
          <cell r="A4289" t="str">
            <v>812VER633</v>
          </cell>
          <cell r="B4289" t="str">
            <v>VERIN</v>
          </cell>
        </row>
        <row r="4290">
          <cell r="A4290" t="str">
            <v>812VER634</v>
          </cell>
          <cell r="B4290" t="str">
            <v>VERIN ENV SOVEMA</v>
          </cell>
        </row>
        <row r="4291">
          <cell r="A4291" t="str">
            <v>812VER635</v>
          </cell>
          <cell r="B4291" t="str">
            <v>VERIN Pneumatique</v>
          </cell>
        </row>
        <row r="4292">
          <cell r="A4292" t="str">
            <v>812VER636</v>
          </cell>
          <cell r="B4292" t="str">
            <v>VERINDouble effet D40</v>
          </cell>
        </row>
        <row r="4293">
          <cell r="A4293" t="str">
            <v>812VER637</v>
          </cell>
          <cell r="B4293" t="str">
            <v>VERIN1383.50.150.01</v>
          </cell>
        </row>
        <row r="4294">
          <cell r="A4294" t="str">
            <v>812VER638</v>
          </cell>
          <cell r="B4294" t="str">
            <v>VERIN D32 C10</v>
          </cell>
        </row>
        <row r="4295">
          <cell r="A4295" t="str">
            <v>812VER639</v>
          </cell>
          <cell r="B4295" t="str">
            <v>Verin  D12 C10</v>
          </cell>
        </row>
        <row r="4296">
          <cell r="A4296" t="str">
            <v>812XMC001</v>
          </cell>
          <cell r="B4296" t="str">
            <v>JOINT SILICONE</v>
          </cell>
        </row>
        <row r="4297">
          <cell r="A4297" t="str">
            <v>812XMC002</v>
          </cell>
          <cell r="B4297" t="str">
            <v>JOINT SILICONE</v>
          </cell>
        </row>
        <row r="4298">
          <cell r="A4298" t="str">
            <v>812XMC003</v>
          </cell>
          <cell r="B4298" t="str">
            <v>JOINT ETANCHEITE</v>
          </cell>
        </row>
        <row r="4299">
          <cell r="A4299" t="str">
            <v>812XMC004</v>
          </cell>
          <cell r="B4299" t="str">
            <v>JOINT ETANCHEITE</v>
          </cell>
        </row>
        <row r="4300">
          <cell r="A4300" t="str">
            <v>812XMC005</v>
          </cell>
          <cell r="B4300" t="str">
            <v>JOINT ETANCHEITE</v>
          </cell>
        </row>
        <row r="4301">
          <cell r="A4301" t="str">
            <v>812XMC006</v>
          </cell>
          <cell r="B4301" t="str">
            <v>JOINT SNL SERIE 2.3.5</v>
          </cell>
        </row>
        <row r="4302">
          <cell r="A4302" t="str">
            <v>812XMC007</v>
          </cell>
          <cell r="B4302" t="str">
            <v>Joint etancheite PT</v>
          </cell>
        </row>
        <row r="4303">
          <cell r="A4303" t="str">
            <v>812XMC008</v>
          </cell>
          <cell r="B4303" t="str">
            <v>Joint Etancheite GT</v>
          </cell>
        </row>
        <row r="4304">
          <cell r="A4304" t="str">
            <v>812XMC061</v>
          </cell>
          <cell r="B4304" t="str">
            <v>COLLECT INC 3/4</v>
          </cell>
        </row>
        <row r="4305">
          <cell r="A4305" t="str">
            <v>812XMC121</v>
          </cell>
          <cell r="B4305" t="str">
            <v>VIS TH</v>
          </cell>
        </row>
        <row r="4306">
          <cell r="A4306" t="str">
            <v>812xmc213</v>
          </cell>
          <cell r="B4306" t="str">
            <v>Vis tete fraisé (INOX)</v>
          </cell>
        </row>
        <row r="4307">
          <cell r="A4307" t="str">
            <v>812XMC256</v>
          </cell>
          <cell r="B4307" t="str">
            <v>Rotule</v>
          </cell>
        </row>
        <row r="4308">
          <cell r="A4308" t="str">
            <v>812XOU104</v>
          </cell>
          <cell r="B4308" t="str">
            <v>SUPPORT tube</v>
          </cell>
        </row>
        <row r="4309">
          <cell r="A4309" t="str">
            <v>812xpb001</v>
          </cell>
          <cell r="B4309" t="str">
            <v>BRIDE PLATE MOULE</v>
          </cell>
        </row>
        <row r="4310">
          <cell r="A4310" t="str">
            <v>812XPB002</v>
          </cell>
          <cell r="B4310" t="str">
            <v>Colle Fort patex 1KG</v>
          </cell>
        </row>
        <row r="4311">
          <cell r="A4311" t="str">
            <v>812XPB003</v>
          </cell>
          <cell r="B4311" t="str">
            <v>Crépine PVC  pression</v>
          </cell>
        </row>
        <row r="4312">
          <cell r="A4312" t="str">
            <v>812XPB004</v>
          </cell>
          <cell r="B4312" t="str">
            <v>Crepine PVC d40</v>
          </cell>
        </row>
        <row r="4313">
          <cell r="A4313" t="str">
            <v>812XPB006</v>
          </cell>
          <cell r="B4313" t="str">
            <v>Crépine a filtre PVC 26/</v>
          </cell>
        </row>
        <row r="4314">
          <cell r="A4314" t="str">
            <v>812XPB008</v>
          </cell>
          <cell r="B4314" t="str">
            <v>Bride de sortie W130F</v>
          </cell>
        </row>
        <row r="4315">
          <cell r="A4315" t="str">
            <v>812xpb009</v>
          </cell>
          <cell r="B4315" t="str">
            <v>Crépine PVC PR F</v>
          </cell>
        </row>
        <row r="4316">
          <cell r="A4316" t="str">
            <v>812xpb010</v>
          </cell>
          <cell r="B4316" t="str">
            <v>Crépine PVC PR F</v>
          </cell>
        </row>
        <row r="4317">
          <cell r="A4317" t="str">
            <v>812XPB011</v>
          </cell>
          <cell r="B4317" t="str">
            <v>CHEVILLE DE 12</v>
          </cell>
        </row>
        <row r="4318">
          <cell r="A4318" t="str">
            <v>812XPB012</v>
          </cell>
          <cell r="B4318" t="str">
            <v>Safety valve</v>
          </cell>
        </row>
        <row r="4319">
          <cell r="A4319" t="str">
            <v>812XPB013</v>
          </cell>
          <cell r="B4319" t="str">
            <v>Colle Fort 1KG</v>
          </cell>
        </row>
        <row r="4320">
          <cell r="A4320" t="str">
            <v>812XPB014</v>
          </cell>
          <cell r="B4320" t="str">
            <v>Tube colle tangit</v>
          </cell>
        </row>
        <row r="4321">
          <cell r="A4321" t="str">
            <v>812XPB015</v>
          </cell>
          <cell r="B4321" t="str">
            <v>ROBINET EQUERRE</v>
          </cell>
        </row>
        <row r="4322">
          <cell r="A4322" t="str">
            <v>812XPB016</v>
          </cell>
          <cell r="B4322" t="str">
            <v>Toilette sortie Bas</v>
          </cell>
        </row>
        <row r="4323">
          <cell r="A4323" t="str">
            <v>812XPB017</v>
          </cell>
          <cell r="B4323" t="str">
            <v>Toilette sortie arriere</v>
          </cell>
        </row>
        <row r="4324">
          <cell r="A4324" t="str">
            <v>812xpb018</v>
          </cell>
          <cell r="B4324" t="str">
            <v>mecanisme de chasse</v>
          </cell>
        </row>
        <row r="4325">
          <cell r="A4325" t="str">
            <v>812xpb019</v>
          </cell>
          <cell r="B4325" t="str">
            <v>Siphon  D40</v>
          </cell>
        </row>
        <row r="4326">
          <cell r="A4326" t="str">
            <v>812xpb020</v>
          </cell>
          <cell r="B4326" t="str">
            <v>Bande  D40</v>
          </cell>
        </row>
        <row r="4327">
          <cell r="A4327" t="str">
            <v>812xpb021</v>
          </cell>
          <cell r="B4327" t="str">
            <v>Coude toilette</v>
          </cell>
        </row>
        <row r="4328">
          <cell r="A4328" t="str">
            <v>812xpb022</v>
          </cell>
          <cell r="B4328" t="str">
            <v>Robinet metagere jerba</v>
          </cell>
        </row>
        <row r="4329">
          <cell r="A4329" t="str">
            <v>812xpb023</v>
          </cell>
          <cell r="B4329" t="str">
            <v>Robinet lavabo</v>
          </cell>
        </row>
        <row r="4330">
          <cell r="A4330" t="str">
            <v>812xpb024</v>
          </cell>
          <cell r="B4330" t="str">
            <v>Cable acier 4mm</v>
          </cell>
        </row>
        <row r="4331">
          <cell r="A4331" t="str">
            <v>812XPB025</v>
          </cell>
          <cell r="B4331" t="str">
            <v>Robinet metagere jerba</v>
          </cell>
        </row>
        <row r="4332">
          <cell r="A4332" t="str">
            <v>812xpb026</v>
          </cell>
          <cell r="B4332" t="str">
            <v>Limiteur de debit d'air</v>
          </cell>
        </row>
        <row r="4333">
          <cell r="A4333" t="str">
            <v>812xpb027</v>
          </cell>
          <cell r="B4333" t="str">
            <v>Capteur de niveau d'eau</v>
          </cell>
        </row>
        <row r="4334">
          <cell r="A4334" t="str">
            <v>812xpb028</v>
          </cell>
          <cell r="B4334" t="str">
            <v>Membrane complet</v>
          </cell>
        </row>
        <row r="4335">
          <cell r="A4335" t="str">
            <v>812xpb029</v>
          </cell>
          <cell r="B4335" t="str">
            <v>Bidon Colle Fort 5L</v>
          </cell>
        </row>
        <row r="4336">
          <cell r="A4336" t="str">
            <v>812xpb038</v>
          </cell>
          <cell r="B4336" t="str">
            <v>Reduction PVC PR MF</v>
          </cell>
        </row>
        <row r="4337">
          <cell r="A4337" t="str">
            <v>812XPB046</v>
          </cell>
          <cell r="B4337" t="str">
            <v>JOINT FUTRE 15/21</v>
          </cell>
        </row>
        <row r="4338">
          <cell r="A4338" t="str">
            <v>812xpb047</v>
          </cell>
          <cell r="B4338" t="str">
            <v>Soupape de securité</v>
          </cell>
        </row>
        <row r="4339">
          <cell r="A4339" t="str">
            <v>812XPB100</v>
          </cell>
          <cell r="B4339" t="str">
            <v>LIME ROND</v>
          </cell>
        </row>
        <row r="4340">
          <cell r="A4340" t="str">
            <v>812XPB230</v>
          </cell>
          <cell r="B4340" t="str">
            <v>Bride plat</v>
          </cell>
        </row>
        <row r="4341">
          <cell r="A4341" t="str">
            <v>812XPB233</v>
          </cell>
          <cell r="B4341" t="str">
            <v>BRIDES D155</v>
          </cell>
        </row>
        <row r="4342">
          <cell r="A4342" t="str">
            <v>812XPB234</v>
          </cell>
          <cell r="B4342" t="str">
            <v>BRIDE D300</v>
          </cell>
        </row>
        <row r="4343">
          <cell r="A4343" t="str">
            <v>812XPB235</v>
          </cell>
          <cell r="B4343" t="str">
            <v>BRIDE FBM MU90</v>
          </cell>
        </row>
        <row r="4344">
          <cell r="A4344" t="str">
            <v>812XPB236</v>
          </cell>
          <cell r="B4344" t="str">
            <v>BRIDE inoxD63</v>
          </cell>
        </row>
        <row r="4345">
          <cell r="A4345" t="str">
            <v>812XPB237</v>
          </cell>
          <cell r="B4345" t="str">
            <v>BRIDE inoxD50</v>
          </cell>
        </row>
        <row r="4346">
          <cell r="A4346" t="str">
            <v>812XPB238</v>
          </cell>
          <cell r="B4346" t="str">
            <v>BRIDE inoxD22</v>
          </cell>
        </row>
        <row r="4347">
          <cell r="A4347" t="str">
            <v>812XPB239</v>
          </cell>
          <cell r="B4347" t="str">
            <v>BRIDE inoxD60</v>
          </cell>
        </row>
        <row r="4348">
          <cell r="A4348" t="str">
            <v>812XPB240</v>
          </cell>
          <cell r="B4348" t="str">
            <v>Bride a collorette A/S P</v>
          </cell>
        </row>
        <row r="4349">
          <cell r="A4349" t="str">
            <v>812XPB241</v>
          </cell>
          <cell r="B4349" t="str">
            <v>Bride a collorette A/S P</v>
          </cell>
        </row>
        <row r="4350">
          <cell r="A4350" t="str">
            <v>812XPB242</v>
          </cell>
          <cell r="B4350" t="str">
            <v>Bride PPR D40 DN32</v>
          </cell>
        </row>
        <row r="4351">
          <cell r="A4351" t="str">
            <v>812XPB243</v>
          </cell>
          <cell r="B4351" t="str">
            <v>BRIDE PPR TEC D63</v>
          </cell>
        </row>
        <row r="4352">
          <cell r="A4352" t="str">
            <v>812XPB749</v>
          </cell>
          <cell r="B4352" t="str">
            <v>Crépine PVC63</v>
          </cell>
        </row>
        <row r="4353">
          <cell r="A4353" t="str">
            <v>812XPB750</v>
          </cell>
          <cell r="B4353" t="str">
            <v>Teflon</v>
          </cell>
        </row>
        <row r="4354">
          <cell r="A4354" t="str">
            <v>812XPB751</v>
          </cell>
          <cell r="B4354" t="str">
            <v>Filasse</v>
          </cell>
        </row>
        <row r="4355">
          <cell r="A4355" t="str">
            <v>812XPB752</v>
          </cell>
          <cell r="B4355" t="str">
            <v>Colle PVC Tangit 500G</v>
          </cell>
        </row>
        <row r="4356">
          <cell r="A4356" t="str">
            <v>812XPB753</v>
          </cell>
          <cell r="B4356" t="str">
            <v>COLLE SUPER GLUE</v>
          </cell>
        </row>
        <row r="4357">
          <cell r="A4357" t="str">
            <v>812XPB754</v>
          </cell>
          <cell r="B4357" t="str">
            <v>Crépine 2"</v>
          </cell>
        </row>
        <row r="4358">
          <cell r="A4358" t="str">
            <v>812XPE245</v>
          </cell>
          <cell r="B4358" t="str">
            <v>Platine</v>
          </cell>
        </row>
        <row r="4359">
          <cell r="A4359" t="str">
            <v>812XPE246</v>
          </cell>
          <cell r="B4359" t="str">
            <v>Coffret plastique 70*50*</v>
          </cell>
        </row>
        <row r="4360">
          <cell r="A4360" t="str">
            <v>812XPE247</v>
          </cell>
          <cell r="B4360" t="str">
            <v>COFFRET 2B</v>
          </cell>
        </row>
        <row r="4361">
          <cell r="A4361" t="str">
            <v>812XPE248</v>
          </cell>
          <cell r="B4361" t="str">
            <v>COFFRET 4B</v>
          </cell>
        </row>
        <row r="4362">
          <cell r="A4362" t="str">
            <v>812XPE249</v>
          </cell>
          <cell r="B4362" t="str">
            <v>COFFRET 6B</v>
          </cell>
        </row>
        <row r="4363">
          <cell r="A4363" t="str">
            <v>812XPE250</v>
          </cell>
          <cell r="B4363" t="str">
            <v>fiche connection  femell</v>
          </cell>
        </row>
        <row r="4364">
          <cell r="A4364" t="str">
            <v>812XPE251</v>
          </cell>
          <cell r="B4364" t="str">
            <v>fiche mal connection</v>
          </cell>
        </row>
        <row r="4365">
          <cell r="A4365" t="str">
            <v>812XPE253</v>
          </cell>
          <cell r="B4365" t="str">
            <v>INTERREPTEUR APPARENT</v>
          </cell>
        </row>
        <row r="4366">
          <cell r="A4366" t="str">
            <v>812XPE254</v>
          </cell>
          <cell r="B4366" t="str">
            <v>Coffret plastique appare</v>
          </cell>
        </row>
        <row r="4367">
          <cell r="A4367" t="str">
            <v>812XPM001</v>
          </cell>
          <cell r="B4367" t="str">
            <v>VIS TETE  TRIANGULAIRE</v>
          </cell>
        </row>
        <row r="4368">
          <cell r="A4368" t="str">
            <v>812XPM002</v>
          </cell>
          <cell r="B4368" t="str">
            <v>FUT COS HAUTE D16</v>
          </cell>
        </row>
        <row r="4369">
          <cell r="A4369" t="str">
            <v>812XPM003</v>
          </cell>
          <cell r="B4369" t="str">
            <v>FUT COS BASSE D16</v>
          </cell>
        </row>
        <row r="4370">
          <cell r="A4370" t="str">
            <v>812XPM004</v>
          </cell>
          <cell r="B4370" t="str">
            <v>FUT SOUDURE BORNE NEG</v>
          </cell>
        </row>
        <row r="4371">
          <cell r="A4371" t="str">
            <v>812XPM005</v>
          </cell>
          <cell r="B4371" t="str">
            <v>TAMPON POUR RESISTANCE</v>
          </cell>
        </row>
        <row r="4372">
          <cell r="A4372" t="str">
            <v>812XPM006</v>
          </cell>
          <cell r="B4372" t="str">
            <v>CONE DE RODAGE FUT</v>
          </cell>
        </row>
        <row r="4373">
          <cell r="A4373" t="str">
            <v>812XPM007</v>
          </cell>
          <cell r="B4373" t="str">
            <v>Fut COS L</v>
          </cell>
        </row>
        <row r="4374">
          <cell r="A4374" t="str">
            <v>812XPM008</v>
          </cell>
          <cell r="B4374" t="str">
            <v>Fut COS M</v>
          </cell>
        </row>
        <row r="4375">
          <cell r="A4375" t="str">
            <v>812XPM181</v>
          </cell>
          <cell r="B4375" t="str">
            <v>Extracteur fut</v>
          </cell>
        </row>
        <row r="4376">
          <cell r="A4376" t="str">
            <v>815ALI240</v>
          </cell>
          <cell r="B4376" t="str">
            <v>Alimentation stabilisé</v>
          </cell>
        </row>
        <row r="4377">
          <cell r="A4377" t="str">
            <v>815ALI241</v>
          </cell>
          <cell r="B4377" t="str">
            <v>Alimentation stabilisé</v>
          </cell>
        </row>
        <row r="4378">
          <cell r="A4378" t="str">
            <v>815AUT001</v>
          </cell>
          <cell r="B4378" t="str">
            <v>MODULE FM350-1</v>
          </cell>
        </row>
        <row r="4379">
          <cell r="A4379" t="str">
            <v>815BAF001</v>
          </cell>
          <cell r="B4379" t="str">
            <v>BAFFLE</v>
          </cell>
        </row>
        <row r="4380">
          <cell r="A4380" t="str">
            <v>815bob001</v>
          </cell>
          <cell r="B4380" t="str">
            <v>BOBINE CLIP</v>
          </cell>
        </row>
        <row r="4381">
          <cell r="A4381" t="str">
            <v>815bob002</v>
          </cell>
          <cell r="B4381" t="str">
            <v>BOBINE</v>
          </cell>
        </row>
        <row r="4382">
          <cell r="A4382" t="str">
            <v>815bob003</v>
          </cell>
          <cell r="B4382" t="str">
            <v>Bobine pour electrovanne</v>
          </cell>
        </row>
        <row r="4383">
          <cell r="A4383" t="str">
            <v>815BOB242</v>
          </cell>
          <cell r="B4383" t="str">
            <v>Bobine pour électrovanne</v>
          </cell>
        </row>
        <row r="4384">
          <cell r="A4384" t="str">
            <v>815BOB243</v>
          </cell>
          <cell r="B4384" t="str">
            <v>Bobine pour électrovanne</v>
          </cell>
        </row>
        <row r="4385">
          <cell r="A4385" t="str">
            <v>815BOB244</v>
          </cell>
          <cell r="B4385" t="str">
            <v>Bobine pour électrovanne</v>
          </cell>
        </row>
        <row r="4386">
          <cell r="A4386" t="str">
            <v>815BOB246</v>
          </cell>
          <cell r="B4386" t="str">
            <v>Bobine distributeur</v>
          </cell>
        </row>
        <row r="4387">
          <cell r="A4387" t="str">
            <v>815BOB247</v>
          </cell>
          <cell r="B4387" t="str">
            <v>Bobine distributeur</v>
          </cell>
        </row>
        <row r="4388">
          <cell r="A4388" t="str">
            <v>815BOB248</v>
          </cell>
          <cell r="B4388" t="str">
            <v>Bobine Danfoss</v>
          </cell>
        </row>
        <row r="4389">
          <cell r="A4389" t="str">
            <v>815cab001</v>
          </cell>
          <cell r="B4389" t="str">
            <v>CABLE  SIGNAL 2 FIL</v>
          </cell>
        </row>
        <row r="4390">
          <cell r="A4390" t="str">
            <v>815cab002</v>
          </cell>
          <cell r="B4390" t="str">
            <v>CABLE RESEAU NOIR</v>
          </cell>
        </row>
        <row r="4391">
          <cell r="A4391" t="str">
            <v>815cab003</v>
          </cell>
          <cell r="B4391" t="str">
            <v>CABLE SIGNAL 4 FIL</v>
          </cell>
        </row>
        <row r="4392">
          <cell r="A4392" t="str">
            <v>815cab004</v>
          </cell>
          <cell r="B4392" t="str">
            <v>Capteur approximité</v>
          </cell>
        </row>
        <row r="4393">
          <cell r="A4393" t="str">
            <v>815cab005</v>
          </cell>
          <cell r="B4393" t="str">
            <v>fils souple</v>
          </cell>
        </row>
        <row r="4394">
          <cell r="A4394" t="str">
            <v>815CAB006</v>
          </cell>
          <cell r="B4394" t="str">
            <v>câble souple 3x2,5mm</v>
          </cell>
        </row>
        <row r="4395">
          <cell r="A4395" t="str">
            <v>815CAB009</v>
          </cell>
          <cell r="B4395" t="str">
            <v>CABLE GALVA M6</v>
          </cell>
        </row>
        <row r="4396">
          <cell r="A4396" t="str">
            <v>815CAB010</v>
          </cell>
          <cell r="B4396" t="str">
            <v>SERRE CABLE GALVA M10</v>
          </cell>
        </row>
        <row r="4397">
          <cell r="A4397" t="str">
            <v>815CAB012</v>
          </cell>
          <cell r="B4397" t="str">
            <v>Cable souple 7*0.75mm</v>
          </cell>
        </row>
        <row r="4398">
          <cell r="A4398" t="str">
            <v>815CAB252</v>
          </cell>
          <cell r="B4398" t="str">
            <v>CABLE FRIEN</v>
          </cell>
        </row>
        <row r="4399">
          <cell r="A4399" t="str">
            <v>815CAB253</v>
          </cell>
          <cell r="B4399" t="str">
            <v>câble anti chaleur 1,5mm</v>
          </cell>
        </row>
        <row r="4400">
          <cell r="A4400" t="str">
            <v>815CAB254</v>
          </cell>
          <cell r="B4400" t="str">
            <v>câble anti chaleur 2,5mm</v>
          </cell>
        </row>
        <row r="4401">
          <cell r="A4401" t="str">
            <v>815CAB255</v>
          </cell>
          <cell r="B4401" t="str">
            <v>câble anti chaleur 4mm</v>
          </cell>
        </row>
        <row r="4402">
          <cell r="A4402" t="str">
            <v>815CAB256</v>
          </cell>
          <cell r="B4402" t="str">
            <v>câble anti chaleur 6mm</v>
          </cell>
        </row>
        <row r="4403">
          <cell r="A4403" t="str">
            <v>815CAB257</v>
          </cell>
          <cell r="B4403" t="str">
            <v>câble rigide 1x2,5mm</v>
          </cell>
        </row>
        <row r="4404">
          <cell r="A4404" t="str">
            <v>815CAB259</v>
          </cell>
          <cell r="B4404" t="str">
            <v>câble souple 1x2,5mm</v>
          </cell>
        </row>
        <row r="4405">
          <cell r="A4405" t="str">
            <v>815CAB260</v>
          </cell>
          <cell r="B4405" t="str">
            <v>câble souple 1x4mm</v>
          </cell>
        </row>
        <row r="4406">
          <cell r="A4406" t="str">
            <v>815CAB261</v>
          </cell>
          <cell r="B4406" t="str">
            <v>câble souple 1x6mm</v>
          </cell>
        </row>
        <row r="4407">
          <cell r="A4407" t="str">
            <v>815CAB262</v>
          </cell>
          <cell r="B4407" t="str">
            <v>câble souple 3x1,5mm</v>
          </cell>
        </row>
        <row r="4408">
          <cell r="A4408" t="str">
            <v>815CAB263</v>
          </cell>
          <cell r="B4408" t="str">
            <v>câble souple 4x1,5mm</v>
          </cell>
        </row>
        <row r="4409">
          <cell r="A4409" t="str">
            <v>815CAB264</v>
          </cell>
          <cell r="B4409" t="str">
            <v>câble Regide 4x10mm</v>
          </cell>
        </row>
        <row r="4410">
          <cell r="A4410" t="str">
            <v>815CAB266</v>
          </cell>
          <cell r="B4410" t="str">
            <v>câble souple 4x2,5mm</v>
          </cell>
        </row>
        <row r="4411">
          <cell r="A4411" t="str">
            <v>815CAB267</v>
          </cell>
          <cell r="B4411" t="str">
            <v>câble souple 4x6mm</v>
          </cell>
        </row>
        <row r="4412">
          <cell r="A4412" t="str">
            <v>815CAB268</v>
          </cell>
          <cell r="B4412" t="str">
            <v>câble souple 4x4mm</v>
          </cell>
        </row>
        <row r="4413">
          <cell r="A4413" t="str">
            <v>815CAB270</v>
          </cell>
          <cell r="B4413" t="str">
            <v>câble souple 2x1,5mm</v>
          </cell>
        </row>
        <row r="4414">
          <cell r="A4414" t="str">
            <v>815CAP001</v>
          </cell>
          <cell r="B4414" t="str">
            <v>CAPTEUR E2BM12-LS04-M1-B</v>
          </cell>
        </row>
        <row r="4415">
          <cell r="A4415" t="str">
            <v>815CAP002</v>
          </cell>
          <cell r="B4415" t="str">
            <v>CAPTEUR</v>
          </cell>
        </row>
        <row r="4416">
          <cell r="A4416" t="str">
            <v>815CAP003</v>
          </cell>
          <cell r="B4416" t="str">
            <v>CAPTEUR</v>
          </cell>
        </row>
        <row r="4417">
          <cell r="A4417" t="str">
            <v>815CAP004</v>
          </cell>
          <cell r="B4417" t="str">
            <v>CAPTEUR</v>
          </cell>
        </row>
        <row r="4418">
          <cell r="A4418" t="str">
            <v>815CAP005</v>
          </cell>
          <cell r="B4418" t="str">
            <v>CAPTEUR M12 NO</v>
          </cell>
        </row>
        <row r="4419">
          <cell r="A4419" t="str">
            <v>815CAP006</v>
          </cell>
          <cell r="B4419" t="str">
            <v>PHOTO ELECTRIC SWITHCH</v>
          </cell>
        </row>
        <row r="4420">
          <cell r="A4420" t="str">
            <v>815CAP007</v>
          </cell>
          <cell r="B4420" t="str">
            <v>CAPTEUR</v>
          </cell>
        </row>
        <row r="4421">
          <cell r="A4421" t="str">
            <v>815CAP008</v>
          </cell>
          <cell r="B4421" t="str">
            <v>Buté fin de course PANAS</v>
          </cell>
        </row>
        <row r="4422">
          <cell r="A4422" t="str">
            <v>815CAP009</v>
          </cell>
          <cell r="B4422" t="str">
            <v>Buté fin course</v>
          </cell>
        </row>
        <row r="4423">
          <cell r="A4423" t="str">
            <v>815CAP010</v>
          </cell>
          <cell r="B4423" t="str">
            <v>Capteur SF8-R2B</v>
          </cell>
        </row>
        <row r="4424">
          <cell r="A4424" t="str">
            <v>815CAP011</v>
          </cell>
          <cell r="B4424" t="str">
            <v>Capteur DMSG-PNP 25GR</v>
          </cell>
        </row>
        <row r="4425">
          <cell r="A4425" t="str">
            <v>815CAP012</v>
          </cell>
          <cell r="B4425" t="str">
            <v>Convertisseur</v>
          </cell>
        </row>
        <row r="4426">
          <cell r="A4426" t="str">
            <v>815cap013</v>
          </cell>
          <cell r="B4426" t="str">
            <v>Capteur a ultrason</v>
          </cell>
        </row>
        <row r="4427">
          <cell r="A4427" t="str">
            <v>815CAP014</v>
          </cell>
          <cell r="B4427" t="str">
            <v>Capteur de niveau a</v>
          </cell>
        </row>
        <row r="4428">
          <cell r="A4428" t="str">
            <v>815CAP015</v>
          </cell>
          <cell r="B4428" t="str">
            <v>Capteur OMRON</v>
          </cell>
        </row>
        <row r="4429">
          <cell r="A4429" t="str">
            <v>815CAP016</v>
          </cell>
          <cell r="B4429" t="str">
            <v>Capteur OMRON</v>
          </cell>
        </row>
        <row r="4430">
          <cell r="A4430" t="str">
            <v>815cap017</v>
          </cell>
          <cell r="B4430" t="str">
            <v>Capteur fin de course (b</v>
          </cell>
        </row>
        <row r="4431">
          <cell r="A4431" t="str">
            <v>815CAP018</v>
          </cell>
          <cell r="B4431" t="str">
            <v>Capteur de niveau</v>
          </cell>
        </row>
        <row r="4432">
          <cell r="A4432" t="str">
            <v>815CAP019</v>
          </cell>
          <cell r="B4432" t="str">
            <v>Capteur</v>
          </cell>
        </row>
        <row r="4433">
          <cell r="A4433" t="str">
            <v>815CAP137</v>
          </cell>
          <cell r="B4433" t="str">
            <v>CAPTEUR</v>
          </cell>
        </row>
        <row r="4434">
          <cell r="A4434" t="str">
            <v>815CAP138</v>
          </cell>
          <cell r="B4434" t="str">
            <v>CAPTEUR</v>
          </cell>
        </row>
        <row r="4435">
          <cell r="A4435" t="str">
            <v>815CAP139</v>
          </cell>
          <cell r="B4435" t="str">
            <v>CAPTEUR</v>
          </cell>
        </row>
        <row r="4436">
          <cell r="A4436" t="str">
            <v>815CAP140</v>
          </cell>
          <cell r="B4436" t="str">
            <v>CAPTEUR</v>
          </cell>
        </row>
        <row r="4437">
          <cell r="A4437" t="str">
            <v>815CAP141</v>
          </cell>
          <cell r="B4437" t="str">
            <v>Capteur Fin de course ve</v>
          </cell>
        </row>
        <row r="4438">
          <cell r="A4438" t="str">
            <v>815CAP142</v>
          </cell>
          <cell r="B4438" t="str">
            <v>CAPTEUR</v>
          </cell>
        </row>
        <row r="4439">
          <cell r="A4439" t="str">
            <v>815CAP143</v>
          </cell>
          <cell r="B4439" t="str">
            <v>CAPTEUR</v>
          </cell>
        </row>
        <row r="4440">
          <cell r="A4440" t="str">
            <v>815CAP144</v>
          </cell>
          <cell r="B4440" t="str">
            <v>CAPTEUR STRIP</v>
          </cell>
        </row>
        <row r="4441">
          <cell r="A4441" t="str">
            <v>815CAP145</v>
          </cell>
          <cell r="B4441" t="str">
            <v>CAPTEUR UNIVERSELLE</v>
          </cell>
        </row>
        <row r="4442">
          <cell r="A4442" t="str">
            <v>815CAP146</v>
          </cell>
          <cell r="B4442" t="str">
            <v>Capteur fin de course (b</v>
          </cell>
        </row>
        <row r="4443">
          <cell r="A4443" t="str">
            <v>815CAP147</v>
          </cell>
          <cell r="B4443" t="str">
            <v>Capteur fin de course (b</v>
          </cell>
        </row>
        <row r="4444">
          <cell r="A4444" t="str">
            <v>815CAP150</v>
          </cell>
          <cell r="B4444" t="str">
            <v>support capteur</v>
          </cell>
        </row>
        <row r="4445">
          <cell r="A4445" t="str">
            <v>815CON001</v>
          </cell>
          <cell r="B4445" t="str">
            <v>CONNECTOR MILTIPLE 6 PIN</v>
          </cell>
        </row>
        <row r="4446">
          <cell r="A4446" t="str">
            <v>815CON002</v>
          </cell>
          <cell r="B4446" t="str">
            <v>CONNECTEUR CAPTEUR</v>
          </cell>
        </row>
        <row r="4447">
          <cell r="A4447" t="str">
            <v>815CON003</v>
          </cell>
          <cell r="B4447" t="str">
            <v>Contacteur AUX</v>
          </cell>
        </row>
        <row r="4448">
          <cell r="A4448" t="str">
            <v>815CON004</v>
          </cell>
          <cell r="B4448" t="str">
            <v>Contacteur  LC1F150</v>
          </cell>
        </row>
        <row r="4449">
          <cell r="A4449" t="str">
            <v>815CON005</v>
          </cell>
          <cell r="B4449" t="str">
            <v>Contacteur  CDC1 750</v>
          </cell>
        </row>
        <row r="4450">
          <cell r="A4450" t="str">
            <v>815CON006</v>
          </cell>
          <cell r="B4450" t="str">
            <v>CONTACTEUR 225A</v>
          </cell>
        </row>
        <row r="4451">
          <cell r="A4451" t="str">
            <v>815CON007</v>
          </cell>
          <cell r="B4451" t="str">
            <v>CONTACTEUR LC1D12P7 220V</v>
          </cell>
        </row>
        <row r="4452">
          <cell r="A4452" t="str">
            <v>815CON008</v>
          </cell>
          <cell r="B4452" t="str">
            <v>Contacteur 146A</v>
          </cell>
        </row>
        <row r="4453">
          <cell r="A4453" t="str">
            <v>815CON009</v>
          </cell>
          <cell r="B4453" t="str">
            <v>Contacteur 185A siemens</v>
          </cell>
        </row>
        <row r="4454">
          <cell r="A4454" t="str">
            <v>815CON010</v>
          </cell>
          <cell r="B4454" t="str">
            <v>Contacteur LC1D12FD 110V</v>
          </cell>
        </row>
        <row r="4455">
          <cell r="A4455" t="str">
            <v>815CON011</v>
          </cell>
          <cell r="B4455" t="str">
            <v>Auxiliaire temporis 0-5s</v>
          </cell>
        </row>
        <row r="4456">
          <cell r="A4456" t="str">
            <v>815CON012</v>
          </cell>
          <cell r="B4456" t="str">
            <v>Auxiliaire avec</v>
          </cell>
        </row>
        <row r="4457">
          <cell r="A4457" t="str">
            <v>815CON013</v>
          </cell>
          <cell r="B4457" t="str">
            <v>Auxiliaire avec</v>
          </cell>
        </row>
        <row r="4458">
          <cell r="A4458" t="str">
            <v>815CON014</v>
          </cell>
          <cell r="B4458" t="str">
            <v>Contacteur 32A 380V</v>
          </cell>
        </row>
        <row r="4459">
          <cell r="A4459" t="str">
            <v>815CON015</v>
          </cell>
          <cell r="B4459" t="str">
            <v>Contacteur</v>
          </cell>
        </row>
        <row r="4460">
          <cell r="A4460" t="str">
            <v>815CON016</v>
          </cell>
          <cell r="B4460" t="str">
            <v>Contacteur</v>
          </cell>
        </row>
        <row r="4461">
          <cell r="A4461" t="str">
            <v>815CON017</v>
          </cell>
          <cell r="B4461" t="str">
            <v>Contacteur</v>
          </cell>
        </row>
        <row r="4462">
          <cell r="A4462" t="str">
            <v>815CON018</v>
          </cell>
          <cell r="B4462" t="str">
            <v>Contacteur</v>
          </cell>
        </row>
        <row r="4463">
          <cell r="A4463" t="str">
            <v>815CON019</v>
          </cell>
          <cell r="B4463" t="str">
            <v>Contacteur HDCH8S 40A</v>
          </cell>
        </row>
        <row r="4464">
          <cell r="A4464" t="str">
            <v>815CON020</v>
          </cell>
          <cell r="B4464" t="str">
            <v>Contacteur LC1E1810M5N</v>
          </cell>
        </row>
        <row r="4465">
          <cell r="A4465" t="str">
            <v>815CON021</v>
          </cell>
          <cell r="B4465" t="str">
            <v>Contacteur LC1E0910M5N</v>
          </cell>
        </row>
        <row r="4466">
          <cell r="A4466" t="str">
            <v>815CON022</v>
          </cell>
          <cell r="B4466" t="str">
            <v>Contacteur LC1E40M5N 3P</v>
          </cell>
        </row>
        <row r="4467">
          <cell r="A4467" t="str">
            <v>815CON023</v>
          </cell>
          <cell r="B4467" t="str">
            <v>Contacteur 40A 24V</v>
          </cell>
        </row>
        <row r="4468">
          <cell r="A4468" t="str">
            <v>815con024</v>
          </cell>
          <cell r="B4468" t="str">
            <v>Contacteur 25A 380V</v>
          </cell>
        </row>
        <row r="4469">
          <cell r="A4469" t="str">
            <v>815con025</v>
          </cell>
          <cell r="B4469" t="str">
            <v>Contacteur 32A 380V</v>
          </cell>
        </row>
        <row r="4470">
          <cell r="A4470" t="str">
            <v>815CON026</v>
          </cell>
          <cell r="B4470" t="str">
            <v>Contacteur 25A 3P</v>
          </cell>
        </row>
        <row r="4471">
          <cell r="A4471" t="str">
            <v>815CON027</v>
          </cell>
          <cell r="B4471" t="str">
            <v>Contacteur 32A 3P</v>
          </cell>
        </row>
        <row r="4472">
          <cell r="A4472" t="str">
            <v>815CON028</v>
          </cell>
          <cell r="B4472" t="str">
            <v>Contact Auxiliaire</v>
          </cell>
        </row>
        <row r="4473">
          <cell r="A4473" t="str">
            <v>815CON029</v>
          </cell>
          <cell r="B4473" t="str">
            <v>Contacteur SIEMENS</v>
          </cell>
        </row>
        <row r="4474">
          <cell r="A4474" t="str">
            <v>815CON270</v>
          </cell>
          <cell r="B4474" t="str">
            <v>Contacteur tril LC1D09P7</v>
          </cell>
        </row>
        <row r="4475">
          <cell r="A4475" t="str">
            <v>815CON271</v>
          </cell>
          <cell r="B4475" t="str">
            <v>Contacteur LC1D018</v>
          </cell>
        </row>
        <row r="4476">
          <cell r="A4476" t="str">
            <v>815CON272</v>
          </cell>
          <cell r="B4476" t="str">
            <v>Contacteur LC1D018 32A</v>
          </cell>
        </row>
        <row r="4477">
          <cell r="A4477" t="str">
            <v>815CON273</v>
          </cell>
          <cell r="B4477" t="str">
            <v>Contacteur  LC1D025</v>
          </cell>
        </row>
        <row r="4478">
          <cell r="A4478" t="str">
            <v>815CON274</v>
          </cell>
          <cell r="B4478" t="str">
            <v>Contacteur LC1D025</v>
          </cell>
        </row>
        <row r="4479">
          <cell r="A4479" t="str">
            <v>815CON275</v>
          </cell>
          <cell r="B4479" t="str">
            <v>Contacteur LC1D032</v>
          </cell>
        </row>
        <row r="4480">
          <cell r="A4480" t="str">
            <v>815CON276</v>
          </cell>
          <cell r="B4480" t="str">
            <v>Contacteur LC1D032</v>
          </cell>
        </row>
        <row r="4481">
          <cell r="A4481" t="str">
            <v>815CON277</v>
          </cell>
          <cell r="B4481" t="str">
            <v>Contacteur 220v 32A</v>
          </cell>
        </row>
        <row r="4482">
          <cell r="A4482" t="str">
            <v>815CON278</v>
          </cell>
          <cell r="B4482" t="str">
            <v>Contacteur 220v 40A</v>
          </cell>
        </row>
        <row r="4483">
          <cell r="A4483" t="str">
            <v>815CON279</v>
          </cell>
          <cell r="B4483" t="str">
            <v>Contacteur 220v</v>
          </cell>
        </row>
        <row r="4484">
          <cell r="A4484" t="str">
            <v>815con280</v>
          </cell>
          <cell r="B4484" t="str">
            <v>Contacteur 220V</v>
          </cell>
        </row>
        <row r="4485">
          <cell r="A4485" t="str">
            <v>815con281</v>
          </cell>
          <cell r="B4485" t="str">
            <v>Contacteur 220V</v>
          </cell>
        </row>
        <row r="4486">
          <cell r="A4486" t="str">
            <v>815con282</v>
          </cell>
          <cell r="B4486" t="str">
            <v>Contacteur 150A</v>
          </cell>
        </row>
        <row r="4487">
          <cell r="A4487" t="str">
            <v>815CON283</v>
          </cell>
          <cell r="B4487" t="str">
            <v>Contacteur TRI LC1D32</v>
          </cell>
        </row>
        <row r="4488">
          <cell r="A4488" t="str">
            <v>815CON284</v>
          </cell>
          <cell r="B4488" t="str">
            <v>Contacteur 3RT2028-1BB40</v>
          </cell>
        </row>
        <row r="4489">
          <cell r="A4489" t="str">
            <v>815CON285</v>
          </cell>
          <cell r="B4489" t="str">
            <v>Contacteur SIEMENS</v>
          </cell>
        </row>
        <row r="4490">
          <cell r="A4490" t="str">
            <v>815COS001</v>
          </cell>
          <cell r="B4490" t="str">
            <v>Cosse fil 10mm</v>
          </cell>
        </row>
        <row r="4491">
          <cell r="A4491" t="str">
            <v>815COS002</v>
          </cell>
          <cell r="B4491" t="str">
            <v>Cosse a sertie ROND M10</v>
          </cell>
        </row>
        <row r="4492">
          <cell r="A4492" t="str">
            <v>815COS003</v>
          </cell>
          <cell r="B4492" t="str">
            <v>Cosse a sertir</v>
          </cell>
        </row>
        <row r="4493">
          <cell r="A4493" t="str">
            <v>815COS004</v>
          </cell>
          <cell r="B4493" t="str">
            <v>Cosse a sertir</v>
          </cell>
        </row>
        <row r="4494">
          <cell r="A4494" t="str">
            <v>815COS011</v>
          </cell>
          <cell r="B4494" t="str">
            <v>CABLE DE CHARGE SECTION</v>
          </cell>
        </row>
        <row r="4495">
          <cell r="A4495" t="str">
            <v>815COS280</v>
          </cell>
          <cell r="B4495" t="str">
            <v>Cosse fil 1,5mm</v>
          </cell>
        </row>
        <row r="4496">
          <cell r="A4496" t="str">
            <v>815COS281</v>
          </cell>
          <cell r="B4496" t="str">
            <v>Cosse fil 2,5mm</v>
          </cell>
        </row>
        <row r="4497">
          <cell r="A4497" t="str">
            <v>815COS282</v>
          </cell>
          <cell r="B4497" t="str">
            <v>Cosse fil 4mm</v>
          </cell>
        </row>
        <row r="4498">
          <cell r="A4498" t="str">
            <v>815COS283</v>
          </cell>
          <cell r="B4498" t="str">
            <v>Cosse fil 6mm</v>
          </cell>
        </row>
        <row r="4499">
          <cell r="A4499" t="str">
            <v>815COS285</v>
          </cell>
          <cell r="B4499" t="str">
            <v>COSSE CHROME</v>
          </cell>
        </row>
        <row r="4500">
          <cell r="A4500" t="str">
            <v>815COS286</v>
          </cell>
          <cell r="B4500" t="str">
            <v>COSSE JAUNE 8</v>
          </cell>
        </row>
        <row r="4501">
          <cell r="A4501" t="str">
            <v>815COS287</v>
          </cell>
          <cell r="B4501" t="str">
            <v>COSSE JAUNE6</v>
          </cell>
        </row>
        <row r="4502">
          <cell r="A4502" t="str">
            <v>815COS288</v>
          </cell>
          <cell r="B4502" t="str">
            <v>Cosse a sertie rond</v>
          </cell>
        </row>
        <row r="4503">
          <cell r="A4503" t="str">
            <v>815COS289</v>
          </cell>
          <cell r="B4503" t="str">
            <v>Cosse a sertie rond</v>
          </cell>
        </row>
        <row r="4504">
          <cell r="A4504" t="str">
            <v>815COS290</v>
          </cell>
          <cell r="B4504" t="str">
            <v>Cosse a sertie rond</v>
          </cell>
        </row>
        <row r="4505">
          <cell r="A4505" t="str">
            <v>815COS291</v>
          </cell>
          <cell r="B4505" t="str">
            <v>Cosse a sertir</v>
          </cell>
        </row>
        <row r="4506">
          <cell r="A4506" t="str">
            <v>815COS292</v>
          </cell>
          <cell r="B4506" t="str">
            <v>Cosse a sertir</v>
          </cell>
        </row>
        <row r="4507">
          <cell r="A4507" t="str">
            <v>815COS293</v>
          </cell>
          <cell r="B4507" t="str">
            <v>Cosse a sertir</v>
          </cell>
        </row>
        <row r="4508">
          <cell r="A4508" t="str">
            <v>815COS294</v>
          </cell>
          <cell r="B4508" t="str">
            <v>Cosse a sertie ROND M08</v>
          </cell>
        </row>
        <row r="4509">
          <cell r="A4509" t="str">
            <v>815COS295</v>
          </cell>
          <cell r="B4509" t="str">
            <v>Cosse a sertie ROND M08</v>
          </cell>
        </row>
        <row r="4510">
          <cell r="A4510" t="str">
            <v>815DEM284</v>
          </cell>
          <cell r="B4510" t="str">
            <v>Demarreur</v>
          </cell>
        </row>
        <row r="4511">
          <cell r="A4511" t="str">
            <v>815DIS0005</v>
          </cell>
          <cell r="B4511" t="str">
            <v>DISJONCTEUR MOTEUR</v>
          </cell>
        </row>
        <row r="4512">
          <cell r="A4512" t="str">
            <v>815DIS001</v>
          </cell>
          <cell r="B4512" t="str">
            <v>DISJONCTEUR MOTEUR</v>
          </cell>
        </row>
        <row r="4513">
          <cell r="A4513" t="str">
            <v>815DIS002</v>
          </cell>
          <cell r="B4513" t="str">
            <v>DISJONCTEUR MOTEUR</v>
          </cell>
        </row>
        <row r="4514">
          <cell r="A4514" t="str">
            <v>815DIS003</v>
          </cell>
          <cell r="B4514" t="str">
            <v>DISJONCTEUR 160A</v>
          </cell>
        </row>
        <row r="4515">
          <cell r="A4515" t="str">
            <v>815DIS004</v>
          </cell>
          <cell r="B4515" t="str">
            <v>DISJONCTEUR MOTEUR 7-10A</v>
          </cell>
        </row>
        <row r="4516">
          <cell r="A4516" t="str">
            <v>815DIS005</v>
          </cell>
          <cell r="B4516" t="str">
            <v>DISJONCTEUR MOTEUR</v>
          </cell>
        </row>
        <row r="4517">
          <cell r="A4517" t="str">
            <v>815DIS006</v>
          </cell>
          <cell r="B4517" t="str">
            <v>DISJONCTEUR MOTEUR</v>
          </cell>
        </row>
        <row r="4518">
          <cell r="A4518" t="str">
            <v>815DIS007</v>
          </cell>
          <cell r="B4518" t="str">
            <v>Disjoncteur 63A</v>
          </cell>
        </row>
        <row r="4519">
          <cell r="A4519" t="str">
            <v>815DIS008</v>
          </cell>
          <cell r="B4519" t="str">
            <v>Disjoncteur 160A</v>
          </cell>
        </row>
        <row r="4520">
          <cell r="A4520" t="str">
            <v>815DIS009</v>
          </cell>
          <cell r="B4520" t="str">
            <v>Disjoncteur Moteur</v>
          </cell>
        </row>
        <row r="4521">
          <cell r="A4521" t="str">
            <v>815DIS010</v>
          </cell>
          <cell r="B4521" t="str">
            <v>Disjoncteur Moteur</v>
          </cell>
        </row>
        <row r="4522">
          <cell r="A4522" t="str">
            <v>815DIS011</v>
          </cell>
          <cell r="B4522" t="str">
            <v>Disjoncteur HDB6S 1P C</v>
          </cell>
        </row>
        <row r="4523">
          <cell r="A4523" t="str">
            <v>815DIS012</v>
          </cell>
          <cell r="B4523" t="str">
            <v>Disjoncteur 1*6A</v>
          </cell>
        </row>
        <row r="4524">
          <cell r="A4524" t="str">
            <v>815DIS013</v>
          </cell>
          <cell r="B4524" t="str">
            <v>Disjoncteur 40A 3P</v>
          </cell>
        </row>
        <row r="4525">
          <cell r="A4525" t="str">
            <v>815DIS014</v>
          </cell>
          <cell r="B4525" t="str">
            <v>Disjoncteur 63A 3P</v>
          </cell>
        </row>
        <row r="4526">
          <cell r="A4526" t="str">
            <v>815DIS015</v>
          </cell>
          <cell r="B4526" t="str">
            <v>Disjoncteur 25A 2P</v>
          </cell>
        </row>
        <row r="4527">
          <cell r="A4527" t="str">
            <v>815DIS016</v>
          </cell>
          <cell r="B4527" t="str">
            <v>Disjoncteur Differentiel</v>
          </cell>
        </row>
        <row r="4528">
          <cell r="A4528" t="str">
            <v>815DIS017</v>
          </cell>
          <cell r="B4528" t="str">
            <v>Disjoncteur Differentiel</v>
          </cell>
        </row>
        <row r="4529">
          <cell r="A4529" t="str">
            <v>815DIS018</v>
          </cell>
          <cell r="B4529" t="str">
            <v>Disjoncteur 1*4A</v>
          </cell>
        </row>
        <row r="4530">
          <cell r="A4530" t="str">
            <v>815DIS019</v>
          </cell>
          <cell r="B4530" t="str">
            <v>Disjoncteur 4x300A</v>
          </cell>
        </row>
        <row r="4531">
          <cell r="A4531" t="str">
            <v>815DIS020</v>
          </cell>
          <cell r="B4531" t="str">
            <v>Disjoncteur 25A 1P</v>
          </cell>
        </row>
        <row r="4532">
          <cell r="A4532" t="str">
            <v>815DIS021</v>
          </cell>
          <cell r="B4532" t="str">
            <v>Differentiel 30ma  2P</v>
          </cell>
        </row>
        <row r="4533">
          <cell r="A4533" t="str">
            <v>815DIS022</v>
          </cell>
          <cell r="B4533" t="str">
            <v>Disjoncteur 10A  2P</v>
          </cell>
        </row>
        <row r="4534">
          <cell r="A4534" t="str">
            <v>815dis023</v>
          </cell>
          <cell r="B4534" t="str">
            <v>Disjoncteur 16A 2P</v>
          </cell>
        </row>
        <row r="4535">
          <cell r="A4535" t="str">
            <v>815DIS024</v>
          </cell>
          <cell r="B4535" t="str">
            <v>DISJONCTEUR 60A 4 PORT</v>
          </cell>
        </row>
        <row r="4536">
          <cell r="A4536" t="str">
            <v>815DIS282</v>
          </cell>
          <cell r="B4536" t="str">
            <v>DISJONCTEUR MOTEUR</v>
          </cell>
        </row>
        <row r="4537">
          <cell r="A4537" t="str">
            <v>815DIS283</v>
          </cell>
          <cell r="B4537" t="str">
            <v>DISJONCTEUR MOTEUR</v>
          </cell>
        </row>
        <row r="4538">
          <cell r="A4538" t="str">
            <v>815DIS284</v>
          </cell>
          <cell r="B4538" t="str">
            <v>DISJONCTEUR MOTEUR</v>
          </cell>
        </row>
        <row r="4539">
          <cell r="A4539" t="str">
            <v>815DIS285</v>
          </cell>
          <cell r="B4539" t="str">
            <v>Disjoncteur 1x16A</v>
          </cell>
        </row>
        <row r="4540">
          <cell r="A4540" t="str">
            <v>815DIS286</v>
          </cell>
          <cell r="B4540" t="str">
            <v>Disjoncteur 32A</v>
          </cell>
        </row>
        <row r="4541">
          <cell r="A4541" t="str">
            <v>815DIS287</v>
          </cell>
          <cell r="B4541" t="str">
            <v>Disjoncteur 6A</v>
          </cell>
        </row>
        <row r="4542">
          <cell r="A4542" t="str">
            <v>815DIS288</v>
          </cell>
          <cell r="B4542" t="str">
            <v>Disjoncteur 100A</v>
          </cell>
        </row>
        <row r="4543">
          <cell r="A4543" t="str">
            <v>815DIS289</v>
          </cell>
          <cell r="B4543" t="str">
            <v>Disjoncteur 25A</v>
          </cell>
        </row>
        <row r="4544">
          <cell r="A4544" t="str">
            <v>815DIS290</v>
          </cell>
          <cell r="B4544" t="str">
            <v>Disjoncteur 16A</v>
          </cell>
        </row>
        <row r="4545">
          <cell r="A4545" t="str">
            <v>815DIS291</v>
          </cell>
          <cell r="B4545" t="str">
            <v>Disjoncteur 32A</v>
          </cell>
        </row>
        <row r="4546">
          <cell r="A4546" t="str">
            <v>815DIS292</v>
          </cell>
          <cell r="B4546" t="str">
            <v>Disjoncteur 4x100A</v>
          </cell>
        </row>
        <row r="4547">
          <cell r="A4547" t="str">
            <v>815DIS293</v>
          </cell>
          <cell r="B4547" t="str">
            <v>Disjoncteur 4x125A</v>
          </cell>
        </row>
        <row r="4548">
          <cell r="A4548" t="str">
            <v>815DIS294</v>
          </cell>
          <cell r="B4548" t="str">
            <v>Disjoncteur 4x250A</v>
          </cell>
        </row>
        <row r="4549">
          <cell r="A4549" t="str">
            <v>815DIS295</v>
          </cell>
          <cell r="B4549" t="str">
            <v>DISJONCTEUR 40A</v>
          </cell>
        </row>
        <row r="4550">
          <cell r="A4550" t="str">
            <v>815DIS296</v>
          </cell>
          <cell r="B4550" t="str">
            <v>DISJONCTEUR 63A</v>
          </cell>
        </row>
        <row r="4551">
          <cell r="A4551" t="str">
            <v>815DIS297</v>
          </cell>
          <cell r="B4551" t="str">
            <v>Disjoncteur 16A</v>
          </cell>
        </row>
        <row r="4552">
          <cell r="A4552" t="str">
            <v>815DIS298</v>
          </cell>
          <cell r="B4552" t="str">
            <v>Disjoncteur 32A</v>
          </cell>
        </row>
        <row r="4553">
          <cell r="A4553" t="str">
            <v>815dis300</v>
          </cell>
          <cell r="B4553" t="str">
            <v>Disjoncteur moteur</v>
          </cell>
        </row>
        <row r="4554">
          <cell r="A4554" t="str">
            <v>815dis301</v>
          </cell>
          <cell r="B4554" t="str">
            <v>Disjoncteur moteur 17-23</v>
          </cell>
        </row>
        <row r="4555">
          <cell r="A4555" t="str">
            <v>815dis302</v>
          </cell>
          <cell r="B4555" t="str">
            <v>Disjoncteur moteur20-25A</v>
          </cell>
        </row>
        <row r="4556">
          <cell r="A4556" t="str">
            <v>815dis303</v>
          </cell>
          <cell r="B4556" t="str">
            <v>distributeur exelesif</v>
          </cell>
        </row>
        <row r="4557">
          <cell r="A4557" t="str">
            <v>815dis304</v>
          </cell>
          <cell r="B4557" t="str">
            <v>distributeur moteur grai</v>
          </cell>
        </row>
        <row r="4558">
          <cell r="A4558" t="str">
            <v>815DIS305</v>
          </cell>
          <cell r="B4558" t="str">
            <v>Disjoncteur Moteur</v>
          </cell>
        </row>
        <row r="4559">
          <cell r="A4559" t="str">
            <v>815DIS306</v>
          </cell>
          <cell r="B4559" t="str">
            <v>Distributeur Hydrolique</v>
          </cell>
        </row>
        <row r="4560">
          <cell r="A4560" t="str">
            <v>815DIS307</v>
          </cell>
          <cell r="B4560" t="str">
            <v>Distributeur L30-B52-ZD-</v>
          </cell>
        </row>
        <row r="4561">
          <cell r="A4561" t="str">
            <v>815ELE001</v>
          </cell>
          <cell r="B4561" t="str">
            <v>ELECTRO-DISTR 5/2</v>
          </cell>
        </row>
        <row r="4562">
          <cell r="A4562" t="str">
            <v>815ele002</v>
          </cell>
          <cell r="B4562" t="str">
            <v>ELECTRO-DISTR 5/3</v>
          </cell>
        </row>
        <row r="4563">
          <cell r="A4563" t="str">
            <v>815ele003</v>
          </cell>
          <cell r="B4563" t="str">
            <v>ELECTROVAN2/2 NF</v>
          </cell>
        </row>
        <row r="4564">
          <cell r="A4564" t="str">
            <v>815ele004</v>
          </cell>
          <cell r="B4564" t="str">
            <v>ELECTROVANNE</v>
          </cell>
        </row>
        <row r="4565">
          <cell r="A4565" t="str">
            <v>815ele005</v>
          </cell>
          <cell r="B4565" t="str">
            <v>ELECTROVANNE</v>
          </cell>
        </row>
        <row r="4566">
          <cell r="A4566" t="str">
            <v>815ele006</v>
          </cell>
          <cell r="B4566" t="str">
            <v>ELECTROVANNE</v>
          </cell>
        </row>
        <row r="4567">
          <cell r="A4567" t="str">
            <v>815ele007</v>
          </cell>
          <cell r="B4567" t="str">
            <v>ELECTROVANNE PVC</v>
          </cell>
        </row>
        <row r="4568">
          <cell r="A4568" t="str">
            <v>815ele008</v>
          </cell>
          <cell r="B4568" t="str">
            <v>EV220B 15B</v>
          </cell>
        </row>
        <row r="4569">
          <cell r="A4569" t="str">
            <v>815ELE009</v>
          </cell>
          <cell r="B4569" t="str">
            <v>ELECTROVANNE 230V</v>
          </cell>
        </row>
        <row r="4570">
          <cell r="A4570" t="str">
            <v>815ELE010</v>
          </cell>
          <cell r="B4570" t="str">
            <v>Minuterie Electrovanne</v>
          </cell>
        </row>
        <row r="4571">
          <cell r="A4571" t="str">
            <v>815ELE011</v>
          </cell>
          <cell r="B4571" t="str">
            <v>Variateur electronique</v>
          </cell>
        </row>
        <row r="4572">
          <cell r="A4572" t="str">
            <v>815ele012</v>
          </cell>
          <cell r="B4572" t="str">
            <v>COIL 220/230V</v>
          </cell>
        </row>
        <row r="4573">
          <cell r="A4573" t="str">
            <v>815ELE013</v>
          </cell>
          <cell r="B4573" t="str">
            <v>Transformateur</v>
          </cell>
        </row>
        <row r="4574">
          <cell r="A4574" t="str">
            <v>815ELE014</v>
          </cell>
          <cell r="B4574" t="str">
            <v>Sectionneur triphasé</v>
          </cell>
        </row>
        <row r="4575">
          <cell r="A4575" t="str">
            <v>815ELE015</v>
          </cell>
          <cell r="B4575" t="str">
            <v>Commutateur A7PH2061</v>
          </cell>
        </row>
        <row r="4576">
          <cell r="A4576" t="str">
            <v>815ELE020</v>
          </cell>
          <cell r="B4576" t="str">
            <v>Electrovanne 20/27</v>
          </cell>
        </row>
        <row r="4577">
          <cell r="A4577" t="str">
            <v>815ELE021</v>
          </cell>
          <cell r="B4577" t="str">
            <v>Sectionneur 16A</v>
          </cell>
        </row>
        <row r="4578">
          <cell r="A4578" t="str">
            <v>815ELE022</v>
          </cell>
          <cell r="B4578" t="str">
            <v>Transformateur 48VAC</v>
          </cell>
        </row>
        <row r="4579">
          <cell r="A4579" t="str">
            <v>815ELE305</v>
          </cell>
          <cell r="B4579" t="str">
            <v>électrovanne</v>
          </cell>
        </row>
        <row r="4580">
          <cell r="A4580" t="str">
            <v>815ELE306</v>
          </cell>
          <cell r="B4580" t="str">
            <v>électrovanne</v>
          </cell>
        </row>
        <row r="4581">
          <cell r="A4581" t="str">
            <v>815ELE307</v>
          </cell>
          <cell r="B4581" t="str">
            <v>Vanne INOX</v>
          </cell>
        </row>
        <row r="4582">
          <cell r="A4582" t="str">
            <v>815ELE308</v>
          </cell>
          <cell r="B4582" t="str">
            <v>ELECTROVANNE 1" 220V</v>
          </cell>
        </row>
        <row r="4583">
          <cell r="A4583" t="str">
            <v>815ELE309</v>
          </cell>
          <cell r="B4583" t="str">
            <v>CPU 1215C DC/DC/DC</v>
          </cell>
        </row>
        <row r="4584">
          <cell r="A4584" t="str">
            <v>815ELE310</v>
          </cell>
          <cell r="B4584" t="str">
            <v>Digital I/O SM 1223</v>
          </cell>
        </row>
        <row r="4585">
          <cell r="A4585" t="str">
            <v>815ELE312</v>
          </cell>
          <cell r="B4585" t="str">
            <v>SM 1232 Sortie analogiqu</v>
          </cell>
        </row>
        <row r="4586">
          <cell r="A4586" t="str">
            <v>815ELE313</v>
          </cell>
          <cell r="B4586" t="str">
            <v>ADAPTATEUR PC USB A2 ADA</v>
          </cell>
        </row>
        <row r="4587">
          <cell r="A4587" t="str">
            <v>815ELE314</v>
          </cell>
          <cell r="B4587" t="str">
            <v>Electrovanne D50 220VAC</v>
          </cell>
        </row>
        <row r="4588">
          <cell r="A4588" t="str">
            <v>815ELE315</v>
          </cell>
          <cell r="B4588" t="str">
            <v>Electrovanne spherique</v>
          </cell>
        </row>
        <row r="4589">
          <cell r="A4589" t="str">
            <v>815FUS001</v>
          </cell>
          <cell r="B4589" t="str">
            <v>FUSIBLES 125A</v>
          </cell>
        </row>
        <row r="4590">
          <cell r="A4590" t="str">
            <v>815FUS002</v>
          </cell>
          <cell r="B4590" t="str">
            <v>FUSIBLES 50A</v>
          </cell>
        </row>
        <row r="4591">
          <cell r="A4591" t="str">
            <v>815FUS003</v>
          </cell>
          <cell r="B4591" t="str">
            <v>FUSIBLES 100A</v>
          </cell>
        </row>
        <row r="4592">
          <cell r="A4592" t="str">
            <v>815FUS004</v>
          </cell>
          <cell r="B4592" t="str">
            <v>FUSIBLE   6A 14*51 500W</v>
          </cell>
        </row>
        <row r="4593">
          <cell r="A4593" t="str">
            <v>815FUS005</v>
          </cell>
          <cell r="B4593" t="str">
            <v>FUSIBLES 40A</v>
          </cell>
        </row>
        <row r="4594">
          <cell r="A4594" t="str">
            <v>815FUS006</v>
          </cell>
          <cell r="B4594" t="str">
            <v>FUSIBLES 100A</v>
          </cell>
        </row>
        <row r="4595">
          <cell r="A4595" t="str">
            <v>815FUS007</v>
          </cell>
          <cell r="B4595" t="str">
            <v>Fusible 4A</v>
          </cell>
        </row>
        <row r="4596">
          <cell r="A4596" t="str">
            <v>815FUS008</v>
          </cell>
          <cell r="B4596" t="str">
            <v>Fusible 25A</v>
          </cell>
        </row>
        <row r="4597">
          <cell r="A4597" t="str">
            <v>815FUS009</v>
          </cell>
          <cell r="B4597" t="str">
            <v>Fusible 1A</v>
          </cell>
        </row>
        <row r="4598">
          <cell r="A4598" t="str">
            <v>815FUS010</v>
          </cell>
          <cell r="B4598" t="str">
            <v>Fusible 6A</v>
          </cell>
        </row>
        <row r="4599">
          <cell r="A4599" t="str">
            <v>815FUS011</v>
          </cell>
          <cell r="B4599" t="str">
            <v>Fusible 16A  500V</v>
          </cell>
        </row>
        <row r="4600">
          <cell r="A4600" t="str">
            <v>815FUS012</v>
          </cell>
          <cell r="B4600" t="str">
            <v>Fusible 22*58 AM 125A</v>
          </cell>
        </row>
        <row r="4601">
          <cell r="A4601" t="str">
            <v>815FUS013</v>
          </cell>
          <cell r="B4601" t="str">
            <v>Porte Fusible</v>
          </cell>
        </row>
        <row r="4602">
          <cell r="A4602" t="str">
            <v>815FUS014</v>
          </cell>
          <cell r="B4602" t="str">
            <v>Fusible 20A 500v</v>
          </cell>
        </row>
        <row r="4603">
          <cell r="A4603" t="str">
            <v>815FUS015</v>
          </cell>
          <cell r="B4603" t="str">
            <v>Fusible 25A 500V</v>
          </cell>
        </row>
        <row r="4604">
          <cell r="A4604" t="str">
            <v>815FUS016</v>
          </cell>
          <cell r="B4604" t="str">
            <v>Fusible 10A 400V</v>
          </cell>
        </row>
        <row r="4605">
          <cell r="A4605" t="str">
            <v>815FUS017</v>
          </cell>
          <cell r="B4605" t="str">
            <v>Fusible 63A 500V</v>
          </cell>
        </row>
        <row r="4606">
          <cell r="A4606" t="str">
            <v>815FUS018</v>
          </cell>
          <cell r="B4606" t="str">
            <v>Fusible 20A 400V</v>
          </cell>
        </row>
        <row r="4607">
          <cell r="A4607" t="str">
            <v>815FUS019</v>
          </cell>
          <cell r="B4607" t="str">
            <v>Fusible 25A 400V 10*38</v>
          </cell>
        </row>
        <row r="4608">
          <cell r="A4608" t="str">
            <v>815FUS020</v>
          </cell>
          <cell r="B4608" t="str">
            <v>Fusible 63A 500V 22*58</v>
          </cell>
        </row>
        <row r="4609">
          <cell r="A4609" t="str">
            <v>815FUS021</v>
          </cell>
          <cell r="B4609" t="str">
            <v>Fusible 32A 500V 15*51</v>
          </cell>
        </row>
        <row r="4610">
          <cell r="A4610" t="str">
            <v>815FUS022</v>
          </cell>
          <cell r="B4610" t="str">
            <v>Fusible 1A 500V 10*38</v>
          </cell>
        </row>
        <row r="4611">
          <cell r="A4611" t="str">
            <v>815FUS023</v>
          </cell>
          <cell r="B4611" t="str">
            <v>Porte Fusible  10*38</v>
          </cell>
        </row>
        <row r="4612">
          <cell r="A4612" t="str">
            <v>815FUS024</v>
          </cell>
          <cell r="B4612" t="str">
            <v>Fusible 18A 500V</v>
          </cell>
        </row>
        <row r="4613">
          <cell r="A4613" t="str">
            <v>815FUS025</v>
          </cell>
          <cell r="B4613" t="str">
            <v>Fusible 20A 500V</v>
          </cell>
        </row>
        <row r="4614">
          <cell r="A4614" t="str">
            <v>815fus026</v>
          </cell>
          <cell r="B4614" t="str">
            <v>Fusible Auto</v>
          </cell>
        </row>
        <row r="4615">
          <cell r="A4615" t="str">
            <v>815fus027</v>
          </cell>
          <cell r="B4615" t="str">
            <v>Fusible Auto</v>
          </cell>
        </row>
        <row r="4616">
          <cell r="A4616" t="str">
            <v>815fus028</v>
          </cell>
          <cell r="B4616" t="str">
            <v>Fusible Auto</v>
          </cell>
        </row>
        <row r="4617">
          <cell r="A4617" t="str">
            <v>815fus029</v>
          </cell>
          <cell r="B4617" t="str">
            <v>Fusible Auto</v>
          </cell>
        </row>
        <row r="4618">
          <cell r="A4618" t="str">
            <v>815FUS030</v>
          </cell>
          <cell r="B4618" t="str">
            <v>Fusible 5A  6.3*32mm</v>
          </cell>
        </row>
        <row r="4619">
          <cell r="A4619" t="str">
            <v>815FUS310</v>
          </cell>
          <cell r="B4619" t="str">
            <v>FUSIBLES 0.63A 250W</v>
          </cell>
        </row>
        <row r="4620">
          <cell r="A4620" t="str">
            <v>815FUS311</v>
          </cell>
          <cell r="B4620" t="str">
            <v>FUSIBLE</v>
          </cell>
        </row>
        <row r="4621">
          <cell r="A4621" t="str">
            <v>815FUS312</v>
          </cell>
          <cell r="B4621" t="str">
            <v>FUSIBLES 10A</v>
          </cell>
        </row>
        <row r="4622">
          <cell r="A4622" t="str">
            <v>815FUS313</v>
          </cell>
          <cell r="B4622" t="str">
            <v>FUSIBLES 20A</v>
          </cell>
        </row>
        <row r="4623">
          <cell r="A4623" t="str">
            <v>815FUS314</v>
          </cell>
          <cell r="B4623" t="str">
            <v>FUSIBLES 2A</v>
          </cell>
        </row>
        <row r="4624">
          <cell r="A4624" t="str">
            <v>815FUS315</v>
          </cell>
          <cell r="B4624" t="str">
            <v>FUSIBLES 4A</v>
          </cell>
        </row>
        <row r="4625">
          <cell r="A4625" t="str">
            <v>815FUS316</v>
          </cell>
          <cell r="B4625" t="str">
            <v>FUSIBLE 5A 250V</v>
          </cell>
        </row>
        <row r="4626">
          <cell r="A4626" t="str">
            <v>815FUS317</v>
          </cell>
          <cell r="B4626" t="str">
            <v>FUSIBLES 6A</v>
          </cell>
        </row>
        <row r="4627">
          <cell r="A4627" t="str">
            <v>815fus318</v>
          </cell>
          <cell r="B4627" t="str">
            <v>FUSIBLE   16A</v>
          </cell>
        </row>
        <row r="4628">
          <cell r="A4628" t="str">
            <v>815GAI001</v>
          </cell>
          <cell r="B4628" t="str">
            <v>GAINE ANTI -CHALEUR</v>
          </cell>
        </row>
        <row r="4629">
          <cell r="A4629" t="str">
            <v>815gai314</v>
          </cell>
          <cell r="B4629" t="str">
            <v>gaine isolante(rouleaux)</v>
          </cell>
        </row>
        <row r="4630">
          <cell r="A4630" t="str">
            <v>815GAI318</v>
          </cell>
          <cell r="B4630" t="str">
            <v>gaine anti chaleur</v>
          </cell>
        </row>
        <row r="4631">
          <cell r="A4631" t="str">
            <v>815GAI319</v>
          </cell>
          <cell r="B4631" t="str">
            <v>gaine anti chaleur</v>
          </cell>
        </row>
        <row r="4632">
          <cell r="A4632" t="str">
            <v>815GAI320</v>
          </cell>
          <cell r="B4632" t="str">
            <v>gaine anti chaleur</v>
          </cell>
        </row>
        <row r="4633">
          <cell r="A4633" t="str">
            <v>815GAI321</v>
          </cell>
          <cell r="B4633" t="str">
            <v>gaine anti chaleur</v>
          </cell>
        </row>
        <row r="4634">
          <cell r="A4634" t="str">
            <v>815GAI322</v>
          </cell>
          <cell r="B4634" t="str">
            <v>gaine anti chaleur</v>
          </cell>
        </row>
        <row r="4635">
          <cell r="A4635" t="str">
            <v>815GAI323</v>
          </cell>
          <cell r="B4635" t="str">
            <v>gaine anti chaleur</v>
          </cell>
        </row>
        <row r="4636">
          <cell r="A4636" t="str">
            <v>815gou001</v>
          </cell>
          <cell r="B4636" t="str">
            <v>GOULOTTE</v>
          </cell>
        </row>
        <row r="4637">
          <cell r="A4637" t="str">
            <v>815gou002</v>
          </cell>
          <cell r="B4637" t="str">
            <v>GOUPILLE  D8*20</v>
          </cell>
        </row>
        <row r="4638">
          <cell r="A4638" t="str">
            <v>815GOU003</v>
          </cell>
          <cell r="B4638" t="str">
            <v>GOUPILLE  D6*60</v>
          </cell>
        </row>
        <row r="4639">
          <cell r="A4639" t="str">
            <v>815GOU004</v>
          </cell>
          <cell r="B4639" t="str">
            <v>GOUPILLE  D10*90</v>
          </cell>
        </row>
        <row r="4640">
          <cell r="A4640" t="str">
            <v>815GOU005</v>
          </cell>
          <cell r="B4640" t="str">
            <v>GOUPILLE  D8*30</v>
          </cell>
        </row>
        <row r="4641">
          <cell r="A4641" t="str">
            <v>815GOU006</v>
          </cell>
          <cell r="B4641" t="str">
            <v>GOUPILLE  D6*50</v>
          </cell>
        </row>
        <row r="4642">
          <cell r="A4642" t="str">
            <v>815GOU007</v>
          </cell>
          <cell r="B4642" t="str">
            <v>GOUPILLE  D2.5mm</v>
          </cell>
        </row>
        <row r="4643">
          <cell r="A4643" t="str">
            <v>815LAM001</v>
          </cell>
          <cell r="B4643" t="str">
            <v>LAMPE DSRAM 250W</v>
          </cell>
        </row>
        <row r="4644">
          <cell r="A4644" t="str">
            <v>815LAM002</v>
          </cell>
          <cell r="B4644" t="str">
            <v>LAMPE 250W</v>
          </cell>
        </row>
        <row r="4645">
          <cell r="A4645" t="str">
            <v>815LAM003</v>
          </cell>
          <cell r="B4645" t="str">
            <v>LAMPE 200W</v>
          </cell>
        </row>
        <row r="4646">
          <cell r="A4646" t="str">
            <v>815LAM004</v>
          </cell>
          <cell r="B4646" t="str">
            <v>Lampe iodure 400w DSRAM</v>
          </cell>
        </row>
        <row r="4647">
          <cell r="A4647" t="str">
            <v>815lam006</v>
          </cell>
          <cell r="B4647" t="str">
            <v>Lampe de signalisation 2</v>
          </cell>
        </row>
        <row r="4648">
          <cell r="A4648" t="str">
            <v>815lam007</v>
          </cell>
          <cell r="B4648" t="str">
            <v>tube NEON</v>
          </cell>
        </row>
        <row r="4649">
          <cell r="A4649" t="str">
            <v>815lam008</v>
          </cell>
          <cell r="B4649" t="str">
            <v>LAMPE projecteur</v>
          </cell>
        </row>
        <row r="4650">
          <cell r="A4650" t="str">
            <v>815lam009</v>
          </cell>
          <cell r="B4650" t="str">
            <v>Lampe projecteur</v>
          </cell>
        </row>
        <row r="4651">
          <cell r="A4651" t="str">
            <v>815lam010</v>
          </cell>
          <cell r="B4651" t="str">
            <v>LPE IODURE MET</v>
          </cell>
        </row>
        <row r="4652">
          <cell r="A4652" t="str">
            <v>815LAM011</v>
          </cell>
          <cell r="B4652" t="str">
            <v>LAMPE 24V</v>
          </cell>
        </row>
        <row r="4653">
          <cell r="A4653" t="str">
            <v>815LAM012</v>
          </cell>
          <cell r="B4653" t="str">
            <v>LAMPE 130V/20ma</v>
          </cell>
        </row>
        <row r="4654">
          <cell r="A4654" t="str">
            <v>815lam013</v>
          </cell>
          <cell r="B4654" t="str">
            <v>LAMPE projecteur</v>
          </cell>
        </row>
        <row r="4655">
          <cell r="A4655" t="str">
            <v>815NEO001</v>
          </cell>
          <cell r="B4655" t="str">
            <v>NEON 60cm</v>
          </cell>
        </row>
        <row r="4656">
          <cell r="A4656" t="str">
            <v>815NEO002</v>
          </cell>
          <cell r="B4656" t="str">
            <v>NEON 120cm</v>
          </cell>
        </row>
        <row r="4657">
          <cell r="A4657" t="str">
            <v>815NEO003</v>
          </cell>
          <cell r="B4657" t="str">
            <v>NEON 50</v>
          </cell>
        </row>
        <row r="4658">
          <cell r="A4658" t="str">
            <v>815pho144</v>
          </cell>
          <cell r="B4658" t="str">
            <v>Photocell Allen Bradley</v>
          </cell>
        </row>
        <row r="4659">
          <cell r="A4659" t="str">
            <v>815PHO145</v>
          </cell>
          <cell r="B4659" t="str">
            <v>Photocell OMRON</v>
          </cell>
        </row>
        <row r="4660">
          <cell r="A4660" t="str">
            <v>815PHO146</v>
          </cell>
          <cell r="B4660" t="str">
            <v>Photocell OMRON</v>
          </cell>
        </row>
        <row r="4661">
          <cell r="A4661" t="str">
            <v>815PHO147</v>
          </cell>
          <cell r="B4661" t="str">
            <v>Photocell Allen Bradley</v>
          </cell>
        </row>
        <row r="4662">
          <cell r="A4662" t="str">
            <v>815PHO148</v>
          </cell>
          <cell r="B4662" t="str">
            <v>Photocell Allen Bradley</v>
          </cell>
        </row>
        <row r="4663">
          <cell r="A4663" t="str">
            <v>815PHO149</v>
          </cell>
          <cell r="B4663" t="str">
            <v>Photocell Allen Bradley</v>
          </cell>
        </row>
        <row r="4664">
          <cell r="A4664" t="str">
            <v>815PHO150</v>
          </cell>
          <cell r="B4664" t="str">
            <v>Photocelle QS18VP6DQ8</v>
          </cell>
        </row>
        <row r="4665">
          <cell r="A4665" t="str">
            <v>815pil001</v>
          </cell>
          <cell r="B4665" t="str">
            <v>PILE  3,6V</v>
          </cell>
        </row>
        <row r="4666">
          <cell r="A4666" t="str">
            <v>815pil002</v>
          </cell>
          <cell r="B4666" t="str">
            <v>PILE 3,6V</v>
          </cell>
        </row>
        <row r="4667">
          <cell r="A4667" t="str">
            <v>815pil003</v>
          </cell>
          <cell r="B4667" t="str">
            <v>Pile ENERGIZER</v>
          </cell>
        </row>
        <row r="4668">
          <cell r="A4668" t="str">
            <v>815pil004</v>
          </cell>
          <cell r="B4668" t="str">
            <v>Pile ENERGIZER</v>
          </cell>
        </row>
        <row r="4669">
          <cell r="A4669" t="str">
            <v>815pil005</v>
          </cell>
          <cell r="B4669" t="str">
            <v>Pile 12V ENERGIZER</v>
          </cell>
        </row>
        <row r="4670">
          <cell r="A4670" t="str">
            <v>815pil006</v>
          </cell>
          <cell r="B4670" t="str">
            <v>Pile 3V C2450</v>
          </cell>
        </row>
        <row r="4671">
          <cell r="A4671" t="str">
            <v>815POT001</v>
          </cell>
          <cell r="B4671" t="str">
            <v>POTENTIOMETRE</v>
          </cell>
        </row>
        <row r="4672">
          <cell r="A4672" t="str">
            <v>815PRE001</v>
          </cell>
          <cell r="B4672" t="str">
            <v>preshostat</v>
          </cell>
        </row>
        <row r="4673">
          <cell r="A4673" t="str">
            <v>815PRE002</v>
          </cell>
          <cell r="B4673" t="str">
            <v>PRESSOSTAT NUMERIQUE</v>
          </cell>
        </row>
        <row r="4674">
          <cell r="A4674" t="str">
            <v>815PRE003</v>
          </cell>
          <cell r="B4674" t="str">
            <v>Pressostat Monopha PM5 f</v>
          </cell>
        </row>
        <row r="4675">
          <cell r="A4675" t="str">
            <v>815PRO001</v>
          </cell>
          <cell r="B4675" t="str">
            <v>PROJECTEUR 400W</v>
          </cell>
        </row>
        <row r="4676">
          <cell r="A4676" t="str">
            <v>815PRO002</v>
          </cell>
          <cell r="B4676" t="str">
            <v>PROJECTEUR 250W</v>
          </cell>
        </row>
        <row r="4677">
          <cell r="A4677" t="str">
            <v>815PRO003</v>
          </cell>
          <cell r="B4677" t="str">
            <v>PROJECTEUR JM-J-400B E40</v>
          </cell>
        </row>
        <row r="4678">
          <cell r="A4678" t="str">
            <v>815PRO004</v>
          </cell>
          <cell r="B4678" t="str">
            <v>PROJECTEUR 500W</v>
          </cell>
        </row>
        <row r="4679">
          <cell r="A4679" t="str">
            <v>815PRO005</v>
          </cell>
          <cell r="B4679" t="str">
            <v>PROJECTEUR LED 150W</v>
          </cell>
        </row>
        <row r="4680">
          <cell r="A4680" t="str">
            <v>815PRO006</v>
          </cell>
          <cell r="B4680" t="str">
            <v>PROJECTEUR 100W</v>
          </cell>
        </row>
        <row r="4681">
          <cell r="A4681" t="str">
            <v>815PRO007</v>
          </cell>
          <cell r="B4681" t="str">
            <v>Projecteur LED 50W Lumex</v>
          </cell>
        </row>
        <row r="4682">
          <cell r="A4682" t="str">
            <v>815RAI002</v>
          </cell>
          <cell r="B4682" t="str">
            <v>RAIL OMEGA L=42 H=54</v>
          </cell>
        </row>
        <row r="4683">
          <cell r="A4683" t="str">
            <v>815REL001</v>
          </cell>
          <cell r="B4683" t="str">
            <v>RELAIS TEMPORISE CARLO.G</v>
          </cell>
        </row>
        <row r="4684">
          <cell r="A4684" t="str">
            <v>815REL002</v>
          </cell>
          <cell r="B4684" t="str">
            <v>RELAIS THERMIQUE 28-40A</v>
          </cell>
        </row>
        <row r="4685">
          <cell r="A4685" t="str">
            <v>815REL003</v>
          </cell>
          <cell r="B4685" t="str">
            <v>RELAIS DE NIVEAU DHC19S-</v>
          </cell>
        </row>
        <row r="4686">
          <cell r="A4686" t="str">
            <v>815REL004</v>
          </cell>
          <cell r="B4686" t="str">
            <v>RELAIS STATIQUE</v>
          </cell>
        </row>
        <row r="4687">
          <cell r="A4687" t="str">
            <v>815REL005</v>
          </cell>
          <cell r="B4687" t="str">
            <v>RELAIS DE NIVEAU</v>
          </cell>
        </row>
        <row r="4688">
          <cell r="A4688" t="str">
            <v>815REL006</v>
          </cell>
          <cell r="B4688" t="str">
            <v>Relais electronique de s</v>
          </cell>
        </row>
        <row r="4689">
          <cell r="A4689" t="str">
            <v>815REL007</v>
          </cell>
          <cell r="B4689" t="str">
            <v>RELAIS STATIQUE</v>
          </cell>
        </row>
        <row r="4690">
          <cell r="A4690" t="str">
            <v>815REL008</v>
          </cell>
          <cell r="B4690" t="str">
            <v>Relais thermique 17-25A</v>
          </cell>
        </row>
        <row r="4691">
          <cell r="A4691" t="str">
            <v>815REL009</v>
          </cell>
          <cell r="B4691" t="str">
            <v>Relais thermique</v>
          </cell>
        </row>
        <row r="4692">
          <cell r="A4692" t="str">
            <v>815REL010</v>
          </cell>
          <cell r="B4692" t="str">
            <v>Relais alternatif 24VAC</v>
          </cell>
        </row>
        <row r="4693">
          <cell r="A4693" t="str">
            <v>815REL011</v>
          </cell>
          <cell r="B4693" t="str">
            <v>Relais temporisateur 48*</v>
          </cell>
        </row>
        <row r="4694">
          <cell r="A4694" t="str">
            <v>815REL012</v>
          </cell>
          <cell r="B4694" t="str">
            <v>THERMOREG RELAIS/SSR 96*</v>
          </cell>
        </row>
        <row r="4695">
          <cell r="A4695" t="str">
            <v>815REL013</v>
          </cell>
          <cell r="B4695" t="str">
            <v>Relais thermique 1-1.6A</v>
          </cell>
        </row>
        <row r="4696">
          <cell r="A4696" t="str">
            <v>815REL014</v>
          </cell>
          <cell r="B4696" t="str">
            <v>Relais thermoregulateur</v>
          </cell>
        </row>
        <row r="4697">
          <cell r="A4697" t="str">
            <v>815REL015</v>
          </cell>
          <cell r="B4697" t="str">
            <v>Relais thermique</v>
          </cell>
        </row>
        <row r="4698">
          <cell r="A4698" t="str">
            <v>815REL016</v>
          </cell>
          <cell r="B4698" t="str">
            <v>Relais WEIDMULLER</v>
          </cell>
        </row>
        <row r="4699">
          <cell r="A4699" t="str">
            <v>815REL017</v>
          </cell>
          <cell r="B4699" t="str">
            <v>Relais 14Broches</v>
          </cell>
        </row>
        <row r="4700">
          <cell r="A4700" t="str">
            <v>815REL018</v>
          </cell>
          <cell r="B4700" t="str">
            <v>Relais</v>
          </cell>
        </row>
        <row r="4701">
          <cell r="A4701" t="str">
            <v>815REL019</v>
          </cell>
          <cell r="B4701" t="str">
            <v>Relais</v>
          </cell>
        </row>
        <row r="4702">
          <cell r="A4702" t="str">
            <v>815REL020</v>
          </cell>
          <cell r="B4702" t="str">
            <v>Relais Statique</v>
          </cell>
        </row>
        <row r="4703">
          <cell r="A4703" t="str">
            <v>815rel021</v>
          </cell>
          <cell r="B4703" t="str">
            <v>Relais 24VDC</v>
          </cell>
        </row>
        <row r="4704">
          <cell r="A4704" t="str">
            <v>815REL022</v>
          </cell>
          <cell r="B4704" t="str">
            <v>RELAIS THERMIQUE 23-32A</v>
          </cell>
        </row>
        <row r="4705">
          <cell r="A4705" t="str">
            <v>815REL023</v>
          </cell>
          <cell r="B4705" t="str">
            <v>RELAIS THERMIQUE</v>
          </cell>
        </row>
        <row r="4706">
          <cell r="A4706" t="str">
            <v>815REL024</v>
          </cell>
          <cell r="B4706" t="str">
            <v>RELAIS DE NIVEAU</v>
          </cell>
        </row>
        <row r="4707">
          <cell r="A4707" t="str">
            <v>815REL100</v>
          </cell>
          <cell r="B4707" t="str">
            <v>Relais thermique</v>
          </cell>
        </row>
        <row r="4708">
          <cell r="A4708" t="str">
            <v>815REL156</v>
          </cell>
          <cell r="B4708" t="str">
            <v>Relai statique</v>
          </cell>
        </row>
        <row r="4709">
          <cell r="A4709" t="str">
            <v>815REL157</v>
          </cell>
          <cell r="B4709" t="str">
            <v>RELAIS TEMPORISE 24V</v>
          </cell>
        </row>
        <row r="4710">
          <cell r="A4710" t="str">
            <v>815REL326</v>
          </cell>
          <cell r="B4710" t="str">
            <v>RELAIS A BROCHE 230V AC</v>
          </cell>
        </row>
        <row r="4711">
          <cell r="A4711" t="str">
            <v>815REL327</v>
          </cell>
          <cell r="B4711" t="str">
            <v>RELAIS A 11 BROCHE CIRCU</v>
          </cell>
        </row>
        <row r="4712">
          <cell r="A4712" t="str">
            <v>815REL328</v>
          </cell>
          <cell r="B4712" t="str">
            <v>RELAIS 24V DC  60,13,9,2</v>
          </cell>
        </row>
        <row r="4713">
          <cell r="A4713" t="str">
            <v>815REL329</v>
          </cell>
          <cell r="B4713" t="str">
            <v>RELAIS 24V DC 55,32,9,24</v>
          </cell>
        </row>
        <row r="4714">
          <cell r="A4714" t="str">
            <v>815REL330</v>
          </cell>
          <cell r="B4714" t="str">
            <v>Rélais LV429211/110A</v>
          </cell>
        </row>
        <row r="4715">
          <cell r="A4715" t="str">
            <v>815REL331</v>
          </cell>
          <cell r="B4715" t="str">
            <v>Rélais thermique</v>
          </cell>
        </row>
        <row r="4716">
          <cell r="A4716" t="str">
            <v>815REL332</v>
          </cell>
          <cell r="B4716" t="str">
            <v>Rélais thermique</v>
          </cell>
        </row>
        <row r="4717">
          <cell r="A4717" t="str">
            <v>815REL333</v>
          </cell>
          <cell r="B4717" t="str">
            <v>Rélais thermique</v>
          </cell>
        </row>
        <row r="4718">
          <cell r="A4718" t="str">
            <v>815REL334</v>
          </cell>
          <cell r="B4718" t="str">
            <v>Rélais thermique</v>
          </cell>
        </row>
        <row r="4719">
          <cell r="A4719" t="str">
            <v>815rel335</v>
          </cell>
          <cell r="B4719" t="str">
            <v>Relais thermique</v>
          </cell>
        </row>
        <row r="4720">
          <cell r="A4720" t="str">
            <v>815REL336</v>
          </cell>
          <cell r="B4720" t="str">
            <v>RELAIS TEMPORISE 24V</v>
          </cell>
        </row>
        <row r="4721">
          <cell r="A4721" t="str">
            <v>815REL337</v>
          </cell>
          <cell r="B4721" t="str">
            <v>RELAIS RM1A23D75</v>
          </cell>
        </row>
        <row r="4722">
          <cell r="A4722" t="str">
            <v>815REL338</v>
          </cell>
          <cell r="B4722" t="str">
            <v>RELAIS RM1A23D50</v>
          </cell>
        </row>
        <row r="4723">
          <cell r="A4723" t="str">
            <v>815REL339</v>
          </cell>
          <cell r="B4723" t="str">
            <v>BOBINE SOUDURE BORNE</v>
          </cell>
        </row>
        <row r="4724">
          <cell r="A4724" t="str">
            <v>815REL340</v>
          </cell>
          <cell r="B4724" t="str">
            <v>RELAIS TEMP 24V-220V</v>
          </cell>
        </row>
        <row r="4725">
          <cell r="A4725" t="str">
            <v>815REL341</v>
          </cell>
          <cell r="B4725" t="str">
            <v>Relais PM48A-100h-AC 24V</v>
          </cell>
        </row>
        <row r="4726">
          <cell r="A4726" t="str">
            <v>815RES001</v>
          </cell>
          <cell r="B4726" t="str">
            <v>Résistance a ailette</v>
          </cell>
        </row>
        <row r="4727">
          <cell r="A4727" t="str">
            <v>815RES002</v>
          </cell>
          <cell r="B4727" t="str">
            <v>RESISTANCE SC382 DALTON</v>
          </cell>
        </row>
        <row r="4728">
          <cell r="A4728" t="str">
            <v>815RES003</v>
          </cell>
          <cell r="B4728" t="str">
            <v>RESISTANCE FARDELEUSE</v>
          </cell>
        </row>
        <row r="4729">
          <cell r="A4729" t="str">
            <v>815RES004</v>
          </cell>
          <cell r="B4729" t="str">
            <v>RESISTANCE TUBE 415W</v>
          </cell>
        </row>
        <row r="4730">
          <cell r="A4730" t="str">
            <v>815RES005</v>
          </cell>
          <cell r="B4730" t="str">
            <v>RESISTANCE TUBE 500W/</v>
          </cell>
        </row>
        <row r="4731">
          <cell r="A4731" t="str">
            <v>815RES006</v>
          </cell>
          <cell r="B4731" t="str">
            <v>RESISTANCE COUDEE 1500W</v>
          </cell>
        </row>
        <row r="4732">
          <cell r="A4732" t="str">
            <v>815RES007</v>
          </cell>
          <cell r="B4732" t="str">
            <v>RESISTANCE</v>
          </cell>
        </row>
        <row r="4733">
          <cell r="A4733" t="str">
            <v>815RES008</v>
          </cell>
          <cell r="B4733" t="str">
            <v>RESISTANCE 230V 1550W</v>
          </cell>
        </row>
        <row r="4734">
          <cell r="A4734" t="str">
            <v>815RES009</v>
          </cell>
          <cell r="B4734" t="str">
            <v>COUDE CARRE CARTOUCHE</v>
          </cell>
        </row>
        <row r="4735">
          <cell r="A4735" t="str">
            <v>815RES010</v>
          </cell>
          <cell r="B4735" t="str">
            <v>CABLE NICKEL UNIPOLAIRE</v>
          </cell>
        </row>
        <row r="4736">
          <cell r="A4736" t="str">
            <v>815RES011</v>
          </cell>
          <cell r="B4736" t="str">
            <v>GAINE GORGE ACIER</v>
          </cell>
        </row>
        <row r="4737">
          <cell r="A4737" t="str">
            <v>815RES012</v>
          </cell>
          <cell r="B4737" t="str">
            <v>RESISTANCE COUDEE 1200W</v>
          </cell>
        </row>
        <row r="4738">
          <cell r="A4738" t="str">
            <v>815RES013</v>
          </cell>
          <cell r="B4738" t="str">
            <v>RESISTANCE  FARDELEUSE</v>
          </cell>
        </row>
        <row r="4739">
          <cell r="A4739" t="str">
            <v>815RES014</v>
          </cell>
          <cell r="B4739" t="str">
            <v>Resistance cartouche</v>
          </cell>
        </row>
        <row r="4740">
          <cell r="A4740" t="str">
            <v>815RES015</v>
          </cell>
          <cell r="B4740" t="str">
            <v>Resistance</v>
          </cell>
        </row>
        <row r="4741">
          <cell r="A4741" t="str">
            <v>815RES016</v>
          </cell>
          <cell r="B4741" t="str">
            <v>Resistance</v>
          </cell>
        </row>
        <row r="4742">
          <cell r="A4742" t="str">
            <v>815RES017</v>
          </cell>
          <cell r="B4742" t="str">
            <v>Resistance DALTON</v>
          </cell>
        </row>
        <row r="4743">
          <cell r="A4743" t="str">
            <v>815RES018</v>
          </cell>
          <cell r="B4743" t="str">
            <v>Resistance</v>
          </cell>
        </row>
        <row r="4744">
          <cell r="A4744" t="str">
            <v>815RES019</v>
          </cell>
          <cell r="B4744" t="str">
            <v>Resistance</v>
          </cell>
        </row>
        <row r="4745">
          <cell r="A4745" t="str">
            <v>815RES020</v>
          </cell>
          <cell r="B4745" t="str">
            <v>Resistance</v>
          </cell>
        </row>
        <row r="4746">
          <cell r="A4746" t="str">
            <v>815RES021</v>
          </cell>
          <cell r="B4746" t="str">
            <v>Resistance</v>
          </cell>
        </row>
        <row r="4747">
          <cell r="A4747" t="str">
            <v>815RES022</v>
          </cell>
          <cell r="B4747" t="str">
            <v>Resistance</v>
          </cell>
        </row>
        <row r="4748">
          <cell r="A4748" t="str">
            <v>815RES023</v>
          </cell>
          <cell r="B4748" t="str">
            <v>Resistance</v>
          </cell>
        </row>
        <row r="4749">
          <cell r="A4749" t="str">
            <v>815RES024</v>
          </cell>
          <cell r="B4749" t="str">
            <v>Resistance CARTOUCHE</v>
          </cell>
        </row>
        <row r="4750">
          <cell r="A4750" t="str">
            <v>815RES025</v>
          </cell>
          <cell r="B4750" t="str">
            <v>Resistance</v>
          </cell>
        </row>
        <row r="4751">
          <cell r="A4751" t="str">
            <v>815RES026</v>
          </cell>
          <cell r="B4751" t="str">
            <v>Resistance  coudée D15.7</v>
          </cell>
        </row>
        <row r="4752">
          <cell r="A4752" t="str">
            <v>815RES027</v>
          </cell>
          <cell r="B4752" t="str">
            <v>RESISTANCE D14 L80</v>
          </cell>
        </row>
        <row r="4753">
          <cell r="A4753" t="str">
            <v>815RES028</v>
          </cell>
          <cell r="B4753" t="str">
            <v>RESISTANCE TUBE D08</v>
          </cell>
        </row>
        <row r="4754">
          <cell r="A4754" t="str">
            <v>815RES029</v>
          </cell>
          <cell r="B4754" t="str">
            <v>RESISTANCE TUBE COUDEE</v>
          </cell>
        </row>
        <row r="4755">
          <cell r="A4755" t="str">
            <v>815RES030</v>
          </cell>
          <cell r="B4755" t="str">
            <v>RESISTANCE TUBE COUDEE</v>
          </cell>
        </row>
        <row r="4756">
          <cell r="A4756" t="str">
            <v>815RES031</v>
          </cell>
          <cell r="B4756" t="str">
            <v>RESISTANCE Tampon</v>
          </cell>
        </row>
        <row r="4757">
          <cell r="A4757" t="str">
            <v>815res032</v>
          </cell>
          <cell r="B4757" t="str">
            <v>RESISTANCE TUBE</v>
          </cell>
        </row>
        <row r="4758">
          <cell r="A4758" t="str">
            <v>815res033</v>
          </cell>
          <cell r="B4758" t="str">
            <v>Resistance CARTOUCHE</v>
          </cell>
        </row>
        <row r="4759">
          <cell r="A4759" t="str">
            <v>815RES156</v>
          </cell>
          <cell r="B4759" t="str">
            <v>RESISTANCE</v>
          </cell>
        </row>
        <row r="4760">
          <cell r="A4760" t="str">
            <v>815RES157</v>
          </cell>
          <cell r="B4760" t="str">
            <v>résistance</v>
          </cell>
        </row>
        <row r="4761">
          <cell r="A4761" t="str">
            <v>815RES158</v>
          </cell>
          <cell r="B4761" t="str">
            <v>résistance Cartouche</v>
          </cell>
        </row>
        <row r="4762">
          <cell r="A4762" t="str">
            <v>815RES159</v>
          </cell>
          <cell r="B4762" t="str">
            <v>résistance</v>
          </cell>
        </row>
        <row r="4763">
          <cell r="A4763" t="str">
            <v>815RES160</v>
          </cell>
          <cell r="B4763" t="str">
            <v>résistance</v>
          </cell>
        </row>
        <row r="4764">
          <cell r="A4764" t="str">
            <v>815RES161</v>
          </cell>
          <cell r="B4764" t="str">
            <v>résistance</v>
          </cell>
        </row>
        <row r="4765">
          <cell r="A4765" t="str">
            <v>815RES162</v>
          </cell>
          <cell r="B4765" t="str">
            <v>RESISTANCE CARTOUCHE</v>
          </cell>
        </row>
        <row r="4766">
          <cell r="A4766" t="str">
            <v>815RES163</v>
          </cell>
          <cell r="B4766" t="str">
            <v>résistance</v>
          </cell>
        </row>
        <row r="4767">
          <cell r="A4767" t="str">
            <v>815RES164</v>
          </cell>
          <cell r="B4767" t="str">
            <v>résistance</v>
          </cell>
        </row>
        <row r="4768">
          <cell r="A4768" t="str">
            <v>815RES165</v>
          </cell>
          <cell r="B4768" t="str">
            <v>résistance</v>
          </cell>
        </row>
        <row r="4769">
          <cell r="A4769" t="str">
            <v>815RES166</v>
          </cell>
          <cell r="B4769" t="str">
            <v>résistance</v>
          </cell>
        </row>
        <row r="4770">
          <cell r="A4770" t="str">
            <v>815RES167</v>
          </cell>
          <cell r="B4770" t="str">
            <v>résistance</v>
          </cell>
        </row>
        <row r="4771">
          <cell r="A4771" t="str">
            <v>815RES168</v>
          </cell>
          <cell r="B4771" t="str">
            <v>résistance DALTON</v>
          </cell>
        </row>
        <row r="4772">
          <cell r="A4772" t="str">
            <v>815RES169</v>
          </cell>
          <cell r="B4772" t="str">
            <v>RESISTANCE STRIP</v>
          </cell>
        </row>
        <row r="4773">
          <cell r="A4773" t="str">
            <v>815RES170</v>
          </cell>
          <cell r="B4773" t="str">
            <v>résistance</v>
          </cell>
        </row>
        <row r="4774">
          <cell r="A4774" t="str">
            <v>815RES171</v>
          </cell>
          <cell r="B4774" t="str">
            <v>résistance</v>
          </cell>
        </row>
        <row r="4775">
          <cell r="A4775" t="str">
            <v>815RES172</v>
          </cell>
          <cell r="B4775" t="str">
            <v>RESISTANCE</v>
          </cell>
        </row>
        <row r="4776">
          <cell r="A4776" t="str">
            <v>815RES173</v>
          </cell>
          <cell r="B4776" t="str">
            <v>resistance</v>
          </cell>
        </row>
        <row r="4777">
          <cell r="A4777" t="str">
            <v>815RES174</v>
          </cell>
          <cell r="B4777" t="str">
            <v>RESISTANCE  TUBE</v>
          </cell>
        </row>
        <row r="4778">
          <cell r="A4778" t="str">
            <v>815RES175</v>
          </cell>
          <cell r="B4778" t="str">
            <v>Résistance electrique 11</v>
          </cell>
        </row>
        <row r="4779">
          <cell r="A4779" t="str">
            <v>815RES177</v>
          </cell>
          <cell r="B4779" t="str">
            <v>RESISTANCE D16,100L,230V</v>
          </cell>
        </row>
        <row r="4780">
          <cell r="A4780" t="str">
            <v>815RES178</v>
          </cell>
          <cell r="B4780" t="str">
            <v>RESISTANCE STRIP</v>
          </cell>
        </row>
        <row r="4781">
          <cell r="A4781" t="str">
            <v>815RES179</v>
          </cell>
          <cell r="B4781" t="str">
            <v>RESISTANCE TUBE</v>
          </cell>
        </row>
        <row r="4782">
          <cell r="A4782" t="str">
            <v>815RES180</v>
          </cell>
          <cell r="B4782" t="str">
            <v>RESISTANCE TUBE</v>
          </cell>
        </row>
        <row r="4783">
          <cell r="A4783" t="str">
            <v>815RES181</v>
          </cell>
          <cell r="B4783" t="str">
            <v>RESISTANCE TUBE</v>
          </cell>
        </row>
        <row r="4784">
          <cell r="A4784" t="str">
            <v>815RES182</v>
          </cell>
          <cell r="B4784" t="str">
            <v>RESISTANCE STRIP</v>
          </cell>
        </row>
        <row r="4785">
          <cell r="A4785" t="str">
            <v>815RES183</v>
          </cell>
          <cell r="B4785" t="str">
            <v>RESISTANCE OXYDE D8</v>
          </cell>
        </row>
        <row r="4786">
          <cell r="A4786" t="str">
            <v>815RES184</v>
          </cell>
          <cell r="B4786" t="str">
            <v>RESISTANCE 2000W 220V</v>
          </cell>
        </row>
        <row r="4787">
          <cell r="A4787" t="str">
            <v>815RES185</v>
          </cell>
          <cell r="B4787" t="str">
            <v>RESISTANCE 1700W 220V</v>
          </cell>
        </row>
        <row r="4788">
          <cell r="A4788" t="str">
            <v>815RES186</v>
          </cell>
          <cell r="B4788" t="str">
            <v>RESISTANCE 15000W 220V</v>
          </cell>
        </row>
        <row r="4789">
          <cell r="A4789" t="str">
            <v>815RES187</v>
          </cell>
          <cell r="B4789" t="str">
            <v>RESISTANCE DHE 6/11</v>
          </cell>
        </row>
        <row r="4790">
          <cell r="A4790" t="str">
            <v>815RES188</v>
          </cell>
          <cell r="B4790" t="str">
            <v>RESISTANCE D10 L280 220V</v>
          </cell>
        </row>
        <row r="4791">
          <cell r="A4791" t="str">
            <v>815RES189</v>
          </cell>
          <cell r="B4791" t="str">
            <v>RESISTANCE D12.7 220V</v>
          </cell>
        </row>
        <row r="4792">
          <cell r="A4792" t="str">
            <v>815RES190</v>
          </cell>
          <cell r="B4792" t="str">
            <v>RESISTANCE 4A*36 380V</v>
          </cell>
        </row>
        <row r="4793">
          <cell r="A4793" t="str">
            <v>815RES191</v>
          </cell>
          <cell r="B4793" t="str">
            <v>RESISTANCE 800W 220V</v>
          </cell>
        </row>
        <row r="4794">
          <cell r="A4794" t="str">
            <v>815RES200</v>
          </cell>
          <cell r="B4794" t="str">
            <v>Resistance coudée D19.5</v>
          </cell>
        </row>
        <row r="4795">
          <cell r="A4795" t="str">
            <v>815RES201</v>
          </cell>
          <cell r="B4795" t="str">
            <v>Resistance coudée D19.5</v>
          </cell>
        </row>
        <row r="4796">
          <cell r="A4796" t="str">
            <v>815RES202</v>
          </cell>
          <cell r="B4796" t="str">
            <v>Resistance Coudee D19.5</v>
          </cell>
        </row>
        <row r="4797">
          <cell r="A4797" t="str">
            <v>815RES203</v>
          </cell>
          <cell r="B4797" t="str">
            <v>Resistance Coudée D19.5</v>
          </cell>
        </row>
        <row r="4798">
          <cell r="A4798" t="str">
            <v>815RES204</v>
          </cell>
          <cell r="B4798" t="str">
            <v>Resistance cartouche</v>
          </cell>
        </row>
        <row r="4799">
          <cell r="A4799" t="str">
            <v>815RES205</v>
          </cell>
          <cell r="B4799" t="str">
            <v>Resistance plomb</v>
          </cell>
        </row>
        <row r="4800">
          <cell r="A4800" t="str">
            <v>815RES206</v>
          </cell>
          <cell r="B4800" t="str">
            <v>Resistance Cartouche</v>
          </cell>
        </row>
        <row r="4801">
          <cell r="A4801" t="str">
            <v>815RES207</v>
          </cell>
          <cell r="B4801" t="str">
            <v>Resistance tube coudee</v>
          </cell>
        </row>
        <row r="4802">
          <cell r="A4802" t="str">
            <v>815RES208</v>
          </cell>
          <cell r="B4802" t="str">
            <v>Resistance tube coudée</v>
          </cell>
        </row>
        <row r="4803">
          <cell r="A4803" t="str">
            <v>815RES209</v>
          </cell>
          <cell r="B4803" t="str">
            <v>Resistance tube coudée</v>
          </cell>
        </row>
        <row r="4804">
          <cell r="A4804" t="str">
            <v>815RES210</v>
          </cell>
          <cell r="B4804" t="str">
            <v>Resistance tube F/U OXYD</v>
          </cell>
        </row>
        <row r="4805">
          <cell r="A4805" t="str">
            <v>815RES211</v>
          </cell>
          <cell r="B4805" t="str">
            <v>Resistance cartouche</v>
          </cell>
        </row>
        <row r="4806">
          <cell r="A4806" t="str">
            <v>815RES212</v>
          </cell>
          <cell r="B4806" t="str">
            <v>Resistance cartouche</v>
          </cell>
        </row>
        <row r="4807">
          <cell r="A4807" t="str">
            <v>815RES213</v>
          </cell>
          <cell r="B4807" t="str">
            <v>Resistance fardeleuse 11</v>
          </cell>
        </row>
        <row r="4808">
          <cell r="A4808" t="str">
            <v>815RES214</v>
          </cell>
          <cell r="B4808" t="str">
            <v>Resistance thermoplongeu</v>
          </cell>
        </row>
        <row r="4809">
          <cell r="A4809" t="str">
            <v>815RES215</v>
          </cell>
          <cell r="B4809" t="str">
            <v>Resistance a ailette</v>
          </cell>
        </row>
        <row r="4810">
          <cell r="A4810" t="str">
            <v>815SEL335</v>
          </cell>
          <cell r="B4810" t="str">
            <v>SELECTEUR 3 POSITIONS</v>
          </cell>
        </row>
        <row r="4811">
          <cell r="A4811" t="str">
            <v>815SEL336</v>
          </cell>
          <cell r="B4811" t="str">
            <v>SELECTEUR ROTATIF 2 POSI</v>
          </cell>
        </row>
        <row r="4812">
          <cell r="A4812" t="str">
            <v>815sta001</v>
          </cell>
          <cell r="B4812" t="str">
            <v>starteur</v>
          </cell>
        </row>
        <row r="4813">
          <cell r="A4813" t="str">
            <v>815SWI144</v>
          </cell>
          <cell r="B4813" t="str">
            <v>Limit switch LR 110</v>
          </cell>
        </row>
        <row r="4814">
          <cell r="A4814" t="str">
            <v>815SWI145</v>
          </cell>
          <cell r="B4814" t="str">
            <v>Limit switch LT 110</v>
          </cell>
        </row>
        <row r="4815">
          <cell r="A4815" t="str">
            <v>815TEM348</v>
          </cell>
          <cell r="B4815" t="str">
            <v>Temporisateur 24 VDC</v>
          </cell>
        </row>
        <row r="4816">
          <cell r="A4816" t="str">
            <v>815TEM349</v>
          </cell>
          <cell r="B4816" t="str">
            <v>Temporisateur 220VAC</v>
          </cell>
        </row>
        <row r="4817">
          <cell r="A4817" t="str">
            <v>815THE150</v>
          </cell>
          <cell r="B4817" t="str">
            <v>THERMOCOUPLE</v>
          </cell>
        </row>
        <row r="4818">
          <cell r="A4818" t="str">
            <v>815THE151</v>
          </cell>
          <cell r="B4818" t="str">
            <v>thermocouple</v>
          </cell>
        </row>
        <row r="4819">
          <cell r="A4819" t="str">
            <v>815THE152</v>
          </cell>
          <cell r="B4819" t="str">
            <v>thermocouple</v>
          </cell>
        </row>
        <row r="4820">
          <cell r="A4820" t="str">
            <v>815THE153</v>
          </cell>
          <cell r="B4820" t="str">
            <v>thermocouple</v>
          </cell>
        </row>
        <row r="4821">
          <cell r="A4821" t="str">
            <v>815THE154</v>
          </cell>
          <cell r="B4821" t="str">
            <v>thermocouple</v>
          </cell>
        </row>
        <row r="4822">
          <cell r="A4822" t="str">
            <v>815TRA154</v>
          </cell>
          <cell r="B4822" t="str">
            <v>transmetteur de pression</v>
          </cell>
        </row>
        <row r="4823">
          <cell r="A4823" t="str">
            <v>815TRA155</v>
          </cell>
          <cell r="B4823" t="str">
            <v>transmetteur temp</v>
          </cell>
        </row>
        <row r="4824">
          <cell r="A4824" t="str">
            <v>815VAR001</v>
          </cell>
          <cell r="B4824" t="str">
            <v>VARIATEUR DE VITESSE</v>
          </cell>
        </row>
        <row r="4825">
          <cell r="A4825" t="str">
            <v>815VAR002</v>
          </cell>
          <cell r="B4825" t="str">
            <v>VARIATEUR GD100-1R5G-4</v>
          </cell>
        </row>
        <row r="4826">
          <cell r="A4826" t="str">
            <v>815VAR003</v>
          </cell>
          <cell r="B4826" t="str">
            <v>VARIATEUR DE VITESSE</v>
          </cell>
        </row>
        <row r="4827">
          <cell r="A4827" t="str">
            <v>815VAR004</v>
          </cell>
          <cell r="B4827" t="str">
            <v>AFFICHEUR NUMERIQUE</v>
          </cell>
        </row>
        <row r="4828">
          <cell r="A4828" t="str">
            <v>815VAR005</v>
          </cell>
          <cell r="B4828" t="str">
            <v>Variateur</v>
          </cell>
        </row>
        <row r="4829">
          <cell r="A4829" t="str">
            <v>815VAR006</v>
          </cell>
          <cell r="B4829" t="str">
            <v>VARIATEUR DE VITESSE</v>
          </cell>
        </row>
        <row r="4830">
          <cell r="A4830" t="str">
            <v>815vig001</v>
          </cell>
          <cell r="B4830" t="str">
            <v>Vigirex 0-10 A</v>
          </cell>
        </row>
        <row r="4831">
          <cell r="A4831" t="str">
            <v>815VOY001</v>
          </cell>
          <cell r="B4831" t="str">
            <v>Voyant LED Rouge 220V</v>
          </cell>
        </row>
        <row r="4832">
          <cell r="A4832" t="str">
            <v>815VOY002</v>
          </cell>
          <cell r="B4832" t="str">
            <v>Voyant LED Rouge</v>
          </cell>
        </row>
        <row r="4833">
          <cell r="A4833" t="str">
            <v>815VOY003</v>
          </cell>
          <cell r="B4833" t="str">
            <v>Voyant LED VERT</v>
          </cell>
        </row>
        <row r="4834">
          <cell r="A4834" t="str">
            <v>815VOY004</v>
          </cell>
          <cell r="B4834" t="str">
            <v>Voyant LED VERT 220V</v>
          </cell>
        </row>
        <row r="4835">
          <cell r="A4835" t="str">
            <v>815voy005</v>
          </cell>
          <cell r="B4835" t="str">
            <v>Voyant LED Orangé 24VAC</v>
          </cell>
        </row>
        <row r="4836">
          <cell r="A4836" t="str">
            <v>815XME001</v>
          </cell>
          <cell r="B4836" t="str">
            <v>PRISE CHARGE CHARIOT</v>
          </cell>
        </row>
        <row r="4837">
          <cell r="A4837" t="str">
            <v>815XME002</v>
          </cell>
          <cell r="B4837" t="str">
            <v>PRISE CHARGE CHARIOT</v>
          </cell>
        </row>
        <row r="4838">
          <cell r="A4838" t="str">
            <v>815XME003</v>
          </cell>
          <cell r="B4838" t="str">
            <v>PRISE CHARGE CHARIOT</v>
          </cell>
        </row>
        <row r="4839">
          <cell r="A4839" t="str">
            <v>815XME004</v>
          </cell>
          <cell r="B4839" t="str">
            <v>PORTE CLE</v>
          </cell>
        </row>
        <row r="4840">
          <cell r="A4840" t="str">
            <v>815XME005</v>
          </cell>
          <cell r="B4840" t="str">
            <v>PORTE MANTEAU BOIS</v>
          </cell>
        </row>
        <row r="4841">
          <cell r="A4841" t="str">
            <v>815XME006</v>
          </cell>
          <cell r="B4841" t="str">
            <v>COUTEAU ACEM 10CM</v>
          </cell>
        </row>
        <row r="4842">
          <cell r="A4842" t="str">
            <v>815XME007</v>
          </cell>
          <cell r="B4842" t="str">
            <v>RECHARGE CLIPS MOHAIR</v>
          </cell>
        </row>
        <row r="4843">
          <cell r="A4843" t="str">
            <v>815XME008</v>
          </cell>
          <cell r="B4843" t="str">
            <v>POUBELLE</v>
          </cell>
        </row>
        <row r="4844">
          <cell r="A4844" t="str">
            <v>815XME009</v>
          </cell>
          <cell r="B4844" t="str">
            <v>Couteau ACEM 12CM</v>
          </cell>
        </row>
        <row r="4845">
          <cell r="A4845" t="str">
            <v>815XME010</v>
          </cell>
          <cell r="B4845" t="str">
            <v>Couteau ACEM 16CM</v>
          </cell>
        </row>
        <row r="4846">
          <cell r="A4846" t="str">
            <v>815XME011</v>
          </cell>
          <cell r="B4846" t="str">
            <v>Couteau a enduire 14cm</v>
          </cell>
        </row>
        <row r="4847">
          <cell r="A4847" t="str">
            <v>815XME050</v>
          </cell>
          <cell r="B4847" t="str">
            <v>prise de masse soudure</v>
          </cell>
        </row>
        <row r="4848">
          <cell r="A4848" t="str">
            <v>815XOU001</v>
          </cell>
          <cell r="B4848" t="str">
            <v>BAGUE ACCOUPLEMENT STRIP</v>
          </cell>
        </row>
        <row r="4849">
          <cell r="A4849" t="str">
            <v>815XOU002</v>
          </cell>
          <cell r="B4849" t="str">
            <v>TOC EN PLASTIQUE STRIP</v>
          </cell>
        </row>
        <row r="4850">
          <cell r="A4850" t="str">
            <v>815XOU003</v>
          </cell>
          <cell r="B4850" t="str">
            <v>CORJOIN 12KG</v>
          </cell>
        </row>
        <row r="4851">
          <cell r="A4851" t="str">
            <v>815XOU004</v>
          </cell>
          <cell r="B4851" t="str">
            <v>ATTACHE</v>
          </cell>
        </row>
        <row r="4852">
          <cell r="A4852" t="str">
            <v>815XOU005</v>
          </cell>
          <cell r="B4852" t="str">
            <v>COSSE A BRIDE D12</v>
          </cell>
        </row>
        <row r="4853">
          <cell r="A4853" t="str">
            <v>815XOU012</v>
          </cell>
          <cell r="B4853" t="str">
            <v>COSSE A BRIDE 35 MM</v>
          </cell>
        </row>
        <row r="4854">
          <cell r="A4854" t="str">
            <v>815XOU013</v>
          </cell>
          <cell r="B4854" t="str">
            <v>KIT MICRO BOXER</v>
          </cell>
        </row>
        <row r="4855">
          <cell r="A4855" t="str">
            <v>815XOU014</v>
          </cell>
          <cell r="B4855" t="str">
            <v>BAGUE USAGEE</v>
          </cell>
        </row>
        <row r="4856">
          <cell r="A4856" t="str">
            <v>815XOU015</v>
          </cell>
          <cell r="B4856" t="str">
            <v>JEU DE REFROIDISSEMENT</v>
          </cell>
        </row>
        <row r="4857">
          <cell r="A4857" t="str">
            <v>815XOU016</v>
          </cell>
          <cell r="B4857" t="str">
            <v>BAGUETTE GEKA</v>
          </cell>
        </row>
        <row r="4858">
          <cell r="A4858" t="str">
            <v>815XOU017</v>
          </cell>
          <cell r="B4858" t="str">
            <v>COSSE A SERTIE 10-8</v>
          </cell>
        </row>
        <row r="4859">
          <cell r="A4859" t="str">
            <v>815XOU018</v>
          </cell>
          <cell r="B4859" t="str">
            <v>JAUGE DE FILETAGE 58</v>
          </cell>
        </row>
        <row r="4860">
          <cell r="A4860" t="str">
            <v>815XOU019</v>
          </cell>
          <cell r="B4860" t="str">
            <v>Cosse batterie +AM SOP</v>
          </cell>
        </row>
        <row r="4861">
          <cell r="A4861" t="str">
            <v>815XOU020</v>
          </cell>
          <cell r="B4861" t="str">
            <v>Cosse batterie -AM SOP</v>
          </cell>
        </row>
        <row r="4862">
          <cell r="A4862" t="str">
            <v>815XPE001</v>
          </cell>
          <cell r="B4862" t="str">
            <v>VENTILATEUR 220V</v>
          </cell>
        </row>
        <row r="4863">
          <cell r="A4863" t="str">
            <v>815XPE002</v>
          </cell>
          <cell r="B4863" t="str">
            <v>domino en céramique</v>
          </cell>
        </row>
        <row r="4864">
          <cell r="A4864" t="str">
            <v>815XPE003</v>
          </cell>
          <cell r="B4864" t="str">
            <v>DOMINO en plastique 35A</v>
          </cell>
        </row>
        <row r="4865">
          <cell r="A4865" t="str">
            <v>815XPE004</v>
          </cell>
          <cell r="B4865" t="str">
            <v>FICHE FEMELLE 3P+T</v>
          </cell>
        </row>
        <row r="4866">
          <cell r="A4866" t="str">
            <v>815XPE006</v>
          </cell>
          <cell r="B4866" t="str">
            <v>serre câble plastique</v>
          </cell>
        </row>
        <row r="4867">
          <cell r="A4867" t="str">
            <v>815xpe007</v>
          </cell>
          <cell r="B4867" t="str">
            <v>boite d43</v>
          </cell>
        </row>
        <row r="4868">
          <cell r="A4868" t="str">
            <v>815xpe008</v>
          </cell>
          <cell r="B4868" t="str">
            <v>boite derivation</v>
          </cell>
        </row>
        <row r="4869">
          <cell r="A4869" t="str">
            <v>815xpe009</v>
          </cell>
          <cell r="B4869" t="str">
            <v>COFFRET 8 MODULE</v>
          </cell>
        </row>
        <row r="4870">
          <cell r="A4870" t="str">
            <v>815xpe010</v>
          </cell>
          <cell r="B4870" t="str">
            <v>blac lampe</v>
          </cell>
        </row>
        <row r="4871">
          <cell r="A4871" t="str">
            <v>815xpe011</v>
          </cell>
          <cell r="B4871" t="str">
            <v>INTERREPTEUR</v>
          </cell>
        </row>
        <row r="4872">
          <cell r="A4872" t="str">
            <v>815XPE012</v>
          </cell>
          <cell r="B4872" t="str">
            <v>COFFRET 600*400</v>
          </cell>
        </row>
        <row r="4873">
          <cell r="A4873" t="str">
            <v>815XPE013</v>
          </cell>
          <cell r="B4873" t="str">
            <v>domino en céramique</v>
          </cell>
        </row>
        <row r="4874">
          <cell r="A4874" t="str">
            <v>815XPE014</v>
          </cell>
          <cell r="B4874" t="str">
            <v>domino en céramique</v>
          </cell>
        </row>
        <row r="4875">
          <cell r="A4875" t="str">
            <v>815XPE015</v>
          </cell>
          <cell r="B4875" t="str">
            <v>domino en céramique</v>
          </cell>
        </row>
        <row r="4876">
          <cell r="A4876" t="str">
            <v>815XPE016</v>
          </cell>
          <cell r="B4876" t="str">
            <v>TUBE NEON 0.6m</v>
          </cell>
        </row>
        <row r="4877">
          <cell r="A4877" t="str">
            <v>815XPE017</v>
          </cell>
          <cell r="B4877" t="str">
            <v>LAMPE NEON 0.6m</v>
          </cell>
        </row>
        <row r="4878">
          <cell r="A4878" t="str">
            <v>815XPE018</v>
          </cell>
          <cell r="B4878" t="str">
            <v>Photocell CARLO GAVAZZI</v>
          </cell>
        </row>
        <row r="4879">
          <cell r="A4879" t="str">
            <v>815XPE019</v>
          </cell>
          <cell r="B4879" t="str">
            <v>Ventilateur DOMESTIQUE</v>
          </cell>
        </row>
        <row r="4880">
          <cell r="A4880" t="str">
            <v>815XPE020</v>
          </cell>
          <cell r="B4880" t="str">
            <v>SERRE CABLE METALLIQUE</v>
          </cell>
        </row>
        <row r="4881">
          <cell r="A4881" t="str">
            <v>815XPE021</v>
          </cell>
          <cell r="B4881" t="str">
            <v>BOITIER 1 TROU</v>
          </cell>
        </row>
        <row r="4882">
          <cell r="A4882" t="str">
            <v>815XPE022</v>
          </cell>
          <cell r="B4882" t="str">
            <v>AFFICHEUR</v>
          </cell>
        </row>
        <row r="4883">
          <cell r="A4883" t="str">
            <v>815XPE023</v>
          </cell>
          <cell r="B4883" t="str">
            <v>ELECTROVANNE D 1/4"</v>
          </cell>
        </row>
        <row r="4884">
          <cell r="A4884" t="str">
            <v>815XPE024</v>
          </cell>
          <cell r="B4884" t="str">
            <v>ELECTROVANNE</v>
          </cell>
        </row>
        <row r="4885">
          <cell r="A4885" t="str">
            <v>815XPE025</v>
          </cell>
          <cell r="B4885" t="str">
            <v>SELECTEUR ROTATIF 1 POSI</v>
          </cell>
        </row>
        <row r="4886">
          <cell r="A4886" t="str">
            <v>815XPE026</v>
          </cell>
          <cell r="B4886" t="str">
            <v>CONNECTEUR RR0002522</v>
          </cell>
        </row>
        <row r="4887">
          <cell r="A4887" t="str">
            <v>815XPE027</v>
          </cell>
          <cell r="B4887" t="str">
            <v>BOTIER ELECTRIQUE</v>
          </cell>
        </row>
        <row r="4888">
          <cell r="A4888" t="str">
            <v>815XPE028</v>
          </cell>
          <cell r="B4888" t="str">
            <v>SILENT BLOC ELBAK 20X25</v>
          </cell>
        </row>
        <row r="4889">
          <cell r="A4889" t="str">
            <v>815XPE029</v>
          </cell>
          <cell r="B4889" t="str">
            <v>SILENT BLOC ELBAK 25X25</v>
          </cell>
        </row>
        <row r="4890">
          <cell r="A4890" t="str">
            <v>815XPE030</v>
          </cell>
          <cell r="B4890" t="str">
            <v>BOITIER JOINT TORIQUE</v>
          </cell>
        </row>
        <row r="4891">
          <cell r="A4891" t="str">
            <v>815XPE031</v>
          </cell>
          <cell r="B4891" t="str">
            <v>PANNEAU DE COMMANDE</v>
          </cell>
        </row>
        <row r="4892">
          <cell r="A4892" t="str">
            <v>815XPE032</v>
          </cell>
          <cell r="B4892" t="str">
            <v>SERRE JOINT EN G</v>
          </cell>
        </row>
        <row r="4893">
          <cell r="A4893" t="str">
            <v>815XPE033</v>
          </cell>
          <cell r="B4893" t="str">
            <v>Domino plastique 80A</v>
          </cell>
        </row>
        <row r="4894">
          <cell r="A4894" t="str">
            <v>815XPE034</v>
          </cell>
          <cell r="B4894" t="str">
            <v>CONNECTEUR CHARIOT 160A</v>
          </cell>
        </row>
        <row r="4895">
          <cell r="A4895" t="str">
            <v>815XPE035</v>
          </cell>
          <cell r="B4895" t="str">
            <v>CONNECTEUR CHARIOT 160A</v>
          </cell>
        </row>
        <row r="4896">
          <cell r="A4896" t="str">
            <v>815XPE036</v>
          </cell>
          <cell r="B4896" t="str">
            <v>Socle pour rélais</v>
          </cell>
        </row>
        <row r="4897">
          <cell r="A4897" t="str">
            <v>815XPE037</v>
          </cell>
          <cell r="B4897" t="str">
            <v>Socle pour rélais</v>
          </cell>
        </row>
        <row r="4898">
          <cell r="A4898" t="str">
            <v>815XPE038</v>
          </cell>
          <cell r="B4898" t="str">
            <v>FICHE MULTIPRISE</v>
          </cell>
        </row>
        <row r="4899">
          <cell r="A4899" t="str">
            <v>815XPE039</v>
          </cell>
          <cell r="B4899" t="str">
            <v>SIPHON PLAST 250</v>
          </cell>
        </row>
        <row r="4900">
          <cell r="A4900" t="str">
            <v>815XPE040</v>
          </cell>
          <cell r="B4900" t="str">
            <v>SIPHON SOL 20X20</v>
          </cell>
        </row>
        <row r="4901">
          <cell r="A4901" t="str">
            <v>815XPE041</v>
          </cell>
          <cell r="B4901" t="str">
            <v>SIPHON EXTENSIBLE</v>
          </cell>
        </row>
        <row r="4902">
          <cell r="A4902" t="str">
            <v>815XPE042</v>
          </cell>
          <cell r="B4902" t="str">
            <v>SIPHON INOX</v>
          </cell>
        </row>
        <row r="4903">
          <cell r="A4903" t="str">
            <v>815XPE043</v>
          </cell>
          <cell r="B4903" t="str">
            <v>ESCABEAU 7 MARCHES</v>
          </cell>
        </row>
        <row r="4904">
          <cell r="A4904" t="str">
            <v>815XPE044</v>
          </cell>
          <cell r="B4904" t="str">
            <v>MULTIMETRE</v>
          </cell>
        </row>
        <row r="4905">
          <cell r="A4905" t="str">
            <v>815XPE045</v>
          </cell>
          <cell r="B4905" t="str">
            <v>LUMIERE ETANCHE 36</v>
          </cell>
        </row>
        <row r="4906">
          <cell r="A4906" t="str">
            <v>815XPE046</v>
          </cell>
          <cell r="B4906" t="str">
            <v>LUMIERE ETANCHE 1X36</v>
          </cell>
        </row>
        <row r="4907">
          <cell r="A4907" t="str">
            <v>815XPE047</v>
          </cell>
          <cell r="B4907" t="str">
            <v>Boite derivation etanche</v>
          </cell>
        </row>
        <row r="4908">
          <cell r="A4908" t="str">
            <v>815XPE048</v>
          </cell>
          <cell r="B4908" t="str">
            <v>PRISE TRIPHASE</v>
          </cell>
        </row>
        <row r="4909">
          <cell r="A4909" t="str">
            <v>815XPE049</v>
          </cell>
          <cell r="B4909" t="str">
            <v>PRISE TRIPHASE F</v>
          </cell>
        </row>
        <row r="4910">
          <cell r="A4910" t="str">
            <v>815XPE050</v>
          </cell>
          <cell r="B4910" t="str">
            <v>LAVABO</v>
          </cell>
        </row>
        <row r="4911">
          <cell r="A4911" t="str">
            <v>815XPE051</v>
          </cell>
          <cell r="B4911" t="str">
            <v>CONNECTEUR CAPTEUR</v>
          </cell>
        </row>
        <row r="4912">
          <cell r="A4912" t="str">
            <v>815XPE052</v>
          </cell>
          <cell r="B4912" t="str">
            <v>Domino en plastique de 2</v>
          </cell>
        </row>
        <row r="4913">
          <cell r="A4913" t="str">
            <v>815XPE053</v>
          </cell>
          <cell r="B4913" t="str">
            <v>Domino de 25A</v>
          </cell>
        </row>
        <row r="4914">
          <cell r="A4914" t="str">
            <v>815XPE054</v>
          </cell>
          <cell r="B4914" t="str">
            <v>Boite Derivation  plasti</v>
          </cell>
        </row>
        <row r="4915">
          <cell r="A4915" t="str">
            <v>815XPE055</v>
          </cell>
          <cell r="B4915" t="str">
            <v>Serre joint pompe URK 1.</v>
          </cell>
        </row>
        <row r="4916">
          <cell r="A4916" t="str">
            <v>815XPE056</v>
          </cell>
          <cell r="B4916" t="str">
            <v>Boite Derivation 100*100</v>
          </cell>
        </row>
        <row r="4917">
          <cell r="A4917" t="str">
            <v>815XPE057</v>
          </cell>
          <cell r="B4917" t="str">
            <v>Boite en plastique appar</v>
          </cell>
        </row>
        <row r="4918">
          <cell r="A4918" t="str">
            <v>815XPE058</v>
          </cell>
          <cell r="B4918" t="str">
            <v>Boite Electrique 150*150</v>
          </cell>
        </row>
        <row r="4919">
          <cell r="A4919" t="str">
            <v>815XPE059</v>
          </cell>
          <cell r="B4919" t="str">
            <v>SILENT BLOC ELBAK 15X20</v>
          </cell>
        </row>
        <row r="4920">
          <cell r="A4920" t="str">
            <v>815XPE060</v>
          </cell>
          <cell r="B4920" t="str">
            <v>RESISTANCE COMBLE</v>
          </cell>
        </row>
        <row r="4921">
          <cell r="A4921" t="str">
            <v>815XPE061</v>
          </cell>
          <cell r="B4921" t="str">
            <v>RESISTANCE</v>
          </cell>
        </row>
        <row r="4922">
          <cell r="A4922" t="str">
            <v>815XPE062</v>
          </cell>
          <cell r="B4922" t="str">
            <v>MONTURE+CACHE</v>
          </cell>
        </row>
        <row r="4923">
          <cell r="A4923" t="str">
            <v>815XPE063</v>
          </cell>
          <cell r="B4923" t="str">
            <v>Multiprise 10mt</v>
          </cell>
        </row>
        <row r="4924">
          <cell r="A4924" t="str">
            <v>815XPE064</v>
          </cell>
          <cell r="B4924" t="str">
            <v>LUMINAIRE ETANCHE VARTA</v>
          </cell>
        </row>
        <row r="4925">
          <cell r="A4925" t="str">
            <v>815XPE065</v>
          </cell>
          <cell r="B4925" t="str">
            <v>BURETTE HUILE</v>
          </cell>
        </row>
        <row r="4926">
          <cell r="A4926" t="str">
            <v>815XPE066</v>
          </cell>
          <cell r="B4926" t="str">
            <v>LOCTITE FREIN FILETS</v>
          </cell>
        </row>
        <row r="4927">
          <cell r="A4927" t="str">
            <v>815XPE067</v>
          </cell>
          <cell r="B4927" t="str">
            <v>CHASSE PLASTIQUE</v>
          </cell>
        </row>
        <row r="4928">
          <cell r="A4928" t="str">
            <v>815XPE068</v>
          </cell>
          <cell r="B4928" t="str">
            <v>ROBINET EQUERRE D16</v>
          </cell>
        </row>
        <row r="4929">
          <cell r="A4929" t="str">
            <v>815XPE069</v>
          </cell>
          <cell r="B4929" t="str">
            <v>SERRURE PORTE</v>
          </cell>
        </row>
        <row r="4930">
          <cell r="A4930" t="str">
            <v>815XPE070</v>
          </cell>
          <cell r="B4930" t="str">
            <v>ROBINET D'ARRET</v>
          </cell>
        </row>
        <row r="4931">
          <cell r="A4931" t="str">
            <v>815XPE071</v>
          </cell>
          <cell r="B4931" t="str">
            <v>SERRURE ARMOIRE</v>
          </cell>
        </row>
        <row r="4932">
          <cell r="A4932" t="str">
            <v>815XPE072</v>
          </cell>
          <cell r="B4932" t="str">
            <v>ENTEROULLER</v>
          </cell>
        </row>
        <row r="4933">
          <cell r="A4933" t="str">
            <v>815XPE073</v>
          </cell>
          <cell r="B4933" t="str">
            <v>CLIMATISEUR LG SPLIT</v>
          </cell>
        </row>
        <row r="4934">
          <cell r="A4934" t="str">
            <v>815XPE074</v>
          </cell>
          <cell r="B4934" t="str">
            <v>RIDEAU DE DOUCHE</v>
          </cell>
        </row>
        <row r="4935">
          <cell r="A4935" t="str">
            <v>815XPE075</v>
          </cell>
          <cell r="B4935" t="str">
            <v>TIGE RIDEAU</v>
          </cell>
        </row>
        <row r="4936">
          <cell r="A4936" t="str">
            <v>815XPE076</v>
          </cell>
          <cell r="B4936" t="str">
            <v>SIPHON /32</v>
          </cell>
        </row>
        <row r="4937">
          <cell r="A4937" t="str">
            <v>815XPE077</v>
          </cell>
          <cell r="B4937" t="str">
            <v>BANDE 32</v>
          </cell>
        </row>
        <row r="4938">
          <cell r="A4938" t="str">
            <v>815XPE078</v>
          </cell>
          <cell r="B4938" t="str">
            <v>MELANGEUR DE DOUCHE</v>
          </cell>
        </row>
        <row r="4939">
          <cell r="A4939" t="str">
            <v>815XPE079</v>
          </cell>
          <cell r="B4939" t="str">
            <v>DOUCHETTE CHROME COMPLET</v>
          </cell>
        </row>
        <row r="4940">
          <cell r="A4940" t="str">
            <v>815XPE080</v>
          </cell>
          <cell r="B4940" t="str">
            <v>ROBINET WC  Complet</v>
          </cell>
        </row>
        <row r="4941">
          <cell r="A4941" t="str">
            <v>815XPE081</v>
          </cell>
          <cell r="B4941" t="str">
            <v>RESPIRATEUR</v>
          </cell>
        </row>
        <row r="4942">
          <cell r="A4942" t="str">
            <v>815XPE082</v>
          </cell>
          <cell r="B4942" t="str">
            <v>FIXATION LAVABO</v>
          </cell>
        </row>
        <row r="4943">
          <cell r="A4943" t="str">
            <v>815XPE083</v>
          </cell>
          <cell r="B4943" t="str">
            <v>RACCORD AVC</v>
          </cell>
        </row>
        <row r="4944">
          <cell r="A4944" t="str">
            <v>815XPE084</v>
          </cell>
          <cell r="B4944" t="str">
            <v>MOULURE</v>
          </cell>
        </row>
        <row r="4945">
          <cell r="A4945" t="str">
            <v>815XPE085</v>
          </cell>
          <cell r="B4945" t="str">
            <v>ROBINET FLOTTEUR A BOULE</v>
          </cell>
        </row>
        <row r="4946">
          <cell r="A4946" t="str">
            <v>815XPE086</v>
          </cell>
          <cell r="B4946" t="str">
            <v>RACCORD CANNELE LAITON</v>
          </cell>
        </row>
        <row r="4947">
          <cell r="A4947" t="str">
            <v>815XPE087</v>
          </cell>
          <cell r="B4947" t="str">
            <v>MAMELON INOX 316 1"X1/2</v>
          </cell>
        </row>
        <row r="4948">
          <cell r="A4948" t="str">
            <v>815XPE088</v>
          </cell>
          <cell r="B4948" t="str">
            <v>REDUCTION LAITON 1/2X3/8</v>
          </cell>
        </row>
        <row r="4949">
          <cell r="A4949" t="str">
            <v>815XPE089</v>
          </cell>
          <cell r="B4949" t="str">
            <v>TAMIS INOX 304 POUR</v>
          </cell>
        </row>
        <row r="4950">
          <cell r="A4950" t="str">
            <v>815XPE090</v>
          </cell>
          <cell r="B4950" t="str">
            <v>CLAPET INOX 316 A</v>
          </cell>
        </row>
        <row r="4951">
          <cell r="A4951" t="str">
            <v>815XPE091</v>
          </cell>
          <cell r="B4951" t="str">
            <v>TAMIS INOX POUR CREPINE</v>
          </cell>
        </row>
        <row r="4952">
          <cell r="A4952" t="str">
            <v>815XPE092</v>
          </cell>
          <cell r="B4952" t="str">
            <v>EMBOUT  PVC PR</v>
          </cell>
        </row>
        <row r="4953">
          <cell r="A4953" t="str">
            <v>815XPE093</v>
          </cell>
          <cell r="B4953" t="str">
            <v>SERRURE A TIRAGE HS5</v>
          </cell>
        </row>
        <row r="4954">
          <cell r="A4954" t="str">
            <v>815XPE094</v>
          </cell>
          <cell r="B4954" t="str">
            <v>CHAPE CAPTEUR</v>
          </cell>
        </row>
        <row r="4955">
          <cell r="A4955" t="str">
            <v>815XPE095</v>
          </cell>
          <cell r="B4955" t="str">
            <v>SILENT BLOC ELBAK 15X15</v>
          </cell>
        </row>
        <row r="4956">
          <cell r="A4956" t="str">
            <v>815XPE096</v>
          </cell>
          <cell r="B4956" t="str">
            <v>ROBINET SPHERIQUE A GAZ</v>
          </cell>
        </row>
        <row r="4957">
          <cell r="A4957" t="str">
            <v>815XPE097</v>
          </cell>
          <cell r="B4957" t="str">
            <v>EMBOUT CANNELE PVC</v>
          </cell>
        </row>
        <row r="4958">
          <cell r="A4958" t="str">
            <v>815XPE098</v>
          </cell>
          <cell r="B4958" t="str">
            <v>Robinet Jardin 20/27</v>
          </cell>
        </row>
        <row r="4959">
          <cell r="A4959" t="str">
            <v>815XPE099</v>
          </cell>
          <cell r="B4959" t="str">
            <v>Embou PVC PR</v>
          </cell>
        </row>
        <row r="4960">
          <cell r="A4960" t="str">
            <v>815XPE100</v>
          </cell>
          <cell r="B4960" t="str">
            <v>Embou PVC PR</v>
          </cell>
        </row>
        <row r="4961">
          <cell r="A4961" t="str">
            <v>815XPE101</v>
          </cell>
          <cell r="B4961" t="str">
            <v>Tube NEON 150</v>
          </cell>
        </row>
        <row r="4962">
          <cell r="A4962" t="str">
            <v>815XPE102</v>
          </cell>
          <cell r="B4962" t="str">
            <v>Clapet unidirectionnel</v>
          </cell>
        </row>
        <row r="4963">
          <cell r="A4963" t="str">
            <v>815XPE103</v>
          </cell>
          <cell r="B4963" t="str">
            <v>Tube Neon 60</v>
          </cell>
        </row>
        <row r="4964">
          <cell r="A4964" t="str">
            <v>815XPE104</v>
          </cell>
          <cell r="B4964" t="str">
            <v>Cache Neon 60</v>
          </cell>
        </row>
        <row r="4965">
          <cell r="A4965" t="str">
            <v>815XPE105</v>
          </cell>
          <cell r="B4965" t="str">
            <v>Armoire Electrique</v>
          </cell>
        </row>
        <row r="4966">
          <cell r="A4966" t="str">
            <v>815XPE107</v>
          </cell>
          <cell r="B4966" t="str">
            <v>Arret d'urgence</v>
          </cell>
        </row>
        <row r="4967">
          <cell r="A4967" t="str">
            <v>815XPE108</v>
          </cell>
          <cell r="B4967" t="str">
            <v>Serre cable Galva D06</v>
          </cell>
        </row>
        <row r="4968">
          <cell r="A4968" t="str">
            <v>815XPE109</v>
          </cell>
          <cell r="B4968" t="str">
            <v>Domino ceramique</v>
          </cell>
        </row>
        <row r="4969">
          <cell r="A4969" t="str">
            <v>815XPE110</v>
          </cell>
          <cell r="B4969" t="str">
            <v>Bloc multiprise 5prise</v>
          </cell>
        </row>
        <row r="4970">
          <cell r="A4970" t="str">
            <v>815XPE111</v>
          </cell>
          <cell r="B4970" t="str">
            <v>Electro pompe 1CV</v>
          </cell>
        </row>
        <row r="4971">
          <cell r="A4971" t="str">
            <v>815XPE112</v>
          </cell>
          <cell r="B4971" t="str">
            <v>Bouton poussoir NO</v>
          </cell>
        </row>
        <row r="4972">
          <cell r="A4972" t="str">
            <v>815XPE113</v>
          </cell>
          <cell r="B4972" t="str">
            <v>Bouton poussoir NO</v>
          </cell>
        </row>
        <row r="4973">
          <cell r="A4973" t="str">
            <v>815xpe114</v>
          </cell>
          <cell r="B4973" t="str">
            <v>Verrouillage mecanique</v>
          </cell>
        </row>
        <row r="4974">
          <cell r="A4974" t="str">
            <v>815XPE115</v>
          </cell>
          <cell r="B4974" t="str">
            <v>domino en céramique</v>
          </cell>
        </row>
        <row r="4975">
          <cell r="A4975" t="str">
            <v>815XPE117</v>
          </cell>
          <cell r="B4975" t="str">
            <v>Ventilateur Moteur</v>
          </cell>
        </row>
        <row r="4976">
          <cell r="A4976" t="str">
            <v>815XPE121</v>
          </cell>
          <cell r="B4976" t="str">
            <v>Scotch chatterton</v>
          </cell>
        </row>
        <row r="4977">
          <cell r="A4977" t="str">
            <v>815XPE122</v>
          </cell>
          <cell r="B4977" t="str">
            <v>RALLONGE 25m</v>
          </cell>
        </row>
        <row r="4978">
          <cell r="A4978" t="str">
            <v>815XPE123</v>
          </cell>
          <cell r="B4978" t="str">
            <v>Encodeur OMRON</v>
          </cell>
        </row>
        <row r="4979">
          <cell r="A4979" t="str">
            <v>815XPE124</v>
          </cell>
          <cell r="B4979" t="str">
            <v>Encodeur OMRON</v>
          </cell>
        </row>
        <row r="4980">
          <cell r="A4980" t="str">
            <v>815XPE125</v>
          </cell>
          <cell r="B4980" t="str">
            <v>Afficheur automate</v>
          </cell>
        </row>
        <row r="4981">
          <cell r="A4981" t="str">
            <v>815XPE126</v>
          </cell>
          <cell r="B4981" t="str">
            <v>Afficheur automate</v>
          </cell>
        </row>
        <row r="4982">
          <cell r="A4982" t="str">
            <v>815XPE127</v>
          </cell>
          <cell r="B4982" t="str">
            <v>Afficheur automate</v>
          </cell>
        </row>
        <row r="4983">
          <cell r="A4983" t="str">
            <v>815XPE128</v>
          </cell>
          <cell r="B4983" t="str">
            <v>Ventilateur Armoire elec</v>
          </cell>
        </row>
        <row r="4984">
          <cell r="A4984" t="str">
            <v>815XPE129</v>
          </cell>
          <cell r="B4984" t="str">
            <v>Condensateur 8µF MKA8</v>
          </cell>
        </row>
        <row r="4985">
          <cell r="A4985" t="str">
            <v>815xpe130</v>
          </cell>
          <cell r="B4985" t="str">
            <v>Balais charbon</v>
          </cell>
        </row>
        <row r="4986">
          <cell r="A4986" t="str">
            <v>815xpe134</v>
          </cell>
          <cell r="B4986" t="str">
            <v>Clame complet</v>
          </cell>
        </row>
        <row r="4987">
          <cell r="A4987" t="str">
            <v>815xpe135</v>
          </cell>
          <cell r="B4987" t="str">
            <v>Araignée</v>
          </cell>
        </row>
        <row r="4988">
          <cell r="A4988" t="str">
            <v>815xpe136</v>
          </cell>
          <cell r="B4988" t="str">
            <v>CONNECTEUR CAPTEUR</v>
          </cell>
        </row>
        <row r="4989">
          <cell r="A4989" t="str">
            <v>815XPE137</v>
          </cell>
          <cell r="B4989" t="str">
            <v>Crochet peseur</v>
          </cell>
        </row>
        <row r="4990">
          <cell r="A4990" t="str">
            <v>815XPE138</v>
          </cell>
          <cell r="B4990" t="str">
            <v>Tresse bande</v>
          </cell>
        </row>
        <row r="4991">
          <cell r="A4991" t="str">
            <v>815XPE140</v>
          </cell>
          <cell r="B4991" t="str">
            <v>Support relais ZD50</v>
          </cell>
        </row>
        <row r="4992">
          <cell r="A4992" t="str">
            <v>815xpe142</v>
          </cell>
          <cell r="B4992" t="str">
            <v>Bouton poussoir XEN-G119</v>
          </cell>
        </row>
        <row r="4993">
          <cell r="A4993" t="str">
            <v>815xpe143</v>
          </cell>
          <cell r="B4993" t="str">
            <v>Bobine NG6 110</v>
          </cell>
        </row>
        <row r="4994">
          <cell r="A4994" t="str">
            <v>815XPE144</v>
          </cell>
          <cell r="B4994" t="str">
            <v>Micro switch Z15GDB</v>
          </cell>
        </row>
        <row r="4995">
          <cell r="A4995" t="str">
            <v>815XPE145</v>
          </cell>
          <cell r="B4995" t="str">
            <v>Switch ISE30A-01-B</v>
          </cell>
        </row>
        <row r="4996">
          <cell r="A4996" t="str">
            <v>815xpe146</v>
          </cell>
          <cell r="B4996" t="str">
            <v>Filtre EMI FILTER</v>
          </cell>
        </row>
        <row r="4997">
          <cell r="A4997" t="str">
            <v>815xpe147</v>
          </cell>
          <cell r="B4997" t="str">
            <v>Ventilateur Moteur</v>
          </cell>
        </row>
        <row r="4998">
          <cell r="A4998" t="str">
            <v>815XPE149</v>
          </cell>
          <cell r="B4998" t="str">
            <v>Alarme sonore 24V</v>
          </cell>
        </row>
        <row r="4999">
          <cell r="A4999" t="str">
            <v>815XPE150</v>
          </cell>
          <cell r="B4999" t="str">
            <v>GYROPHARE JAUNE LED 24V</v>
          </cell>
        </row>
        <row r="5000">
          <cell r="A5000" t="str">
            <v>815XPE151</v>
          </cell>
          <cell r="B5000" t="str">
            <v>Fiche femelle 3P+T 63A-6</v>
          </cell>
        </row>
        <row r="5001">
          <cell r="A5001" t="str">
            <v>815XPE152</v>
          </cell>
          <cell r="B5001" t="str">
            <v>Fiche Male 3P+T 63A-6</v>
          </cell>
        </row>
        <row r="5002">
          <cell r="A5002" t="str">
            <v>815XPE153</v>
          </cell>
          <cell r="B5002" t="str">
            <v>Connecteur batterie Male</v>
          </cell>
        </row>
        <row r="5003">
          <cell r="A5003" t="str">
            <v>815XPE154</v>
          </cell>
          <cell r="B5003" t="str">
            <v>Connecteur batterie</v>
          </cell>
        </row>
        <row r="5004">
          <cell r="A5004" t="str">
            <v>815XPE245</v>
          </cell>
          <cell r="B5004" t="str">
            <v>Condensateur 12,5</v>
          </cell>
        </row>
        <row r="5005">
          <cell r="A5005" t="str">
            <v>815XPE248</v>
          </cell>
          <cell r="B5005" t="str">
            <v>Bornier 4mm</v>
          </cell>
        </row>
        <row r="5006">
          <cell r="A5006" t="str">
            <v>815XPE249</v>
          </cell>
          <cell r="B5006" t="str">
            <v>Bouton poussoir</v>
          </cell>
        </row>
        <row r="5007">
          <cell r="A5007" t="str">
            <v>815XPE250</v>
          </cell>
          <cell r="B5007" t="str">
            <v>Bouton poussoir</v>
          </cell>
        </row>
        <row r="5008">
          <cell r="A5008" t="str">
            <v>815XPE251</v>
          </cell>
          <cell r="B5008" t="str">
            <v>Bouton poussoir étanche</v>
          </cell>
        </row>
        <row r="5009">
          <cell r="A5009" t="str">
            <v>815XPE252</v>
          </cell>
          <cell r="B5009" t="str">
            <v>Bouton poussoir étanche</v>
          </cell>
        </row>
        <row r="5010">
          <cell r="A5010" t="str">
            <v>815XPE253</v>
          </cell>
          <cell r="B5010" t="str">
            <v>Bornier 35mm</v>
          </cell>
        </row>
        <row r="5011">
          <cell r="A5011" t="str">
            <v>815XPE270</v>
          </cell>
          <cell r="B5011" t="str">
            <v>chemin de câble  30cm</v>
          </cell>
        </row>
        <row r="5012">
          <cell r="A5012" t="str">
            <v>815XPE295</v>
          </cell>
          <cell r="B5012" t="str">
            <v>domino en céramique</v>
          </cell>
        </row>
        <row r="5013">
          <cell r="A5013" t="str">
            <v>815XPE296</v>
          </cell>
          <cell r="B5013" t="str">
            <v>domino en céramique</v>
          </cell>
        </row>
        <row r="5014">
          <cell r="A5014" t="str">
            <v>815XPE297</v>
          </cell>
          <cell r="B5014" t="str">
            <v>domino en céramique</v>
          </cell>
        </row>
        <row r="5015">
          <cell r="A5015" t="str">
            <v>815XPE298</v>
          </cell>
          <cell r="B5015" t="str">
            <v>domino en céramique</v>
          </cell>
        </row>
        <row r="5016">
          <cell r="A5016" t="str">
            <v>815XPE299</v>
          </cell>
          <cell r="B5016" t="str">
            <v>domino en céramique</v>
          </cell>
        </row>
        <row r="5017">
          <cell r="A5017" t="str">
            <v>815XPE300</v>
          </cell>
          <cell r="B5017" t="str">
            <v>domino en plastique 10mm</v>
          </cell>
        </row>
        <row r="5018">
          <cell r="A5018" t="str">
            <v>815XPE301</v>
          </cell>
          <cell r="B5018" t="str">
            <v>domino en plastique 50A</v>
          </cell>
        </row>
        <row r="5019">
          <cell r="A5019" t="str">
            <v>815XPE302</v>
          </cell>
          <cell r="B5019" t="str">
            <v>domino en plastique 2,5m</v>
          </cell>
        </row>
        <row r="5020">
          <cell r="A5020" t="str">
            <v>815XPE303</v>
          </cell>
          <cell r="B5020" t="str">
            <v>domino en plastique</v>
          </cell>
        </row>
        <row r="5021">
          <cell r="A5021" t="str">
            <v>815XPE304</v>
          </cell>
          <cell r="B5021" t="str">
            <v>domino en plastique</v>
          </cell>
        </row>
        <row r="5022">
          <cell r="A5022" t="str">
            <v>815XPE307</v>
          </cell>
          <cell r="B5022" t="str">
            <v>embouts fil 1,5mm</v>
          </cell>
        </row>
        <row r="5023">
          <cell r="A5023" t="str">
            <v>815XPE308</v>
          </cell>
          <cell r="B5023" t="str">
            <v>embouts fil 2,5mm</v>
          </cell>
        </row>
        <row r="5024">
          <cell r="A5024" t="str">
            <v>815XPE309</v>
          </cell>
          <cell r="B5024" t="str">
            <v>embouts fil 4mm</v>
          </cell>
        </row>
        <row r="5025">
          <cell r="A5025" t="str">
            <v>815XPE310</v>
          </cell>
          <cell r="B5025" t="str">
            <v>embouts fil 6mm</v>
          </cell>
        </row>
        <row r="5026">
          <cell r="A5026" t="str">
            <v>815XPE311</v>
          </cell>
          <cell r="B5026" t="str">
            <v>emergency control unit</v>
          </cell>
        </row>
        <row r="5027">
          <cell r="A5027" t="str">
            <v>815XPE312</v>
          </cell>
          <cell r="B5027" t="str">
            <v>domino en céramique 2</v>
          </cell>
        </row>
        <row r="5028">
          <cell r="A5028" t="str">
            <v>815XPE313</v>
          </cell>
          <cell r="B5028" t="str">
            <v>CHAPE FEMELLE SG-M6</v>
          </cell>
        </row>
        <row r="5029">
          <cell r="A5029" t="str">
            <v>815XPE314</v>
          </cell>
          <cell r="B5029" t="str">
            <v>Embou Fil E10-12</v>
          </cell>
        </row>
        <row r="5030">
          <cell r="A5030" t="str">
            <v>815XPE315</v>
          </cell>
          <cell r="B5030" t="str">
            <v>Embou fil D2.5</v>
          </cell>
        </row>
        <row r="5031">
          <cell r="A5031" t="str">
            <v>815XPE324</v>
          </cell>
          <cell r="B5031" t="str">
            <v>interrupteur apparent</v>
          </cell>
        </row>
        <row r="5032">
          <cell r="A5032" t="str">
            <v>815XPE325</v>
          </cell>
          <cell r="B5032" t="str">
            <v>prise apparent</v>
          </cell>
        </row>
        <row r="5033">
          <cell r="A5033" t="str">
            <v>815XPE337</v>
          </cell>
          <cell r="B5033" t="str">
            <v>serre câble plastique</v>
          </cell>
        </row>
        <row r="5034">
          <cell r="A5034" t="str">
            <v>815XPE338</v>
          </cell>
          <cell r="B5034" t="str">
            <v>Serre câble plastique</v>
          </cell>
        </row>
        <row r="5035">
          <cell r="A5035" t="str">
            <v>815XPE339</v>
          </cell>
          <cell r="B5035" t="str">
            <v>serre câble plastique</v>
          </cell>
        </row>
        <row r="5036">
          <cell r="A5036" t="str">
            <v>815XPE340</v>
          </cell>
          <cell r="B5036" t="str">
            <v>serre câble plastique</v>
          </cell>
        </row>
        <row r="5037">
          <cell r="A5037" t="str">
            <v>815XPE341</v>
          </cell>
          <cell r="B5037" t="str">
            <v>Serre câble plastique 50</v>
          </cell>
        </row>
        <row r="5038">
          <cell r="A5038" t="str">
            <v>815XPE342</v>
          </cell>
          <cell r="B5038" t="str">
            <v>Socle pour rélais</v>
          </cell>
        </row>
        <row r="5039">
          <cell r="A5039" t="str">
            <v>815XPE343</v>
          </cell>
          <cell r="B5039" t="str">
            <v>Socle pour rélais</v>
          </cell>
        </row>
        <row r="5040">
          <cell r="A5040" t="str">
            <v>815XPE344</v>
          </cell>
          <cell r="B5040" t="str">
            <v>Fiche mâle 220v</v>
          </cell>
        </row>
        <row r="5041">
          <cell r="A5041" t="str">
            <v>815XPE345</v>
          </cell>
          <cell r="B5041" t="str">
            <v>FICHE MALE 3P+T 32A</v>
          </cell>
        </row>
        <row r="5042">
          <cell r="A5042" t="str">
            <v>815XPE346</v>
          </cell>
          <cell r="B5042" t="str">
            <v>Fiche femelle 2P+T 16A</v>
          </cell>
        </row>
        <row r="5043">
          <cell r="A5043" t="str">
            <v>815XPE347</v>
          </cell>
          <cell r="B5043" t="str">
            <v>Fiche femelle 3P+T 32A-6</v>
          </cell>
        </row>
        <row r="5044">
          <cell r="A5044" t="str">
            <v>815XPE348</v>
          </cell>
          <cell r="B5044" t="str">
            <v>Fiche mâle 220V 16A</v>
          </cell>
        </row>
        <row r="5045">
          <cell r="A5045" t="str">
            <v>815XPE349</v>
          </cell>
          <cell r="B5045" t="str">
            <v>Fiche Male 3P+T 32A PCE</v>
          </cell>
        </row>
        <row r="5046">
          <cell r="A5046" t="str">
            <v>815XPE350</v>
          </cell>
          <cell r="B5046" t="str">
            <v>Agraffeuse pour serre câ</v>
          </cell>
        </row>
        <row r="5047">
          <cell r="A5047" t="str">
            <v>815XPE351</v>
          </cell>
          <cell r="B5047" t="str">
            <v>Ventilateur 220v</v>
          </cell>
        </row>
        <row r="5048">
          <cell r="A5048" t="str">
            <v>815XPE352</v>
          </cell>
          <cell r="B5048" t="str">
            <v>AMPERMETER 400A</v>
          </cell>
        </row>
        <row r="5049">
          <cell r="A5049" t="str">
            <v>815XPE353</v>
          </cell>
          <cell r="B5049" t="str">
            <v>Scotch chatterton</v>
          </cell>
        </row>
        <row r="5050">
          <cell r="A5050" t="str">
            <v>815XPE354</v>
          </cell>
          <cell r="B5050" t="str">
            <v>Fiche Male 3P+T</v>
          </cell>
        </row>
        <row r="5051">
          <cell r="A5051" t="str">
            <v>815XPE355</v>
          </cell>
          <cell r="B5051" t="str">
            <v>Fiche Male 2P+T 16A PCE</v>
          </cell>
        </row>
        <row r="5052">
          <cell r="A5052" t="str">
            <v>815XPE356</v>
          </cell>
          <cell r="B5052" t="str">
            <v>Prise carree 2P+T 45992S</v>
          </cell>
        </row>
        <row r="5053">
          <cell r="A5053" t="str">
            <v>815XPE384</v>
          </cell>
          <cell r="B5053" t="str">
            <v>CANAUX ALUMINIUM</v>
          </cell>
        </row>
        <row r="5054">
          <cell r="A5054" t="str">
            <v>815XPE385</v>
          </cell>
          <cell r="B5054" t="str">
            <v>DOUILLE E27</v>
          </cell>
        </row>
        <row r="5055">
          <cell r="A5055" t="str">
            <v>820ABR012</v>
          </cell>
          <cell r="B5055" t="str">
            <v>PAPIER ABRASIF 40 NOIR</v>
          </cell>
        </row>
        <row r="5056">
          <cell r="A5056" t="str">
            <v>820ABR013</v>
          </cell>
          <cell r="B5056" t="str">
            <v>PAPIER ABRASIF 150</v>
          </cell>
        </row>
        <row r="5057">
          <cell r="A5057" t="str">
            <v>820ABR014</v>
          </cell>
          <cell r="B5057" t="str">
            <v>PAPIER ABRASIF 800</v>
          </cell>
        </row>
        <row r="5058">
          <cell r="A5058" t="str">
            <v>820ABR015</v>
          </cell>
          <cell r="B5058" t="str">
            <v>Papier abrasif G600</v>
          </cell>
        </row>
        <row r="5059">
          <cell r="A5059" t="str">
            <v>820ABR016</v>
          </cell>
          <cell r="B5059" t="str">
            <v>Papier abrasif N400</v>
          </cell>
        </row>
        <row r="5060">
          <cell r="A5060" t="str">
            <v>820ABR017</v>
          </cell>
          <cell r="B5060" t="str">
            <v>Papier abrasif G1200</v>
          </cell>
        </row>
        <row r="5061">
          <cell r="A5061" t="str">
            <v>820BAG001</v>
          </cell>
          <cell r="B5061" t="str">
            <v>BUSE DE SOUDURE</v>
          </cell>
        </row>
        <row r="5062">
          <cell r="A5062" t="str">
            <v>820BAG002</v>
          </cell>
          <cell r="B5062" t="str">
            <v>BOBINE 1.2mm 15Kg</v>
          </cell>
        </row>
        <row r="5063">
          <cell r="A5063" t="str">
            <v>820BAG005</v>
          </cell>
          <cell r="B5063" t="str">
            <v>BAGUETTE ELECTRODE 4</v>
          </cell>
        </row>
        <row r="5064">
          <cell r="A5064" t="str">
            <v>820BAG006</v>
          </cell>
          <cell r="B5064" t="str">
            <v>BAGUETTE  ELECTRODE 2,5</v>
          </cell>
        </row>
        <row r="5065">
          <cell r="A5065" t="str">
            <v>820BAG007</v>
          </cell>
          <cell r="B5065" t="str">
            <v>BAGUETTE  ELECTRODE 3.2</v>
          </cell>
        </row>
        <row r="5066">
          <cell r="A5066" t="str">
            <v>820BAG008</v>
          </cell>
          <cell r="B5066" t="str">
            <v>PAQUET BAGUETTE</v>
          </cell>
        </row>
        <row r="5067">
          <cell r="A5067" t="str">
            <v>820BAG009</v>
          </cell>
          <cell r="B5067" t="str">
            <v>BAGUETTE ELECTRODE 4 3.2</v>
          </cell>
        </row>
        <row r="5068">
          <cell r="A5068" t="str">
            <v>820BAG010</v>
          </cell>
          <cell r="B5068" t="str">
            <v>PAQUET BAGUETTE ELECTROD</v>
          </cell>
        </row>
        <row r="5069">
          <cell r="A5069" t="str">
            <v>820BAG011</v>
          </cell>
          <cell r="B5069" t="str">
            <v>PAQUET BAGUETTE INOX 3.2</v>
          </cell>
        </row>
        <row r="5070">
          <cell r="A5070" t="str">
            <v>820BAG013</v>
          </cell>
          <cell r="B5070" t="str">
            <v>BAGUETTE  INOX 3,2</v>
          </cell>
        </row>
        <row r="5071">
          <cell r="A5071" t="str">
            <v>820BAG014</v>
          </cell>
          <cell r="B5071" t="str">
            <v>BAGUETTE  ALUMINIUM 3,2</v>
          </cell>
        </row>
        <row r="5072">
          <cell r="A5072" t="str">
            <v>820BAG015</v>
          </cell>
          <cell r="B5072" t="str">
            <v>BUSE 1/4 S10</v>
          </cell>
        </row>
        <row r="5073">
          <cell r="A5073" t="str">
            <v>820BAG016</v>
          </cell>
          <cell r="B5073" t="str">
            <v>Baguette Castelin</v>
          </cell>
        </row>
        <row r="5074">
          <cell r="A5074" t="str">
            <v>820BAG017</v>
          </cell>
          <cell r="B5074" t="str">
            <v>Baguette Bronze</v>
          </cell>
        </row>
        <row r="5075">
          <cell r="A5075" t="str">
            <v>820BAG760</v>
          </cell>
          <cell r="B5075" t="str">
            <v>Baguette de soudure</v>
          </cell>
        </row>
        <row r="5076">
          <cell r="A5076" t="str">
            <v>820BAG761</v>
          </cell>
          <cell r="B5076" t="str">
            <v>Baguette de soudure</v>
          </cell>
        </row>
        <row r="5077">
          <cell r="A5077" t="str">
            <v>820bou001</v>
          </cell>
          <cell r="B5077" t="str">
            <v>BOUCHON GALVA</v>
          </cell>
        </row>
        <row r="5078">
          <cell r="A5078" t="str">
            <v>820BOU002</v>
          </cell>
          <cell r="B5078" t="str">
            <v>BOUCHON GALVA</v>
          </cell>
        </row>
        <row r="5079">
          <cell r="A5079" t="str">
            <v>820COR666</v>
          </cell>
          <cell r="B5079" t="str">
            <v>CORNIER 60</v>
          </cell>
        </row>
        <row r="5080">
          <cell r="A5080" t="str">
            <v>820COR767</v>
          </cell>
          <cell r="B5080" t="str">
            <v>CORNIERE 25</v>
          </cell>
        </row>
        <row r="5081">
          <cell r="A5081" t="str">
            <v>820COR768</v>
          </cell>
          <cell r="B5081" t="str">
            <v>CORNIER EGALE 60X6</v>
          </cell>
        </row>
        <row r="5082">
          <cell r="A5082" t="str">
            <v>820DIS001</v>
          </cell>
          <cell r="B5082" t="str">
            <v>Disque Ebarber 180</v>
          </cell>
        </row>
        <row r="5083">
          <cell r="A5083" t="str">
            <v>820DIS002</v>
          </cell>
          <cell r="B5083" t="str">
            <v>Disque Ebarber 125</v>
          </cell>
        </row>
        <row r="5084">
          <cell r="A5084" t="str">
            <v>820DIS003</v>
          </cell>
          <cell r="B5084" t="str">
            <v>Disque Ebarber 230</v>
          </cell>
        </row>
        <row r="5085">
          <cell r="A5085" t="str">
            <v>820dis004</v>
          </cell>
          <cell r="B5085" t="str">
            <v>Disque a lamelle 115</v>
          </cell>
        </row>
        <row r="5086">
          <cell r="A5086" t="str">
            <v>820DIS005</v>
          </cell>
          <cell r="B5086" t="str">
            <v>Disque a lamelle 115</v>
          </cell>
        </row>
        <row r="5087">
          <cell r="A5087" t="str">
            <v>820DIS006</v>
          </cell>
          <cell r="B5087" t="str">
            <v>DISQUE ACIER 230</v>
          </cell>
        </row>
        <row r="5088">
          <cell r="A5088" t="str">
            <v>820DIS007</v>
          </cell>
          <cell r="B5088" t="str">
            <v>DISQUE ACIER 230 POUR</v>
          </cell>
        </row>
        <row r="5089">
          <cell r="A5089" t="str">
            <v>820DIS008</v>
          </cell>
          <cell r="B5089" t="str">
            <v>DISQUE INOX 115 POUR</v>
          </cell>
        </row>
        <row r="5090">
          <cell r="A5090" t="str">
            <v>820DIS009</v>
          </cell>
          <cell r="B5090" t="str">
            <v>DISQUE INOX 230</v>
          </cell>
        </row>
        <row r="5091">
          <cell r="A5091" t="str">
            <v>820DIS010</v>
          </cell>
          <cell r="B5091" t="str">
            <v>DISQUE ACEM 230</v>
          </cell>
        </row>
        <row r="5092">
          <cell r="A5092" t="str">
            <v>820DIS011</v>
          </cell>
          <cell r="B5092" t="str">
            <v>Disque 300*25 pour tronç</v>
          </cell>
        </row>
        <row r="5093">
          <cell r="A5093" t="str">
            <v>820DIS012</v>
          </cell>
          <cell r="B5093" t="str">
            <v>Disque 230/6.4</v>
          </cell>
        </row>
        <row r="5094">
          <cell r="A5094" t="str">
            <v>820DIS013</v>
          </cell>
          <cell r="B5094" t="str">
            <v>Disque 125 INOX</v>
          </cell>
        </row>
        <row r="5095">
          <cell r="A5095" t="str">
            <v>820DIS014</v>
          </cell>
          <cell r="B5095" t="str">
            <v>Disque a lamelle 125</v>
          </cell>
        </row>
        <row r="5096">
          <cell r="A5096" t="str">
            <v>820DIS762</v>
          </cell>
          <cell r="B5096" t="str">
            <v>Disque acier 115</v>
          </cell>
        </row>
        <row r="5097">
          <cell r="A5097" t="str">
            <v>820DIS763</v>
          </cell>
          <cell r="B5097" t="str">
            <v>Disque acier 125</v>
          </cell>
        </row>
        <row r="5098">
          <cell r="A5098" t="str">
            <v>820DIS764</v>
          </cell>
          <cell r="B5098" t="str">
            <v>Disque a ebarber 115</v>
          </cell>
        </row>
        <row r="5099">
          <cell r="A5099" t="str">
            <v>820gou001</v>
          </cell>
          <cell r="B5099" t="str">
            <v>GOUJON D10*3</v>
          </cell>
        </row>
        <row r="5100">
          <cell r="A5100" t="str">
            <v>820gou002</v>
          </cell>
          <cell r="B5100" t="str">
            <v>GOUJON D10*4</v>
          </cell>
        </row>
        <row r="5101">
          <cell r="A5101" t="str">
            <v>820gou003</v>
          </cell>
          <cell r="B5101" t="str">
            <v>GOUJON D8*3</v>
          </cell>
        </row>
        <row r="5102">
          <cell r="A5102" t="str">
            <v>820GOU004</v>
          </cell>
          <cell r="B5102" t="str">
            <v>GOUPILLE  D6*100</v>
          </cell>
        </row>
        <row r="5103">
          <cell r="A5103" t="str">
            <v>820joi001</v>
          </cell>
          <cell r="B5103" t="str">
            <v>JOINT PORTE</v>
          </cell>
        </row>
        <row r="5104">
          <cell r="A5104" t="str">
            <v>820LAB001</v>
          </cell>
          <cell r="B5104" t="str">
            <v>BECHER 250mL</v>
          </cell>
        </row>
        <row r="5105">
          <cell r="A5105" t="str">
            <v>820LAB002</v>
          </cell>
          <cell r="B5105" t="str">
            <v>FIOLE JAUGEE 100mL</v>
          </cell>
        </row>
        <row r="5106">
          <cell r="A5106" t="str">
            <v>820LAB003</v>
          </cell>
          <cell r="B5106" t="str">
            <v>BECHER 100mL</v>
          </cell>
        </row>
        <row r="5107">
          <cell r="A5107" t="str">
            <v>820LAB004</v>
          </cell>
          <cell r="B5107" t="str">
            <v>BARREAU AIMANTE</v>
          </cell>
        </row>
        <row r="5108">
          <cell r="A5108" t="str">
            <v>820lai001</v>
          </cell>
          <cell r="B5108" t="str">
            <v>SILENCIEUX</v>
          </cell>
        </row>
        <row r="5109">
          <cell r="A5109" t="str">
            <v>820POM001</v>
          </cell>
          <cell r="B5109" t="str">
            <v>POMPE IMMERGEE</v>
          </cell>
        </row>
        <row r="5110">
          <cell r="A5110" t="str">
            <v>820POM002</v>
          </cell>
          <cell r="B5110" t="str">
            <v>POMPE A MEMBRANE WILDEN</v>
          </cell>
        </row>
        <row r="5111">
          <cell r="A5111" t="str">
            <v>820POM003</v>
          </cell>
          <cell r="B5111" t="str">
            <v>Pompe immergee  2CV</v>
          </cell>
        </row>
        <row r="5112">
          <cell r="A5112" t="str">
            <v>820POM004</v>
          </cell>
          <cell r="B5112" t="str">
            <v>Pompe Pneum a membranes</v>
          </cell>
        </row>
        <row r="5113">
          <cell r="A5113" t="str">
            <v>820riv001</v>
          </cell>
          <cell r="B5113" t="str">
            <v>RIVET   PETIT</v>
          </cell>
        </row>
        <row r="5114">
          <cell r="A5114" t="str">
            <v>820riv002</v>
          </cell>
          <cell r="B5114" t="str">
            <v>RIVETS GRAND</v>
          </cell>
        </row>
        <row r="5115">
          <cell r="A5115" t="str">
            <v>820RIV003</v>
          </cell>
          <cell r="B5115" t="str">
            <v>RIVE D=4; L=25</v>
          </cell>
        </row>
        <row r="5116">
          <cell r="A5116" t="str">
            <v>820RIV004</v>
          </cell>
          <cell r="B5116" t="str">
            <v>RIVET 4.8*16</v>
          </cell>
        </row>
        <row r="5117">
          <cell r="A5117" t="str">
            <v>820RIV005</v>
          </cell>
          <cell r="B5117" t="str">
            <v>RIVET 4.8*20</v>
          </cell>
        </row>
        <row r="5118">
          <cell r="A5118" t="str">
            <v>820RIV006</v>
          </cell>
          <cell r="B5118" t="str">
            <v>RIVET 4.8*14</v>
          </cell>
        </row>
        <row r="5119">
          <cell r="A5119" t="str">
            <v>820RIV007</v>
          </cell>
          <cell r="B5119" t="str">
            <v>RIVET 3.8*20</v>
          </cell>
        </row>
        <row r="5120">
          <cell r="A5120" t="str">
            <v>820RIV008</v>
          </cell>
          <cell r="B5120" t="str">
            <v>RIVET 3.8*10</v>
          </cell>
        </row>
        <row r="5121">
          <cell r="A5121" t="str">
            <v>820RIV009</v>
          </cell>
          <cell r="B5121" t="str">
            <v>RIVET 2*14</v>
          </cell>
        </row>
        <row r="5122">
          <cell r="A5122" t="str">
            <v>820RIV010</v>
          </cell>
          <cell r="B5122" t="str">
            <v>Rivet alum 3.9*14</v>
          </cell>
        </row>
        <row r="5123">
          <cell r="A5123" t="str">
            <v>820TUB001</v>
          </cell>
          <cell r="B5123" t="str">
            <v>TUBE CARRE 60X20</v>
          </cell>
        </row>
        <row r="5124">
          <cell r="A5124" t="str">
            <v>820TUB002</v>
          </cell>
          <cell r="B5124" t="str">
            <v>TUBE CYLINDRIQUE</v>
          </cell>
        </row>
        <row r="5125">
          <cell r="A5125" t="str">
            <v>820TUB003</v>
          </cell>
          <cell r="B5125" t="str">
            <v>TUBE CYLINDRIQUE</v>
          </cell>
        </row>
        <row r="5126">
          <cell r="A5126" t="str">
            <v>820TUB756</v>
          </cell>
          <cell r="B5126" t="str">
            <v>Tube carré30x30</v>
          </cell>
        </row>
        <row r="5127">
          <cell r="A5127" t="str">
            <v>820TUB757</v>
          </cell>
          <cell r="B5127" t="str">
            <v>Tube carree Noir</v>
          </cell>
        </row>
        <row r="5128">
          <cell r="A5128" t="str">
            <v>820TUB758</v>
          </cell>
          <cell r="B5128" t="str">
            <v>Tube rond? 40</v>
          </cell>
        </row>
        <row r="5129">
          <cell r="A5129" t="str">
            <v>820VET006</v>
          </cell>
          <cell r="B5129" t="str">
            <v>VIS TH M 12*40</v>
          </cell>
        </row>
        <row r="5130">
          <cell r="A5130" t="str">
            <v>820XES037</v>
          </cell>
          <cell r="B5130" t="str">
            <v>CASQUE VERT 5-RS EN 397</v>
          </cell>
        </row>
        <row r="5131">
          <cell r="A5131" t="str">
            <v>820XES038</v>
          </cell>
          <cell r="B5131" t="str">
            <v>VISIERE 436 BLANCHE SANS</v>
          </cell>
        </row>
        <row r="5132">
          <cell r="A5132" t="str">
            <v>820XMC001</v>
          </cell>
          <cell r="B5132" t="str">
            <v>tole galva</v>
          </cell>
        </row>
        <row r="5133">
          <cell r="A5133" t="str">
            <v>820XMC002</v>
          </cell>
          <cell r="B5133" t="str">
            <v>Châpeau chinois</v>
          </cell>
        </row>
        <row r="5134">
          <cell r="A5134" t="str">
            <v>820XMC003</v>
          </cell>
          <cell r="B5134" t="str">
            <v>Châpeau chinois</v>
          </cell>
        </row>
        <row r="5135">
          <cell r="A5135" t="str">
            <v>820XMC005</v>
          </cell>
          <cell r="B5135" t="str">
            <v>LAME DE SCIE</v>
          </cell>
        </row>
        <row r="5136">
          <cell r="A5136" t="str">
            <v>820XMC006</v>
          </cell>
          <cell r="B5136" t="str">
            <v>VIS TH M 12*40</v>
          </cell>
        </row>
        <row r="5137">
          <cell r="A5137" t="str">
            <v>820XMC007</v>
          </cell>
          <cell r="B5137" t="str">
            <v>Paumelle 110 style d AMC</v>
          </cell>
        </row>
        <row r="5138">
          <cell r="A5138" t="str">
            <v>820XMC008</v>
          </cell>
          <cell r="B5138" t="str">
            <v>POMELLE ACIER 80</v>
          </cell>
        </row>
        <row r="5139">
          <cell r="A5139" t="str">
            <v>820XMC009</v>
          </cell>
          <cell r="B5139" t="str">
            <v>VIS TH M10*60</v>
          </cell>
        </row>
        <row r="5140">
          <cell r="A5140" t="str">
            <v>820XMC010</v>
          </cell>
          <cell r="B5140" t="str">
            <v>VIS SIX PANS M10*60</v>
          </cell>
        </row>
        <row r="5141">
          <cell r="A5141" t="str">
            <v>820XMC011</v>
          </cell>
          <cell r="B5141" t="str">
            <v>VIS SIX PANS M5*50</v>
          </cell>
        </row>
        <row r="5142">
          <cell r="A5142" t="str">
            <v>820XMC012</v>
          </cell>
          <cell r="B5142" t="str">
            <v>VIS TH</v>
          </cell>
        </row>
        <row r="5143">
          <cell r="A5143" t="str">
            <v>820XMC015</v>
          </cell>
          <cell r="B5143" t="str">
            <v>écrou (acier)</v>
          </cell>
        </row>
        <row r="5144">
          <cell r="A5144" t="str">
            <v>820XMC016</v>
          </cell>
          <cell r="B5144" t="str">
            <v>REGLETTE 60cm</v>
          </cell>
        </row>
        <row r="5145">
          <cell r="A5145" t="str">
            <v>820XMC017</v>
          </cell>
          <cell r="B5145" t="str">
            <v>VIS TETE BOMBEE M6*40</v>
          </cell>
        </row>
        <row r="5146">
          <cell r="A5146" t="str">
            <v>820XMC018</v>
          </cell>
          <cell r="B5146" t="str">
            <v>VIS TF</v>
          </cell>
        </row>
        <row r="5147">
          <cell r="A5147" t="str">
            <v>820XMC019</v>
          </cell>
          <cell r="B5147" t="str">
            <v>TIREFOND M10*50</v>
          </cell>
        </row>
        <row r="5148">
          <cell r="A5148" t="str">
            <v>820XMC020</v>
          </cell>
          <cell r="B5148" t="str">
            <v>PLAQUE ONDULEE ZINC</v>
          </cell>
        </row>
        <row r="5149">
          <cell r="A5149" t="str">
            <v>820XMC021</v>
          </cell>
          <cell r="B5149" t="str">
            <v>TIREFOND M10*80</v>
          </cell>
        </row>
        <row r="5150">
          <cell r="A5150" t="str">
            <v>820XMC022</v>
          </cell>
          <cell r="B5150" t="str">
            <v>CHEVILLE METALLIQUE</v>
          </cell>
        </row>
        <row r="5151">
          <cell r="A5151" t="str">
            <v>820XMC023</v>
          </cell>
          <cell r="B5151" t="str">
            <v>CHEVILLE METALLIQUE</v>
          </cell>
        </row>
        <row r="5152">
          <cell r="A5152" t="str">
            <v>820XMC024</v>
          </cell>
          <cell r="B5152" t="str">
            <v>VIS TH  M8*50</v>
          </cell>
        </row>
        <row r="5153">
          <cell r="A5153" t="str">
            <v>820XMC025</v>
          </cell>
          <cell r="B5153" t="str">
            <v>RESSORT A7006324</v>
          </cell>
        </row>
        <row r="5154">
          <cell r="A5154" t="str">
            <v>820XMC026</v>
          </cell>
          <cell r="B5154" t="str">
            <v>tige fileté (acier)</v>
          </cell>
        </row>
        <row r="5155">
          <cell r="A5155" t="str">
            <v>820XMC027</v>
          </cell>
          <cell r="B5155" t="str">
            <v>ANNEAUX ACIER 63</v>
          </cell>
        </row>
        <row r="5156">
          <cell r="A5156" t="str">
            <v>820XMC028</v>
          </cell>
          <cell r="B5156" t="str">
            <v>GLISSIERE</v>
          </cell>
        </row>
        <row r="5157">
          <cell r="A5157" t="str">
            <v>820XMC029</v>
          </cell>
          <cell r="B5157" t="str">
            <v>ROULEAUX ISOLANT</v>
          </cell>
        </row>
        <row r="5158">
          <cell r="A5158" t="str">
            <v>820XMC030</v>
          </cell>
          <cell r="B5158" t="str">
            <v>BAGUE F55202231</v>
          </cell>
        </row>
        <row r="5159">
          <cell r="A5159" t="str">
            <v>820XMC031</v>
          </cell>
          <cell r="B5159" t="str">
            <v>COUSSINET</v>
          </cell>
        </row>
        <row r="5160">
          <cell r="A5160" t="str">
            <v>820XMC032</v>
          </cell>
          <cell r="B5160" t="str">
            <v>MEMLON REDUCTEUR 1/4 1/8</v>
          </cell>
        </row>
        <row r="5161">
          <cell r="A5161" t="str">
            <v>820XMC033</v>
          </cell>
          <cell r="B5161" t="str">
            <v>COUDE REDUCTEUR 1/4 1/8</v>
          </cell>
        </row>
        <row r="5162">
          <cell r="A5162" t="str">
            <v>820XMC034</v>
          </cell>
          <cell r="B5162" t="str">
            <v>TOLE NOIR</v>
          </cell>
        </row>
        <row r="5163">
          <cell r="A5163" t="str">
            <v>820XMC035</v>
          </cell>
          <cell r="B5163" t="str">
            <v>vis six pans (acier)</v>
          </cell>
        </row>
        <row r="5164">
          <cell r="A5164" t="str">
            <v>820XMC036</v>
          </cell>
          <cell r="B5164" t="str">
            <v>vis six pans (acier)</v>
          </cell>
        </row>
        <row r="5165">
          <cell r="A5165" t="str">
            <v>820XMC037</v>
          </cell>
          <cell r="B5165" t="str">
            <v>vis six pans (acier)</v>
          </cell>
        </row>
        <row r="5166">
          <cell r="A5166" t="str">
            <v>820XMC038</v>
          </cell>
          <cell r="B5166" t="str">
            <v>vis six pans (acier)</v>
          </cell>
        </row>
        <row r="5167">
          <cell r="A5167" t="str">
            <v>820XMC039</v>
          </cell>
          <cell r="B5167" t="str">
            <v>vis six pans (acier)</v>
          </cell>
        </row>
        <row r="5168">
          <cell r="A5168" t="str">
            <v>820XMC040</v>
          </cell>
          <cell r="B5168" t="str">
            <v>VIS TH</v>
          </cell>
        </row>
        <row r="5169">
          <cell r="A5169" t="str">
            <v>820XMC041</v>
          </cell>
          <cell r="B5169" t="str">
            <v>VIS TH</v>
          </cell>
        </row>
        <row r="5170">
          <cell r="A5170" t="str">
            <v>820XMC042</v>
          </cell>
          <cell r="B5170" t="str">
            <v>VIS TH</v>
          </cell>
        </row>
        <row r="5171">
          <cell r="A5171" t="str">
            <v>820XMC043</v>
          </cell>
          <cell r="B5171" t="str">
            <v>VIS TH</v>
          </cell>
        </row>
        <row r="5172">
          <cell r="A5172" t="str">
            <v>820XMC044</v>
          </cell>
          <cell r="B5172" t="str">
            <v>VIS TH</v>
          </cell>
        </row>
        <row r="5173">
          <cell r="A5173" t="str">
            <v>820XMC045</v>
          </cell>
          <cell r="B5173" t="str">
            <v>VIS TH</v>
          </cell>
        </row>
        <row r="5174">
          <cell r="A5174" t="str">
            <v>820XMC046</v>
          </cell>
          <cell r="B5174" t="str">
            <v>VIS TH</v>
          </cell>
        </row>
        <row r="5175">
          <cell r="A5175" t="str">
            <v>820XMC047</v>
          </cell>
          <cell r="B5175" t="str">
            <v>TIGE</v>
          </cell>
        </row>
        <row r="5176">
          <cell r="A5176" t="str">
            <v>820XMC048</v>
          </cell>
          <cell r="B5176" t="str">
            <v>TIGE</v>
          </cell>
        </row>
        <row r="5177">
          <cell r="A5177" t="str">
            <v>820XMC049</v>
          </cell>
          <cell r="B5177" t="str">
            <v>écrou (acier)</v>
          </cell>
        </row>
        <row r="5178">
          <cell r="A5178" t="str">
            <v>820XMC050</v>
          </cell>
          <cell r="B5178" t="str">
            <v>écrou (acier)</v>
          </cell>
        </row>
        <row r="5179">
          <cell r="A5179" t="str">
            <v>820XMC051</v>
          </cell>
          <cell r="B5179" t="str">
            <v>VIS TH</v>
          </cell>
        </row>
        <row r="5180">
          <cell r="A5180" t="str">
            <v>820XMC052</v>
          </cell>
          <cell r="B5180" t="str">
            <v>SCIE HANNIBAL</v>
          </cell>
        </row>
        <row r="5181">
          <cell r="A5181" t="str">
            <v>820XMC053</v>
          </cell>
          <cell r="B5181" t="str">
            <v>TIGE FERMETURE M18</v>
          </cell>
        </row>
        <row r="5182">
          <cell r="A5182" t="str">
            <v>820XMC054</v>
          </cell>
          <cell r="B5182" t="str">
            <v>VIS TH</v>
          </cell>
        </row>
        <row r="5183">
          <cell r="A5183" t="str">
            <v>820XMC055</v>
          </cell>
          <cell r="B5183" t="str">
            <v>TUBE CONTACT AIR LIQUID</v>
          </cell>
        </row>
        <row r="5184">
          <cell r="A5184" t="str">
            <v>820XMC056</v>
          </cell>
          <cell r="B5184" t="str">
            <v>PORTE TUBE CONTACT AIR</v>
          </cell>
        </row>
        <row r="5185">
          <cell r="A5185" t="str">
            <v>820XMC057</v>
          </cell>
          <cell r="B5185" t="str">
            <v>BUSE AIR LIQUID MAJOR</v>
          </cell>
        </row>
        <row r="5186">
          <cell r="A5186" t="str">
            <v>820XMC058</v>
          </cell>
          <cell r="B5186" t="str">
            <v>VIS CHC M14*60 FILTETAGE</v>
          </cell>
        </row>
        <row r="5187">
          <cell r="A5187" t="str">
            <v>820XMC059</v>
          </cell>
          <cell r="B5187" t="str">
            <v>VIS CHC M16*70 DEMI</v>
          </cell>
        </row>
        <row r="5188">
          <cell r="A5188" t="str">
            <v>820XMC060</v>
          </cell>
          <cell r="B5188" t="str">
            <v>Tige fileté (INOX) M08</v>
          </cell>
        </row>
        <row r="5189">
          <cell r="A5189" t="str">
            <v>820XMC061</v>
          </cell>
          <cell r="B5189" t="str">
            <v>BOULON 10X50</v>
          </cell>
        </row>
        <row r="5190">
          <cell r="A5190" t="str">
            <v>820XMC062</v>
          </cell>
          <cell r="B5190" t="str">
            <v>VIS TH</v>
          </cell>
        </row>
        <row r="5191">
          <cell r="A5191" t="str">
            <v>820XMC063</v>
          </cell>
          <cell r="B5191" t="str">
            <v>VIS TH INOX</v>
          </cell>
        </row>
        <row r="5192">
          <cell r="A5192" t="str">
            <v>820XMC064</v>
          </cell>
          <cell r="B5192" t="str">
            <v>VIS TH INOX M14*90</v>
          </cell>
        </row>
        <row r="5193">
          <cell r="A5193" t="str">
            <v>820XMC065</v>
          </cell>
          <cell r="B5193" t="str">
            <v>VIS TH M 12*30</v>
          </cell>
        </row>
        <row r="5194">
          <cell r="A5194" t="str">
            <v>820XMC066</v>
          </cell>
          <cell r="B5194" t="str">
            <v>VIS TH M 12*40</v>
          </cell>
        </row>
        <row r="5195">
          <cell r="A5195" t="str">
            <v>820XMC067</v>
          </cell>
          <cell r="B5195" t="str">
            <v>TOLE CLINQUANT 5/10</v>
          </cell>
        </row>
        <row r="5196">
          <cell r="A5196" t="str">
            <v>820XMC068</v>
          </cell>
          <cell r="B5196" t="str">
            <v>TOLE CLINQUANT 5/10</v>
          </cell>
        </row>
        <row r="5197">
          <cell r="A5197" t="str">
            <v>820XMC069</v>
          </cell>
          <cell r="B5197" t="str">
            <v>TOLE CLINQUANT 0.1</v>
          </cell>
        </row>
        <row r="5198">
          <cell r="A5198" t="str">
            <v>820XMC070</v>
          </cell>
          <cell r="B5198" t="str">
            <v>TOLE CLINQUANT 0.05</v>
          </cell>
        </row>
        <row r="5199">
          <cell r="A5199" t="str">
            <v>820XMC071</v>
          </cell>
          <cell r="B5199" t="str">
            <v>TOLE CLINQUANT 0.01</v>
          </cell>
        </row>
        <row r="5200">
          <cell r="A5200" t="str">
            <v>820XMC072</v>
          </cell>
          <cell r="B5200" t="str">
            <v>TOLE CLINQUANT 0.2</v>
          </cell>
        </row>
        <row r="5201">
          <cell r="A5201" t="str">
            <v>820XMC073</v>
          </cell>
          <cell r="B5201" t="str">
            <v>TOLE CLINQUANT 0.3</v>
          </cell>
        </row>
        <row r="5202">
          <cell r="A5202" t="str">
            <v>820XMC074</v>
          </cell>
          <cell r="B5202" t="str">
            <v>Ecrou INOX</v>
          </cell>
        </row>
        <row r="5203">
          <cell r="A5203" t="str">
            <v>820XMC075</v>
          </cell>
          <cell r="B5203" t="str">
            <v>Rondelle plate (INOX)</v>
          </cell>
        </row>
        <row r="5204">
          <cell r="A5204" t="str">
            <v>820XMC076</v>
          </cell>
          <cell r="B5204" t="str">
            <v>Rondelle plate (INOX)</v>
          </cell>
        </row>
        <row r="5205">
          <cell r="A5205" t="str">
            <v>820XMC077</v>
          </cell>
          <cell r="B5205" t="str">
            <v>VIS TH INOX M14*100</v>
          </cell>
        </row>
        <row r="5206">
          <cell r="A5206" t="str">
            <v>820XMC078</v>
          </cell>
          <cell r="B5206" t="str">
            <v>VIS TH (acier)</v>
          </cell>
        </row>
        <row r="5207">
          <cell r="A5207" t="str">
            <v>820XMC079</v>
          </cell>
          <cell r="B5207" t="str">
            <v>VIS TH (acier)</v>
          </cell>
        </row>
        <row r="5208">
          <cell r="A5208" t="str">
            <v>820XMC081</v>
          </cell>
          <cell r="B5208" t="str">
            <v>vis six pans (acier)</v>
          </cell>
        </row>
        <row r="5209">
          <cell r="A5209" t="str">
            <v>820XMC082</v>
          </cell>
          <cell r="B5209" t="str">
            <v>POMELLE ALUMINIUM</v>
          </cell>
        </row>
        <row r="5210">
          <cell r="A5210" t="str">
            <v>820XMC083</v>
          </cell>
          <cell r="B5210" t="str">
            <v>Mèche</v>
          </cell>
        </row>
        <row r="5211">
          <cell r="A5211" t="str">
            <v>820XMC084</v>
          </cell>
          <cell r="B5211" t="str">
            <v>Mèche</v>
          </cell>
        </row>
        <row r="5212">
          <cell r="A5212" t="str">
            <v>820XMC085</v>
          </cell>
          <cell r="B5212" t="str">
            <v>VIS TH 16X100 8/8</v>
          </cell>
        </row>
        <row r="5213">
          <cell r="A5213" t="str">
            <v>820XMC086</v>
          </cell>
          <cell r="B5213" t="str">
            <v>CYLINDRE CIZA</v>
          </cell>
        </row>
        <row r="5214">
          <cell r="A5214" t="str">
            <v>820XMC087</v>
          </cell>
          <cell r="B5214" t="str">
            <v>VIS TH (acier)</v>
          </cell>
        </row>
        <row r="5215">
          <cell r="A5215" t="str">
            <v>820XMC088</v>
          </cell>
          <cell r="B5215" t="str">
            <v>VIS TH (acier)</v>
          </cell>
        </row>
        <row r="5216">
          <cell r="A5216" t="str">
            <v>820XMC090</v>
          </cell>
          <cell r="B5216" t="str">
            <v>VIS BARDAGE 6X38</v>
          </cell>
        </row>
        <row r="5217">
          <cell r="A5217" t="str">
            <v>820XMC091</v>
          </cell>
          <cell r="B5217" t="str">
            <v>vis six pans (acier)</v>
          </cell>
        </row>
        <row r="5218">
          <cell r="A5218" t="str">
            <v>820XMC092</v>
          </cell>
          <cell r="B5218" t="str">
            <v>CHARBON</v>
          </cell>
        </row>
        <row r="5219">
          <cell r="A5219" t="str">
            <v>820XMC093</v>
          </cell>
          <cell r="B5219" t="str">
            <v>TOLE TRANS NERVUREE</v>
          </cell>
        </row>
        <row r="5220">
          <cell r="A5220" t="str">
            <v>820XMC094</v>
          </cell>
          <cell r="B5220" t="str">
            <v>VIS AUTOPERCEUSE M6*70</v>
          </cell>
        </row>
        <row r="5221">
          <cell r="A5221" t="str">
            <v>820XMC095</v>
          </cell>
          <cell r="B5221" t="str">
            <v>FRAISE A CARBURE M14</v>
          </cell>
        </row>
        <row r="5222">
          <cell r="A5222" t="str">
            <v>820XMC096</v>
          </cell>
          <cell r="B5222" t="str">
            <v>FIL NEURTALIQUE 0.8mm</v>
          </cell>
        </row>
        <row r="5223">
          <cell r="A5223" t="str">
            <v>820XMC097</v>
          </cell>
          <cell r="B5223" t="str">
            <v>SCIE A METAUX ACEM 305mm</v>
          </cell>
        </row>
        <row r="5224">
          <cell r="A5224" t="str">
            <v>820XMC098</v>
          </cell>
          <cell r="B5224" t="str">
            <v>TORCHE DE CASQUE</v>
          </cell>
        </row>
        <row r="5225">
          <cell r="A5225" t="str">
            <v>820XMC099</v>
          </cell>
          <cell r="B5225" t="str">
            <v>Cimen COL SAC 25Kg</v>
          </cell>
        </row>
        <row r="5226">
          <cell r="A5226" t="str">
            <v>820XMC100</v>
          </cell>
          <cell r="B5226" t="str">
            <v>CORDE D16</v>
          </cell>
        </row>
        <row r="5227">
          <cell r="A5227" t="str">
            <v>820xmc101</v>
          </cell>
          <cell r="B5227" t="str">
            <v>AXE D4 INOX</v>
          </cell>
        </row>
        <row r="5228">
          <cell r="A5228" t="str">
            <v>820XMC102</v>
          </cell>
          <cell r="B5228" t="str">
            <v>CHARBON BACH</v>
          </cell>
        </row>
        <row r="5229">
          <cell r="A5229" t="str">
            <v>820XMC103</v>
          </cell>
          <cell r="B5229" t="str">
            <v>RESSORT ACCOUPLEMENT</v>
          </cell>
        </row>
        <row r="5230">
          <cell r="A5230" t="str">
            <v>820XMC104</v>
          </cell>
          <cell r="B5230" t="str">
            <v>AXE D20 INOX</v>
          </cell>
        </row>
        <row r="5231">
          <cell r="A5231" t="str">
            <v>820XMC105</v>
          </cell>
          <cell r="B5231" t="str">
            <v>écrou frein</v>
          </cell>
        </row>
        <row r="5232">
          <cell r="A5232" t="str">
            <v>820XMC106</v>
          </cell>
          <cell r="B5232" t="str">
            <v>écrou (acier)</v>
          </cell>
        </row>
        <row r="5233">
          <cell r="A5233" t="str">
            <v>820XMC107</v>
          </cell>
          <cell r="B5233" t="str">
            <v>VIS TH</v>
          </cell>
        </row>
        <row r="5234">
          <cell r="A5234" t="str">
            <v>820XMC108</v>
          </cell>
          <cell r="B5234" t="str">
            <v>VIS TH</v>
          </cell>
        </row>
        <row r="5235">
          <cell r="A5235" t="str">
            <v>820XMC109</v>
          </cell>
          <cell r="B5235" t="str">
            <v>VIS TH</v>
          </cell>
        </row>
        <row r="5236">
          <cell r="A5236" t="str">
            <v>820XMC110</v>
          </cell>
          <cell r="B5236" t="str">
            <v>VIS TH</v>
          </cell>
        </row>
        <row r="5237">
          <cell r="A5237" t="str">
            <v>820XMC111</v>
          </cell>
          <cell r="B5237" t="str">
            <v>VIS TH</v>
          </cell>
        </row>
        <row r="5238">
          <cell r="A5238" t="str">
            <v>820XMC113</v>
          </cell>
          <cell r="B5238" t="str">
            <v>TOLE GALVA ONDULE 4MX1M</v>
          </cell>
        </row>
        <row r="5239">
          <cell r="A5239" t="str">
            <v>820XMC114</v>
          </cell>
          <cell r="B5239" t="str">
            <v>BAGUE PCM 161812 E</v>
          </cell>
        </row>
        <row r="5240">
          <cell r="A5240" t="str">
            <v>820XMC115</v>
          </cell>
          <cell r="B5240" t="str">
            <v>BAGUE PCM 202320E</v>
          </cell>
        </row>
        <row r="5241">
          <cell r="A5241" t="str">
            <v>820XMC116</v>
          </cell>
          <cell r="B5241" t="str">
            <v>VIS TH</v>
          </cell>
        </row>
        <row r="5242">
          <cell r="A5242" t="str">
            <v>820XMC117</v>
          </cell>
          <cell r="B5242" t="str">
            <v>tige fileté (acier)</v>
          </cell>
        </row>
        <row r="5243">
          <cell r="A5243" t="str">
            <v>820XMC118</v>
          </cell>
          <cell r="B5243" t="str">
            <v>TORCHE</v>
          </cell>
        </row>
        <row r="5244">
          <cell r="A5244" t="str">
            <v>820XMC119</v>
          </cell>
          <cell r="B5244" t="str">
            <v>Tuyau Heliflex D15</v>
          </cell>
        </row>
        <row r="5245">
          <cell r="A5245" t="str">
            <v>820XMC120</v>
          </cell>
          <cell r="B5245" t="str">
            <v>MASSE A TRANCHER</v>
          </cell>
        </row>
        <row r="5246">
          <cell r="A5246" t="str">
            <v>820XMC121</v>
          </cell>
          <cell r="B5246" t="str">
            <v>TUYAU OSV DN32</v>
          </cell>
        </row>
        <row r="5247">
          <cell r="A5247" t="str">
            <v>820XMC124</v>
          </cell>
          <cell r="B5247" t="str">
            <v>SABOT SOUDURE COUVERCLE</v>
          </cell>
        </row>
        <row r="5248">
          <cell r="A5248" t="str">
            <v>820XMC125</v>
          </cell>
          <cell r="B5248" t="str">
            <v>BOUCHON MOULE L3</v>
          </cell>
        </row>
        <row r="5249">
          <cell r="A5249" t="str">
            <v>820XMC126</v>
          </cell>
          <cell r="B5249" t="str">
            <v>RACCORD MOULE L3</v>
          </cell>
        </row>
        <row r="5250">
          <cell r="A5250" t="str">
            <v>820XMC127</v>
          </cell>
          <cell r="B5250" t="str">
            <v>VIS TH</v>
          </cell>
        </row>
        <row r="5251">
          <cell r="A5251" t="str">
            <v>820XMC128</v>
          </cell>
          <cell r="B5251" t="str">
            <v>ECROU M14</v>
          </cell>
        </row>
        <row r="5252">
          <cell r="A5252" t="str">
            <v>820XMC130</v>
          </cell>
          <cell r="B5252" t="str">
            <v>TOLE ACIER 2m/1m EP</v>
          </cell>
        </row>
        <row r="5253">
          <cell r="A5253" t="str">
            <v>820XMC131</v>
          </cell>
          <cell r="B5253" t="str">
            <v>TUYAU NIVEAU D'EAU</v>
          </cell>
        </row>
        <row r="5254">
          <cell r="A5254" t="str">
            <v>820XMC132</v>
          </cell>
          <cell r="B5254" t="str">
            <v>vis six pans (Inox)</v>
          </cell>
        </row>
        <row r="5255">
          <cell r="A5255" t="str">
            <v>820XMC133</v>
          </cell>
          <cell r="B5255" t="str">
            <v>JEU DE SCIE A CLOCHE</v>
          </cell>
        </row>
        <row r="5256">
          <cell r="A5256" t="str">
            <v>820XMC134</v>
          </cell>
          <cell r="B5256" t="str">
            <v>VIS BOMBEE M8*70</v>
          </cell>
        </row>
        <row r="5257">
          <cell r="A5257" t="str">
            <v>820XMC135</v>
          </cell>
          <cell r="B5257" t="str">
            <v>FILET RAPPORTEE 8*10</v>
          </cell>
        </row>
        <row r="5258">
          <cell r="A5258" t="str">
            <v>820XMC139</v>
          </cell>
          <cell r="B5258" t="str">
            <v>Vis TF creux</v>
          </cell>
        </row>
        <row r="5259">
          <cell r="A5259" t="str">
            <v>820XMC140</v>
          </cell>
          <cell r="B5259" t="str">
            <v>VIS TF Creux</v>
          </cell>
        </row>
        <row r="5260">
          <cell r="A5260" t="str">
            <v>820XMC141</v>
          </cell>
          <cell r="B5260" t="str">
            <v>Coffret joints toriques</v>
          </cell>
        </row>
        <row r="5261">
          <cell r="A5261" t="str">
            <v>820XMC143</v>
          </cell>
          <cell r="B5261" t="str">
            <v>Ecrou acier</v>
          </cell>
        </row>
        <row r="5262">
          <cell r="A5262" t="str">
            <v>820XMC144</v>
          </cell>
          <cell r="B5262" t="str">
            <v>Vis six pans (acier)</v>
          </cell>
        </row>
        <row r="5263">
          <cell r="A5263" t="str">
            <v>820XMC145</v>
          </cell>
          <cell r="B5263" t="str">
            <v>Vis six pans (acier)</v>
          </cell>
        </row>
        <row r="5264">
          <cell r="A5264" t="str">
            <v>820XMC146</v>
          </cell>
          <cell r="B5264" t="str">
            <v>Rondelle plate (acier)</v>
          </cell>
        </row>
        <row r="5265">
          <cell r="A5265" t="str">
            <v>820XMC147</v>
          </cell>
          <cell r="B5265" t="str">
            <v>Rondelle vis autotarodeu</v>
          </cell>
        </row>
        <row r="5266">
          <cell r="A5266" t="str">
            <v>820XMC148</v>
          </cell>
          <cell r="B5266" t="str">
            <v>Rondelle nevuree Galva</v>
          </cell>
        </row>
        <row r="5267">
          <cell r="A5267" t="str">
            <v>820xmc149</v>
          </cell>
          <cell r="B5267" t="str">
            <v>Tole PVC EP15mm</v>
          </cell>
        </row>
        <row r="5268">
          <cell r="A5268" t="str">
            <v>820XMC150</v>
          </cell>
          <cell r="B5268" t="str">
            <v>Vis TH</v>
          </cell>
        </row>
        <row r="5269">
          <cell r="A5269" t="str">
            <v>820xmc151</v>
          </cell>
          <cell r="B5269" t="str">
            <v>Tirefond</v>
          </cell>
        </row>
        <row r="5270">
          <cell r="A5270" t="str">
            <v>820xmc152</v>
          </cell>
          <cell r="B5270" t="str">
            <v>Bache  6m/10m IMP</v>
          </cell>
        </row>
        <row r="5271">
          <cell r="A5271" t="str">
            <v>820XMC153</v>
          </cell>
          <cell r="B5271" t="str">
            <v>Stub Acier D16</v>
          </cell>
        </row>
        <row r="5272">
          <cell r="A5272" t="str">
            <v>820XMC154</v>
          </cell>
          <cell r="B5272" t="str">
            <v>Scie a cloche</v>
          </cell>
        </row>
        <row r="5273">
          <cell r="A5273" t="str">
            <v>820XMC159</v>
          </cell>
          <cell r="B5273" t="str">
            <v>VIS TH Cuivre</v>
          </cell>
        </row>
        <row r="5274">
          <cell r="A5274" t="str">
            <v>820XMC160</v>
          </cell>
          <cell r="B5274" t="str">
            <v>Ecrou cuivre</v>
          </cell>
        </row>
        <row r="5275">
          <cell r="A5275" t="str">
            <v>820XMC161</v>
          </cell>
          <cell r="B5275" t="str">
            <v>ECROU M8</v>
          </cell>
        </row>
        <row r="5276">
          <cell r="A5276" t="str">
            <v>820XMC162</v>
          </cell>
          <cell r="B5276" t="str">
            <v>ECROU M10</v>
          </cell>
        </row>
        <row r="5277">
          <cell r="A5277" t="str">
            <v>820XMC163</v>
          </cell>
          <cell r="B5277" t="str">
            <v>ECROU DE 12</v>
          </cell>
        </row>
        <row r="5278">
          <cell r="A5278" t="str">
            <v>820XMC164</v>
          </cell>
          <cell r="B5278" t="str">
            <v>Rondelle Cuivre</v>
          </cell>
        </row>
        <row r="5279">
          <cell r="A5279" t="str">
            <v>820XMC165</v>
          </cell>
          <cell r="B5279" t="str">
            <v>ECROU DE 16</v>
          </cell>
        </row>
        <row r="5280">
          <cell r="A5280" t="str">
            <v>820XMC167</v>
          </cell>
          <cell r="B5280" t="str">
            <v>ECROUS M20</v>
          </cell>
        </row>
        <row r="5281">
          <cell r="A5281" t="str">
            <v>820XMC168</v>
          </cell>
          <cell r="B5281" t="str">
            <v>VIS TETE FRAISEE</v>
          </cell>
        </row>
        <row r="5282">
          <cell r="A5282" t="str">
            <v>820XMC169</v>
          </cell>
          <cell r="B5282" t="str">
            <v>VIS TH</v>
          </cell>
        </row>
        <row r="5283">
          <cell r="A5283" t="str">
            <v>820XMC170</v>
          </cell>
          <cell r="B5283" t="str">
            <v>VIS TH</v>
          </cell>
        </row>
        <row r="5284">
          <cell r="A5284" t="str">
            <v>820XMC171</v>
          </cell>
          <cell r="B5284" t="str">
            <v>VIS SIX PANS</v>
          </cell>
        </row>
        <row r="5285">
          <cell r="A5285" t="str">
            <v>820XMC172</v>
          </cell>
          <cell r="B5285" t="str">
            <v>VIS TETE FRAISEE</v>
          </cell>
        </row>
        <row r="5286">
          <cell r="A5286" t="str">
            <v>820XMC173</v>
          </cell>
          <cell r="B5286" t="str">
            <v>VIS TH</v>
          </cell>
        </row>
        <row r="5287">
          <cell r="A5287" t="str">
            <v>820XMC174</v>
          </cell>
          <cell r="B5287" t="str">
            <v>RONDELLE PLATE D10</v>
          </cell>
        </row>
        <row r="5288">
          <cell r="A5288" t="str">
            <v>820XMC175</v>
          </cell>
          <cell r="B5288" t="str">
            <v>Ecrou M22</v>
          </cell>
        </row>
        <row r="5289">
          <cell r="A5289" t="str">
            <v>820XMC176</v>
          </cell>
          <cell r="B5289" t="str">
            <v>Ecrou Papillon Acier M6</v>
          </cell>
        </row>
        <row r="5290">
          <cell r="A5290" t="str">
            <v>820XMC177</v>
          </cell>
          <cell r="B5290" t="str">
            <v>RONDELLE DE 16</v>
          </cell>
        </row>
        <row r="5291">
          <cell r="A5291" t="str">
            <v>820XMC178</v>
          </cell>
          <cell r="B5291" t="str">
            <v>vis six pans (acier)</v>
          </cell>
        </row>
        <row r="5292">
          <cell r="A5292" t="str">
            <v>820XMC179</v>
          </cell>
          <cell r="B5292" t="str">
            <v>Ecrou Papillon Acier M8</v>
          </cell>
        </row>
        <row r="5293">
          <cell r="A5293" t="str">
            <v>820XMC180</v>
          </cell>
          <cell r="B5293" t="str">
            <v>Ecrou Papillon Acier M10</v>
          </cell>
        </row>
        <row r="5294">
          <cell r="A5294" t="str">
            <v>820XMC181</v>
          </cell>
          <cell r="B5294" t="str">
            <v>Vis autoperceuse</v>
          </cell>
        </row>
        <row r="5295">
          <cell r="A5295" t="str">
            <v>820XMC182</v>
          </cell>
          <cell r="B5295" t="str">
            <v>Ressort D12 L400</v>
          </cell>
        </row>
        <row r="5296">
          <cell r="A5296" t="str">
            <v>820xmc183</v>
          </cell>
          <cell r="B5296" t="str">
            <v>GOUPILLE M05*60</v>
          </cell>
        </row>
        <row r="5297">
          <cell r="A5297" t="str">
            <v>820xmc184</v>
          </cell>
          <cell r="B5297" t="str">
            <v>Pointe TP N°7</v>
          </cell>
        </row>
        <row r="5298">
          <cell r="A5298" t="str">
            <v>820XMC185</v>
          </cell>
          <cell r="B5298" t="str">
            <v>VIS A BOIS</v>
          </cell>
        </row>
        <row r="5299">
          <cell r="A5299" t="str">
            <v>820XMC186</v>
          </cell>
          <cell r="B5299" t="str">
            <v>VIS TH M12*140</v>
          </cell>
        </row>
        <row r="5300">
          <cell r="A5300" t="str">
            <v>820XMC187</v>
          </cell>
          <cell r="B5300" t="str">
            <v>Barreau clavette 8</v>
          </cell>
        </row>
        <row r="5301">
          <cell r="A5301" t="str">
            <v>820XMC188</v>
          </cell>
          <cell r="B5301" t="str">
            <v>Barreau clavette 10</v>
          </cell>
        </row>
        <row r="5302">
          <cell r="A5302" t="str">
            <v>820XMC189</v>
          </cell>
          <cell r="B5302" t="str">
            <v>Barreau clavette 12</v>
          </cell>
        </row>
        <row r="5303">
          <cell r="A5303" t="str">
            <v>820xmc193</v>
          </cell>
          <cell r="B5303" t="str">
            <v>SOCLE VIS</v>
          </cell>
        </row>
        <row r="5304">
          <cell r="A5304" t="str">
            <v>820XMC194</v>
          </cell>
          <cell r="B5304" t="str">
            <v>Pâte à RODER</v>
          </cell>
        </row>
        <row r="5305">
          <cell r="A5305" t="str">
            <v>820XMC195</v>
          </cell>
          <cell r="B5305" t="str">
            <v>vis six pans (acier)</v>
          </cell>
        </row>
        <row r="5306">
          <cell r="A5306" t="str">
            <v>820XMC196</v>
          </cell>
          <cell r="B5306" t="str">
            <v>écrou frein M14</v>
          </cell>
        </row>
        <row r="5307">
          <cell r="A5307" t="str">
            <v>820XMC197</v>
          </cell>
          <cell r="B5307" t="str">
            <v>PATE ARAMETAL</v>
          </cell>
        </row>
        <row r="5308">
          <cell r="A5308" t="str">
            <v>820XMC198</v>
          </cell>
          <cell r="B5308" t="str">
            <v>TENDEUR GAZ</v>
          </cell>
        </row>
        <row r="5309">
          <cell r="A5309" t="str">
            <v>820XMC199</v>
          </cell>
          <cell r="B5309" t="str">
            <v>CLOUX N4</v>
          </cell>
        </row>
        <row r="5310">
          <cell r="A5310" t="str">
            <v>820XMC200</v>
          </cell>
          <cell r="B5310" t="str">
            <v>VIS TH</v>
          </cell>
        </row>
        <row r="5311">
          <cell r="A5311" t="str">
            <v>820XMC201</v>
          </cell>
          <cell r="B5311" t="str">
            <v>VIS TH</v>
          </cell>
        </row>
        <row r="5312">
          <cell r="A5312" t="str">
            <v>820XMC202</v>
          </cell>
          <cell r="B5312" t="str">
            <v>Tirefond</v>
          </cell>
        </row>
        <row r="5313">
          <cell r="A5313" t="str">
            <v>820XMC203</v>
          </cell>
          <cell r="B5313" t="str">
            <v>Vis L</v>
          </cell>
        </row>
        <row r="5314">
          <cell r="A5314" t="str">
            <v>820XMC204</v>
          </cell>
          <cell r="B5314" t="str">
            <v>TIREFOND 10/70</v>
          </cell>
        </row>
        <row r="5315">
          <cell r="A5315" t="str">
            <v>820XMC205</v>
          </cell>
          <cell r="B5315" t="str">
            <v>Pomelle Acier 120</v>
          </cell>
        </row>
        <row r="5316">
          <cell r="A5316" t="str">
            <v>820XMC206</v>
          </cell>
          <cell r="B5316" t="str">
            <v>Vis TF PARKER (INOX)</v>
          </cell>
        </row>
        <row r="5317">
          <cell r="A5317" t="str">
            <v>820XMC207</v>
          </cell>
          <cell r="B5317" t="str">
            <v>tige fileté CUIVRE</v>
          </cell>
        </row>
        <row r="5318">
          <cell r="A5318" t="str">
            <v>820xmc208</v>
          </cell>
          <cell r="B5318" t="str">
            <v>Ressort acier 19*55   20</v>
          </cell>
        </row>
        <row r="5319">
          <cell r="A5319" t="str">
            <v>820xmc209</v>
          </cell>
          <cell r="B5319" t="str">
            <v>TOLE CLINQUANT 0.01</v>
          </cell>
        </row>
        <row r="5320">
          <cell r="A5320" t="str">
            <v>820xmc210</v>
          </cell>
          <cell r="B5320" t="str">
            <v>TOLE CLINQUANT 0.02</v>
          </cell>
        </row>
        <row r="5321">
          <cell r="A5321" t="str">
            <v>820XMC211</v>
          </cell>
          <cell r="B5321" t="str">
            <v>TOLE BLEU EP1mm</v>
          </cell>
        </row>
        <row r="5322">
          <cell r="A5322" t="str">
            <v>820XMC212</v>
          </cell>
          <cell r="B5322" t="str">
            <v>Charniere armoire</v>
          </cell>
        </row>
        <row r="5323">
          <cell r="A5323" t="str">
            <v>820XMC213</v>
          </cell>
          <cell r="B5323" t="str">
            <v>TOLE INOX EP2mm</v>
          </cell>
        </row>
        <row r="5324">
          <cell r="A5324" t="str">
            <v>820XMC214</v>
          </cell>
          <cell r="B5324" t="str">
            <v>Vis d'arret</v>
          </cell>
        </row>
        <row r="5325">
          <cell r="A5325" t="str">
            <v>820XMC215</v>
          </cell>
          <cell r="B5325" t="str">
            <v>Paumelle a souder 100</v>
          </cell>
        </row>
        <row r="5326">
          <cell r="A5326" t="str">
            <v>820xmc216</v>
          </cell>
          <cell r="B5326" t="str">
            <v>TOLE MICRO NERVUREE</v>
          </cell>
        </row>
        <row r="5327">
          <cell r="A5327" t="str">
            <v>820XMC217</v>
          </cell>
          <cell r="B5327" t="str">
            <v>Vis TF (acier)</v>
          </cell>
        </row>
        <row r="5328">
          <cell r="A5328" t="str">
            <v>820XMC218</v>
          </cell>
          <cell r="B5328" t="str">
            <v>Bobine etain 60/40</v>
          </cell>
        </row>
        <row r="5329">
          <cell r="A5329" t="str">
            <v>820XMC219</v>
          </cell>
          <cell r="B5329" t="str">
            <v>écrou frein</v>
          </cell>
        </row>
        <row r="5330">
          <cell r="A5330" t="str">
            <v>820XMC220</v>
          </cell>
          <cell r="B5330" t="str">
            <v>vis six pans (acier)</v>
          </cell>
        </row>
        <row r="5331">
          <cell r="A5331" t="str">
            <v>820xmc221</v>
          </cell>
          <cell r="B5331" t="str">
            <v>VIS A BOIS blanc</v>
          </cell>
        </row>
        <row r="5332">
          <cell r="A5332" t="str">
            <v>820XMC222</v>
          </cell>
          <cell r="B5332" t="str">
            <v>Tole inox</v>
          </cell>
        </row>
        <row r="5333">
          <cell r="A5333" t="str">
            <v>820xmc223</v>
          </cell>
          <cell r="B5333" t="str">
            <v>Fer plat acier</v>
          </cell>
        </row>
        <row r="5334">
          <cell r="A5334" t="str">
            <v>820XMC224</v>
          </cell>
          <cell r="B5334" t="str">
            <v>TOLE STRIEE</v>
          </cell>
        </row>
        <row r="5335">
          <cell r="A5335" t="str">
            <v>820xmc225</v>
          </cell>
          <cell r="B5335" t="str">
            <v>CHEVILLE METALLIQUE</v>
          </cell>
        </row>
        <row r="5336">
          <cell r="A5336" t="str">
            <v>820XMC226</v>
          </cell>
          <cell r="B5336" t="str">
            <v>TOLE ACIER</v>
          </cell>
        </row>
        <row r="5337">
          <cell r="A5337" t="str">
            <v>820XMC227</v>
          </cell>
          <cell r="B5337" t="str">
            <v>Trellis soudes maille</v>
          </cell>
        </row>
        <row r="5338">
          <cell r="A5338" t="str">
            <v>820XMC228</v>
          </cell>
          <cell r="B5338" t="str">
            <v>Vis TH (acier)</v>
          </cell>
        </row>
        <row r="5339">
          <cell r="A5339" t="str">
            <v>820xmc229</v>
          </cell>
          <cell r="B5339" t="str">
            <v>AXE acier rond XC48</v>
          </cell>
        </row>
        <row r="5340">
          <cell r="A5340" t="str">
            <v>820xmc230</v>
          </cell>
          <cell r="B5340" t="str">
            <v>Scie a cloche triangle</v>
          </cell>
        </row>
        <row r="5341">
          <cell r="A5341" t="str">
            <v>820xmc232</v>
          </cell>
          <cell r="B5341" t="str">
            <v>CHEVILLE METALLIQUE</v>
          </cell>
        </row>
        <row r="5342">
          <cell r="A5342" t="str">
            <v>820XMC233</v>
          </cell>
          <cell r="B5342" t="str">
            <v>TOLE ACIER  2m/1m</v>
          </cell>
        </row>
        <row r="5343">
          <cell r="A5343" t="str">
            <v>820xmc234</v>
          </cell>
          <cell r="B5343" t="str">
            <v>Vis six pans (acier)</v>
          </cell>
        </row>
        <row r="5344">
          <cell r="A5344" t="str">
            <v>820XMC235</v>
          </cell>
          <cell r="B5344" t="str">
            <v>Tige INOX 3m   D3mm</v>
          </cell>
        </row>
        <row r="5345">
          <cell r="A5345" t="str">
            <v>820XMC236</v>
          </cell>
          <cell r="B5345" t="str">
            <v>vis six pans (acier)</v>
          </cell>
        </row>
        <row r="5346">
          <cell r="A5346" t="str">
            <v>820XMC237</v>
          </cell>
          <cell r="B5346" t="str">
            <v>vis six pans (Acier)</v>
          </cell>
        </row>
        <row r="5347">
          <cell r="A5347" t="str">
            <v>820XMC238</v>
          </cell>
          <cell r="B5347" t="str">
            <v>Ressort acier</v>
          </cell>
        </row>
        <row r="5348">
          <cell r="A5348" t="str">
            <v>820XMC239</v>
          </cell>
          <cell r="B5348" t="str">
            <v>Ressort acier</v>
          </cell>
        </row>
        <row r="5349">
          <cell r="A5349" t="str">
            <v>820XMC240</v>
          </cell>
          <cell r="B5349" t="str">
            <v>Vis six pans M24*160</v>
          </cell>
        </row>
        <row r="5350">
          <cell r="A5350" t="str">
            <v>820xmc241</v>
          </cell>
          <cell r="B5350" t="str">
            <v>Rondelle Grower M24</v>
          </cell>
        </row>
        <row r="5351">
          <cell r="A5351" t="str">
            <v>820XMC242</v>
          </cell>
          <cell r="B5351" t="str">
            <v>Vis six pans (acier)</v>
          </cell>
        </row>
        <row r="5352">
          <cell r="A5352" t="str">
            <v>820XMC243</v>
          </cell>
          <cell r="B5352" t="str">
            <v>Axe en Bronze</v>
          </cell>
        </row>
        <row r="5353">
          <cell r="A5353" t="str">
            <v>820xmc244</v>
          </cell>
          <cell r="B5353" t="str">
            <v>Plexiglass 2m/1m</v>
          </cell>
        </row>
        <row r="5354">
          <cell r="A5354" t="str">
            <v>820xmc245</v>
          </cell>
          <cell r="B5354" t="str">
            <v>Barreau clavette 14</v>
          </cell>
        </row>
        <row r="5355">
          <cell r="A5355" t="str">
            <v>820XMC246</v>
          </cell>
          <cell r="B5355" t="str">
            <v>VIS TETE BOMBEE SIXPANS</v>
          </cell>
        </row>
        <row r="5356">
          <cell r="A5356" t="str">
            <v>820XMC247</v>
          </cell>
          <cell r="B5356" t="str">
            <v>VIS TH (acier)</v>
          </cell>
        </row>
        <row r="5357">
          <cell r="A5357" t="str">
            <v>820xmc248</v>
          </cell>
          <cell r="B5357" t="str">
            <v>écrou frein</v>
          </cell>
        </row>
        <row r="5358">
          <cell r="A5358" t="str">
            <v>820xmc250</v>
          </cell>
          <cell r="B5358" t="str">
            <v>AXE acier rond XC48</v>
          </cell>
        </row>
        <row r="5359">
          <cell r="A5359" t="str">
            <v>820XMC251</v>
          </cell>
          <cell r="B5359" t="str">
            <v>Vis six pans (acier)</v>
          </cell>
        </row>
        <row r="5360">
          <cell r="A5360" t="str">
            <v>820xmc252</v>
          </cell>
          <cell r="B5360" t="str">
            <v>Vis six pans (acier)</v>
          </cell>
        </row>
        <row r="5361">
          <cell r="A5361" t="str">
            <v>820xmc253</v>
          </cell>
          <cell r="B5361" t="str">
            <v>Vis six pans (acier)</v>
          </cell>
        </row>
        <row r="5362">
          <cell r="A5362" t="str">
            <v>820XMC254</v>
          </cell>
          <cell r="B5362" t="str">
            <v>CHEVILLE METALLIQUE</v>
          </cell>
        </row>
        <row r="5363">
          <cell r="A5363" t="str">
            <v>820XMC255</v>
          </cell>
          <cell r="B5363" t="str">
            <v>CHEVILLE METALLIQUE</v>
          </cell>
        </row>
        <row r="5364">
          <cell r="A5364" t="str">
            <v>820XMC349</v>
          </cell>
          <cell r="B5364" t="str">
            <v>VIS TH (acier)</v>
          </cell>
        </row>
        <row r="5365">
          <cell r="A5365" t="str">
            <v>820XMC350</v>
          </cell>
          <cell r="B5365" t="str">
            <v>VIS TH (acier)</v>
          </cell>
        </row>
        <row r="5366">
          <cell r="A5366" t="str">
            <v>820XMC351</v>
          </cell>
          <cell r="B5366" t="str">
            <v>RIVET 5/16</v>
          </cell>
        </row>
        <row r="5367">
          <cell r="A5367" t="str">
            <v>820XMC352</v>
          </cell>
          <cell r="B5367" t="str">
            <v>TIREFOND10X50</v>
          </cell>
        </row>
        <row r="5368">
          <cell r="A5368" t="str">
            <v>820XMC354</v>
          </cell>
          <cell r="B5368" t="str">
            <v>VIS TH</v>
          </cell>
        </row>
        <row r="5369">
          <cell r="A5369" t="str">
            <v>820XMC355</v>
          </cell>
          <cell r="B5369" t="str">
            <v>VIS TH</v>
          </cell>
        </row>
        <row r="5370">
          <cell r="A5370" t="str">
            <v>820XMC356</v>
          </cell>
          <cell r="B5370" t="str">
            <v>VIS TH</v>
          </cell>
        </row>
        <row r="5371">
          <cell r="A5371" t="str">
            <v>820XMC357</v>
          </cell>
          <cell r="B5371" t="str">
            <v>VIS TH</v>
          </cell>
        </row>
        <row r="5372">
          <cell r="A5372" t="str">
            <v>820XMC358</v>
          </cell>
          <cell r="B5372" t="str">
            <v>VIS TH</v>
          </cell>
        </row>
        <row r="5373">
          <cell r="A5373" t="str">
            <v>820XMC359</v>
          </cell>
          <cell r="B5373" t="str">
            <v>VIS TH</v>
          </cell>
        </row>
        <row r="5374">
          <cell r="A5374" t="str">
            <v>820XMC360</v>
          </cell>
          <cell r="B5374" t="str">
            <v>VIS TH</v>
          </cell>
        </row>
        <row r="5375">
          <cell r="A5375" t="str">
            <v>820XMC361</v>
          </cell>
          <cell r="B5375" t="str">
            <v>VIS TH</v>
          </cell>
        </row>
        <row r="5376">
          <cell r="A5376" t="str">
            <v>820XMC362</v>
          </cell>
          <cell r="B5376" t="str">
            <v>VIS TH</v>
          </cell>
        </row>
        <row r="5377">
          <cell r="A5377" t="str">
            <v>820XMC363</v>
          </cell>
          <cell r="B5377" t="str">
            <v>VIS TH</v>
          </cell>
        </row>
        <row r="5378">
          <cell r="A5378" t="str">
            <v>820XMC364</v>
          </cell>
          <cell r="B5378" t="str">
            <v>VIS TH</v>
          </cell>
        </row>
        <row r="5379">
          <cell r="A5379" t="str">
            <v>820XMC365</v>
          </cell>
          <cell r="B5379" t="str">
            <v>vis tête hexagonale</v>
          </cell>
        </row>
        <row r="5380">
          <cell r="A5380" t="str">
            <v>820XMC366</v>
          </cell>
          <cell r="B5380" t="str">
            <v>vis tête hexagonale</v>
          </cell>
        </row>
        <row r="5381">
          <cell r="A5381" t="str">
            <v>820XMC367</v>
          </cell>
          <cell r="B5381" t="str">
            <v>vis tête hexagonale</v>
          </cell>
        </row>
        <row r="5382">
          <cell r="A5382" t="str">
            <v>820XMC368</v>
          </cell>
          <cell r="B5382" t="str">
            <v>vis tête hexagonale</v>
          </cell>
        </row>
        <row r="5383">
          <cell r="A5383" t="str">
            <v>820XMC369</v>
          </cell>
          <cell r="B5383" t="str">
            <v>vis tête hexagonale  aci</v>
          </cell>
        </row>
        <row r="5384">
          <cell r="A5384" t="str">
            <v>820XMC370</v>
          </cell>
          <cell r="B5384" t="str">
            <v>vis tête hexagonale M08*</v>
          </cell>
        </row>
        <row r="5385">
          <cell r="A5385" t="str">
            <v>820XMC371</v>
          </cell>
          <cell r="B5385" t="str">
            <v>vis tête hexagonale M10*</v>
          </cell>
        </row>
        <row r="5386">
          <cell r="A5386" t="str">
            <v>820XMC372</v>
          </cell>
          <cell r="B5386" t="str">
            <v>vis tête hexagonale</v>
          </cell>
        </row>
        <row r="5387">
          <cell r="A5387" t="str">
            <v>820XMC373</v>
          </cell>
          <cell r="B5387" t="str">
            <v>vis tête hexagonale</v>
          </cell>
        </row>
        <row r="5388">
          <cell r="A5388" t="str">
            <v>820XMC374</v>
          </cell>
          <cell r="B5388" t="str">
            <v>vis tête hexagonale M10*</v>
          </cell>
        </row>
        <row r="5389">
          <cell r="A5389" t="str">
            <v>820XMC375</v>
          </cell>
          <cell r="B5389" t="str">
            <v>vis tête hexagonale</v>
          </cell>
        </row>
        <row r="5390">
          <cell r="A5390" t="str">
            <v>820XMC376</v>
          </cell>
          <cell r="B5390" t="str">
            <v>vis tête hexagonale</v>
          </cell>
        </row>
        <row r="5391">
          <cell r="A5391" t="str">
            <v>820XMC377</v>
          </cell>
          <cell r="B5391" t="str">
            <v>vis tête hexagonale</v>
          </cell>
        </row>
        <row r="5392">
          <cell r="A5392" t="str">
            <v>820XMC378</v>
          </cell>
          <cell r="B5392" t="str">
            <v>vis tête hexagonale</v>
          </cell>
        </row>
        <row r="5393">
          <cell r="A5393" t="str">
            <v>820XMC379</v>
          </cell>
          <cell r="B5393" t="str">
            <v>vis tête hexagonale</v>
          </cell>
        </row>
        <row r="5394">
          <cell r="A5394" t="str">
            <v>820XMC380</v>
          </cell>
          <cell r="B5394" t="str">
            <v>vis tête hexagonale</v>
          </cell>
        </row>
        <row r="5395">
          <cell r="A5395" t="str">
            <v>820XMC381</v>
          </cell>
          <cell r="B5395" t="str">
            <v>vis tête hexagonale</v>
          </cell>
        </row>
        <row r="5396">
          <cell r="A5396" t="str">
            <v>820XMC382</v>
          </cell>
          <cell r="B5396" t="str">
            <v>vis tête hexagonale</v>
          </cell>
        </row>
        <row r="5397">
          <cell r="A5397" t="str">
            <v>820XMC383</v>
          </cell>
          <cell r="B5397" t="str">
            <v>vis tête hexagonale</v>
          </cell>
        </row>
        <row r="5398">
          <cell r="A5398" t="str">
            <v>820XMC384</v>
          </cell>
          <cell r="B5398" t="str">
            <v>vis tête hexagonale</v>
          </cell>
        </row>
        <row r="5399">
          <cell r="A5399" t="str">
            <v>820XMC385</v>
          </cell>
          <cell r="B5399" t="str">
            <v>vis six pans (acier)</v>
          </cell>
        </row>
        <row r="5400">
          <cell r="A5400" t="str">
            <v>820XMC386</v>
          </cell>
          <cell r="B5400" t="str">
            <v>vis six pans (acier)</v>
          </cell>
        </row>
        <row r="5401">
          <cell r="A5401" t="str">
            <v>820XMC387</v>
          </cell>
          <cell r="B5401" t="str">
            <v>vis six pans (acier)</v>
          </cell>
        </row>
        <row r="5402">
          <cell r="A5402" t="str">
            <v>820XMC388</v>
          </cell>
          <cell r="B5402" t="str">
            <v>vis six pans (acier)</v>
          </cell>
        </row>
        <row r="5403">
          <cell r="A5403" t="str">
            <v>820XMC389</v>
          </cell>
          <cell r="B5403" t="str">
            <v>vis six pans (acier) M04</v>
          </cell>
        </row>
        <row r="5404">
          <cell r="A5404" t="str">
            <v>820XMC390</v>
          </cell>
          <cell r="B5404" t="str">
            <v>vis six pans (acier)</v>
          </cell>
        </row>
        <row r="5405">
          <cell r="A5405" t="str">
            <v>820XMC391</v>
          </cell>
          <cell r="B5405" t="str">
            <v>vis six pans (acier)</v>
          </cell>
        </row>
        <row r="5406">
          <cell r="A5406" t="str">
            <v>820XMC392</v>
          </cell>
          <cell r="B5406" t="str">
            <v>vis six pans (acier)</v>
          </cell>
        </row>
        <row r="5407">
          <cell r="A5407" t="str">
            <v>820XMC393</v>
          </cell>
          <cell r="B5407" t="str">
            <v>vis six pans (acier)</v>
          </cell>
        </row>
        <row r="5408">
          <cell r="A5408" t="str">
            <v>820XMC394</v>
          </cell>
          <cell r="B5408" t="str">
            <v>vis six pans (acier)</v>
          </cell>
        </row>
        <row r="5409">
          <cell r="A5409" t="str">
            <v>820XMC395</v>
          </cell>
          <cell r="B5409" t="str">
            <v>vis six pans (acier)</v>
          </cell>
        </row>
        <row r="5410">
          <cell r="A5410" t="str">
            <v>820XMC396</v>
          </cell>
          <cell r="B5410" t="str">
            <v>vis six pans (acier)</v>
          </cell>
        </row>
        <row r="5411">
          <cell r="A5411" t="str">
            <v>820XMC397</v>
          </cell>
          <cell r="B5411" t="str">
            <v>vis six pans (acier)</v>
          </cell>
        </row>
        <row r="5412">
          <cell r="A5412" t="str">
            <v>820XMC398</v>
          </cell>
          <cell r="B5412" t="str">
            <v>vis six pans (acier) M06</v>
          </cell>
        </row>
        <row r="5413">
          <cell r="A5413" t="str">
            <v>820XMC399</v>
          </cell>
          <cell r="B5413" t="str">
            <v>vis six pans (acier)</v>
          </cell>
        </row>
        <row r="5414">
          <cell r="A5414" t="str">
            <v>820XMC400</v>
          </cell>
          <cell r="B5414" t="str">
            <v>vis six pans (acier)</v>
          </cell>
        </row>
        <row r="5415">
          <cell r="A5415" t="str">
            <v>820XMC401</v>
          </cell>
          <cell r="B5415" t="str">
            <v>vis six pans (acier)</v>
          </cell>
        </row>
        <row r="5416">
          <cell r="A5416" t="str">
            <v>820XMC402</v>
          </cell>
          <cell r="B5416" t="str">
            <v>vis six pans (acier)</v>
          </cell>
        </row>
        <row r="5417">
          <cell r="A5417" t="str">
            <v>820XMC403</v>
          </cell>
          <cell r="B5417" t="str">
            <v>vis six pans (acier)</v>
          </cell>
        </row>
        <row r="5418">
          <cell r="A5418" t="str">
            <v>820XMC404</v>
          </cell>
          <cell r="B5418" t="str">
            <v>vis six pans (acier)</v>
          </cell>
        </row>
        <row r="5419">
          <cell r="A5419" t="str">
            <v>820XMC405</v>
          </cell>
          <cell r="B5419" t="str">
            <v>vis six pans (acier)</v>
          </cell>
        </row>
        <row r="5420">
          <cell r="A5420" t="str">
            <v>820XMC406</v>
          </cell>
          <cell r="B5420" t="str">
            <v>vis six pans (acier)</v>
          </cell>
        </row>
        <row r="5421">
          <cell r="A5421" t="str">
            <v>820XMC407</v>
          </cell>
          <cell r="B5421" t="str">
            <v>vis six pans (acier)</v>
          </cell>
        </row>
        <row r="5422">
          <cell r="A5422" t="str">
            <v>820XMC408</v>
          </cell>
          <cell r="B5422" t="str">
            <v>vis six pans (acier)</v>
          </cell>
        </row>
        <row r="5423">
          <cell r="A5423" t="str">
            <v>820XMC409</v>
          </cell>
          <cell r="B5423" t="str">
            <v>vis six pans (acier)</v>
          </cell>
        </row>
        <row r="5424">
          <cell r="A5424" t="str">
            <v>820XMC410</v>
          </cell>
          <cell r="B5424" t="str">
            <v>vis six pans (acier)</v>
          </cell>
        </row>
        <row r="5425">
          <cell r="A5425" t="str">
            <v>820XMC411</v>
          </cell>
          <cell r="B5425" t="str">
            <v>vis six pans (acier)</v>
          </cell>
        </row>
        <row r="5426">
          <cell r="A5426" t="str">
            <v>820XMC412</v>
          </cell>
          <cell r="B5426" t="str">
            <v>vis six pans (acier)</v>
          </cell>
        </row>
        <row r="5427">
          <cell r="A5427" t="str">
            <v>820XMC413</v>
          </cell>
          <cell r="B5427" t="str">
            <v>vis six pans (acier)</v>
          </cell>
        </row>
        <row r="5428">
          <cell r="A5428" t="str">
            <v>820XMC414</v>
          </cell>
          <cell r="B5428" t="str">
            <v>vis six pans (acier)</v>
          </cell>
        </row>
        <row r="5429">
          <cell r="A5429" t="str">
            <v>820XMC415</v>
          </cell>
          <cell r="B5429" t="str">
            <v>vis six pans (acier)</v>
          </cell>
        </row>
        <row r="5430">
          <cell r="A5430" t="str">
            <v>820XMC416</v>
          </cell>
          <cell r="B5430" t="str">
            <v>vis six pans (acier)</v>
          </cell>
        </row>
        <row r="5431">
          <cell r="A5431" t="str">
            <v>820XMC417</v>
          </cell>
          <cell r="B5431" t="str">
            <v>vis six pans (acier)</v>
          </cell>
        </row>
        <row r="5432">
          <cell r="A5432" t="str">
            <v>820XMC418</v>
          </cell>
          <cell r="B5432" t="str">
            <v>vis six pans (acier)</v>
          </cell>
        </row>
        <row r="5433">
          <cell r="A5433" t="str">
            <v>820XMC419</v>
          </cell>
          <cell r="B5433" t="str">
            <v>vis six pans (acier)</v>
          </cell>
        </row>
        <row r="5434">
          <cell r="A5434" t="str">
            <v>820XMC420</v>
          </cell>
          <cell r="B5434" t="str">
            <v>vis tête hexagonale</v>
          </cell>
        </row>
        <row r="5435">
          <cell r="A5435" t="str">
            <v>820XMC421</v>
          </cell>
          <cell r="B5435" t="str">
            <v>vis tête hexagonale</v>
          </cell>
        </row>
        <row r="5436">
          <cell r="A5436" t="str">
            <v>820XMC422</v>
          </cell>
          <cell r="B5436" t="str">
            <v>vis tête hexagonale</v>
          </cell>
        </row>
        <row r="5437">
          <cell r="A5437" t="str">
            <v>820XMC423</v>
          </cell>
          <cell r="B5437" t="str">
            <v>vis tête hexagonale</v>
          </cell>
        </row>
        <row r="5438">
          <cell r="A5438" t="str">
            <v>820XMC424</v>
          </cell>
          <cell r="B5438" t="str">
            <v>vis tête hexagonale</v>
          </cell>
        </row>
        <row r="5439">
          <cell r="A5439" t="str">
            <v>820XMC425</v>
          </cell>
          <cell r="B5439" t="str">
            <v>vis tête hexagonale</v>
          </cell>
        </row>
        <row r="5440">
          <cell r="A5440" t="str">
            <v>820XMC426</v>
          </cell>
          <cell r="B5440" t="str">
            <v>vis tête hexagonale</v>
          </cell>
        </row>
        <row r="5441">
          <cell r="A5441" t="str">
            <v>820XMC427</v>
          </cell>
          <cell r="B5441" t="str">
            <v>vis tête hexagonale</v>
          </cell>
        </row>
        <row r="5442">
          <cell r="A5442" t="str">
            <v>820XMC428</v>
          </cell>
          <cell r="B5442" t="str">
            <v>vis tête hexagonale</v>
          </cell>
        </row>
        <row r="5443">
          <cell r="A5443" t="str">
            <v>820XMC429</v>
          </cell>
          <cell r="B5443" t="str">
            <v>vis tête hexagonale</v>
          </cell>
        </row>
        <row r="5444">
          <cell r="A5444" t="str">
            <v>820XMC430</v>
          </cell>
          <cell r="B5444" t="str">
            <v>vis tête hexagonale</v>
          </cell>
        </row>
        <row r="5445">
          <cell r="A5445" t="str">
            <v>820XMC431</v>
          </cell>
          <cell r="B5445" t="str">
            <v>vis tête hexagonale</v>
          </cell>
        </row>
        <row r="5446">
          <cell r="A5446" t="str">
            <v>820XMC432</v>
          </cell>
          <cell r="B5446" t="str">
            <v>vis tête hexagonale</v>
          </cell>
        </row>
        <row r="5447">
          <cell r="A5447" t="str">
            <v>820XMC433</v>
          </cell>
          <cell r="B5447" t="str">
            <v>vis tête hexagonale</v>
          </cell>
        </row>
        <row r="5448">
          <cell r="A5448" t="str">
            <v>820XMC434</v>
          </cell>
          <cell r="B5448" t="str">
            <v>vis tête hexagonale</v>
          </cell>
        </row>
        <row r="5449">
          <cell r="A5449" t="str">
            <v>820XMC435</v>
          </cell>
          <cell r="B5449" t="str">
            <v>vis tête hexagonale</v>
          </cell>
        </row>
        <row r="5450">
          <cell r="A5450" t="str">
            <v>820XMC436</v>
          </cell>
          <cell r="B5450" t="str">
            <v>vis tête hexagonale</v>
          </cell>
        </row>
        <row r="5451">
          <cell r="A5451" t="str">
            <v>820XMC437</v>
          </cell>
          <cell r="B5451" t="str">
            <v>vis tête hexagonale</v>
          </cell>
        </row>
        <row r="5452">
          <cell r="A5452" t="str">
            <v>820XMC438</v>
          </cell>
          <cell r="B5452" t="str">
            <v>vis tête hexagonale</v>
          </cell>
        </row>
        <row r="5453">
          <cell r="A5453" t="str">
            <v>820XMC439</v>
          </cell>
          <cell r="B5453" t="str">
            <v>vis tête hexagonale</v>
          </cell>
        </row>
        <row r="5454">
          <cell r="A5454" t="str">
            <v>820XMC440</v>
          </cell>
          <cell r="B5454" t="str">
            <v>vis tête hexagonale</v>
          </cell>
        </row>
        <row r="5455">
          <cell r="A5455" t="str">
            <v>820XMC441</v>
          </cell>
          <cell r="B5455" t="str">
            <v>vis tête hexagonale</v>
          </cell>
        </row>
        <row r="5456">
          <cell r="A5456" t="str">
            <v>820XMC442</v>
          </cell>
          <cell r="B5456" t="str">
            <v>vis tête hexagonale</v>
          </cell>
        </row>
        <row r="5457">
          <cell r="A5457" t="str">
            <v>820XMC443</v>
          </cell>
          <cell r="B5457" t="str">
            <v>vis tête hexagonale</v>
          </cell>
        </row>
        <row r="5458">
          <cell r="A5458" t="str">
            <v>820XMC444</v>
          </cell>
          <cell r="B5458" t="str">
            <v>vis six pans (Inox)</v>
          </cell>
        </row>
        <row r="5459">
          <cell r="A5459" t="str">
            <v>820XMC445</v>
          </cell>
          <cell r="B5459" t="str">
            <v>vis six pans (Inox)</v>
          </cell>
        </row>
        <row r="5460">
          <cell r="A5460" t="str">
            <v>820XMC446</v>
          </cell>
          <cell r="B5460" t="str">
            <v>vis six pans (Inox)</v>
          </cell>
        </row>
        <row r="5461">
          <cell r="A5461" t="str">
            <v>820XMC447</v>
          </cell>
          <cell r="B5461" t="str">
            <v>vis six pans (Inox)</v>
          </cell>
        </row>
        <row r="5462">
          <cell r="A5462" t="str">
            <v>820XMC448</v>
          </cell>
          <cell r="B5462" t="str">
            <v>vis six pans (Inox)</v>
          </cell>
        </row>
        <row r="5463">
          <cell r="A5463" t="str">
            <v>820XMC449</v>
          </cell>
          <cell r="B5463" t="str">
            <v>vis six pans (Inox)</v>
          </cell>
        </row>
        <row r="5464">
          <cell r="A5464" t="str">
            <v>820XMC450</v>
          </cell>
          <cell r="B5464" t="str">
            <v>vis six pans (Inox)</v>
          </cell>
        </row>
        <row r="5465">
          <cell r="A5465" t="str">
            <v>820XMC451</v>
          </cell>
          <cell r="B5465" t="str">
            <v>vis six pans (Inox)</v>
          </cell>
        </row>
        <row r="5466">
          <cell r="A5466" t="str">
            <v>820XMC452</v>
          </cell>
          <cell r="B5466" t="str">
            <v>vis six pans (Inox)</v>
          </cell>
        </row>
        <row r="5467">
          <cell r="A5467" t="str">
            <v>820XMC453</v>
          </cell>
          <cell r="B5467" t="str">
            <v>vis six pans (Inox)</v>
          </cell>
        </row>
        <row r="5468">
          <cell r="A5468" t="str">
            <v>820XMC454</v>
          </cell>
          <cell r="B5468" t="str">
            <v>vis six pans (Inox)</v>
          </cell>
        </row>
        <row r="5469">
          <cell r="A5469" t="str">
            <v>820XMC455</v>
          </cell>
          <cell r="B5469" t="str">
            <v>vis six pans (Inox)</v>
          </cell>
        </row>
        <row r="5470">
          <cell r="A5470" t="str">
            <v>820XMC456</v>
          </cell>
          <cell r="B5470" t="str">
            <v>vis six pans (Inox)</v>
          </cell>
        </row>
        <row r="5471">
          <cell r="A5471" t="str">
            <v>820XMC457</v>
          </cell>
          <cell r="B5471" t="str">
            <v>vis six pans (Inox)</v>
          </cell>
        </row>
        <row r="5472">
          <cell r="A5472" t="str">
            <v>820XMC458</v>
          </cell>
          <cell r="B5472" t="str">
            <v>vis six pans (Inox)</v>
          </cell>
        </row>
        <row r="5473">
          <cell r="A5473" t="str">
            <v>820XMC459</v>
          </cell>
          <cell r="B5473" t="str">
            <v>vis six pans (Inox)</v>
          </cell>
        </row>
        <row r="5474">
          <cell r="A5474" t="str">
            <v>820XMC460</v>
          </cell>
          <cell r="B5474" t="str">
            <v>vis six pans (Inox)</v>
          </cell>
        </row>
        <row r="5475">
          <cell r="A5475" t="str">
            <v>820XMC461</v>
          </cell>
          <cell r="B5475" t="str">
            <v>vis six pans (Inox)</v>
          </cell>
        </row>
        <row r="5476">
          <cell r="A5476" t="str">
            <v>820XMC462</v>
          </cell>
          <cell r="B5476" t="str">
            <v>vis six pans (Inox)</v>
          </cell>
        </row>
        <row r="5477">
          <cell r="A5477" t="str">
            <v>820XMC463</v>
          </cell>
          <cell r="B5477" t="str">
            <v>vis six pans (Inox)</v>
          </cell>
        </row>
        <row r="5478">
          <cell r="A5478" t="str">
            <v>820XMC464</v>
          </cell>
          <cell r="B5478" t="str">
            <v>vis six pans (Inox)</v>
          </cell>
        </row>
        <row r="5479">
          <cell r="A5479" t="str">
            <v>820XMC465</v>
          </cell>
          <cell r="B5479" t="str">
            <v>vis six pans (Inox)</v>
          </cell>
        </row>
        <row r="5480">
          <cell r="A5480" t="str">
            <v>820XMC466</v>
          </cell>
          <cell r="B5480" t="str">
            <v>vis six pans (Inox)</v>
          </cell>
        </row>
        <row r="5481">
          <cell r="A5481" t="str">
            <v>820XMC467</v>
          </cell>
          <cell r="B5481" t="str">
            <v>vis six pans (Inox)</v>
          </cell>
        </row>
        <row r="5482">
          <cell r="A5482" t="str">
            <v>820XMC468</v>
          </cell>
          <cell r="B5482" t="str">
            <v>écrou (acier)</v>
          </cell>
        </row>
        <row r="5483">
          <cell r="A5483" t="str">
            <v>820XMC469</v>
          </cell>
          <cell r="B5483" t="str">
            <v>écrou (acier)</v>
          </cell>
        </row>
        <row r="5484">
          <cell r="A5484" t="str">
            <v>820XMC470</v>
          </cell>
          <cell r="B5484" t="str">
            <v>écrou (acier)</v>
          </cell>
        </row>
        <row r="5485">
          <cell r="A5485" t="str">
            <v>820XMC471</v>
          </cell>
          <cell r="B5485" t="str">
            <v>écrou (acier) M06</v>
          </cell>
        </row>
        <row r="5486">
          <cell r="A5486" t="str">
            <v>820XMC472</v>
          </cell>
          <cell r="B5486" t="str">
            <v>écrou (acier) M08</v>
          </cell>
        </row>
        <row r="5487">
          <cell r="A5487" t="str">
            <v>820XMC473</v>
          </cell>
          <cell r="B5487" t="str">
            <v>écrou (acier) M10</v>
          </cell>
        </row>
        <row r="5488">
          <cell r="A5488" t="str">
            <v>820XMC474</v>
          </cell>
          <cell r="B5488" t="str">
            <v>écrou (acier)</v>
          </cell>
        </row>
        <row r="5489">
          <cell r="A5489" t="str">
            <v>820XMC475</v>
          </cell>
          <cell r="B5489" t="str">
            <v>écrou (acier)</v>
          </cell>
        </row>
        <row r="5490">
          <cell r="A5490" t="str">
            <v>820XMC476</v>
          </cell>
          <cell r="B5490" t="str">
            <v>écrou (acier)</v>
          </cell>
        </row>
        <row r="5491">
          <cell r="A5491" t="str">
            <v>820XMC477</v>
          </cell>
          <cell r="B5491" t="str">
            <v>écrou (Inox)</v>
          </cell>
        </row>
        <row r="5492">
          <cell r="A5492" t="str">
            <v>820XMC478</v>
          </cell>
          <cell r="B5492" t="str">
            <v>écrou (Inox)</v>
          </cell>
        </row>
        <row r="5493">
          <cell r="A5493" t="str">
            <v>820XMC479</v>
          </cell>
          <cell r="B5493" t="str">
            <v>écrou (Inox)</v>
          </cell>
        </row>
        <row r="5494">
          <cell r="A5494" t="str">
            <v>820XMC480</v>
          </cell>
          <cell r="B5494" t="str">
            <v>écrou (Inox)</v>
          </cell>
        </row>
        <row r="5495">
          <cell r="A5495" t="str">
            <v>820XMC481</v>
          </cell>
          <cell r="B5495" t="str">
            <v>écrou (Inox)</v>
          </cell>
        </row>
        <row r="5496">
          <cell r="A5496" t="str">
            <v>820XMC482</v>
          </cell>
          <cell r="B5496" t="str">
            <v>écrou (Inox)</v>
          </cell>
        </row>
        <row r="5497">
          <cell r="A5497" t="str">
            <v>820XMC483</v>
          </cell>
          <cell r="B5497" t="str">
            <v>écrou (Inox)</v>
          </cell>
        </row>
        <row r="5498">
          <cell r="A5498" t="str">
            <v>820XMC484</v>
          </cell>
          <cell r="B5498" t="str">
            <v>écrou frein</v>
          </cell>
        </row>
        <row r="5499">
          <cell r="A5499" t="str">
            <v>820XMC485</v>
          </cell>
          <cell r="B5499" t="str">
            <v>Vis d'arrêt (acier)</v>
          </cell>
        </row>
        <row r="5500">
          <cell r="A5500" t="str">
            <v>820XMC486</v>
          </cell>
          <cell r="B5500" t="str">
            <v>Vis d'arrêt (acier)</v>
          </cell>
        </row>
        <row r="5501">
          <cell r="A5501" t="str">
            <v>820XMC487</v>
          </cell>
          <cell r="B5501" t="str">
            <v>Vis d'arrêt (acier)</v>
          </cell>
        </row>
        <row r="5502">
          <cell r="A5502" t="str">
            <v>820XMC488</v>
          </cell>
          <cell r="B5502" t="str">
            <v>Vis d'arrêt (acier)</v>
          </cell>
        </row>
        <row r="5503">
          <cell r="A5503" t="str">
            <v>820XMC489</v>
          </cell>
          <cell r="B5503" t="str">
            <v>Vis d'arrêt (acier)</v>
          </cell>
        </row>
        <row r="5504">
          <cell r="A5504" t="str">
            <v>820XMC490</v>
          </cell>
          <cell r="B5504" t="str">
            <v>Vis d'arrêt (acier)</v>
          </cell>
        </row>
        <row r="5505">
          <cell r="A5505" t="str">
            <v>820XMC491</v>
          </cell>
          <cell r="B5505" t="str">
            <v>Vis d'arrêt (acier)</v>
          </cell>
        </row>
        <row r="5506">
          <cell r="A5506" t="str">
            <v>820XMC492</v>
          </cell>
          <cell r="B5506" t="str">
            <v>Vis d'arrêt (acier)</v>
          </cell>
        </row>
        <row r="5507">
          <cell r="A5507" t="str">
            <v>820XMC493</v>
          </cell>
          <cell r="B5507" t="str">
            <v>tige fileté (acier)</v>
          </cell>
        </row>
        <row r="5508">
          <cell r="A5508" t="str">
            <v>820XMC494</v>
          </cell>
          <cell r="B5508" t="str">
            <v>tige fileté (acier)</v>
          </cell>
        </row>
        <row r="5509">
          <cell r="A5509" t="str">
            <v>820XMC495</v>
          </cell>
          <cell r="B5509" t="str">
            <v>tige fileté (acier)</v>
          </cell>
        </row>
        <row r="5510">
          <cell r="A5510" t="str">
            <v>820XMC496</v>
          </cell>
          <cell r="B5510" t="str">
            <v>tige fileté (acier)</v>
          </cell>
        </row>
        <row r="5511">
          <cell r="A5511" t="str">
            <v>820XMC497</v>
          </cell>
          <cell r="B5511" t="str">
            <v>tige fileté (acier)</v>
          </cell>
        </row>
        <row r="5512">
          <cell r="A5512" t="str">
            <v>820XMC498</v>
          </cell>
          <cell r="B5512" t="str">
            <v>tige fileté (acier)</v>
          </cell>
        </row>
        <row r="5513">
          <cell r="A5513" t="str">
            <v>820XMC499</v>
          </cell>
          <cell r="B5513" t="str">
            <v>tige fileté (Galva)</v>
          </cell>
        </row>
        <row r="5514">
          <cell r="A5514" t="str">
            <v>820XMC500</v>
          </cell>
          <cell r="B5514" t="str">
            <v>tige fileté (Galva)</v>
          </cell>
        </row>
        <row r="5515">
          <cell r="A5515" t="str">
            <v>820XMC501</v>
          </cell>
          <cell r="B5515" t="str">
            <v>Rondelle plate (acier)</v>
          </cell>
        </row>
        <row r="5516">
          <cell r="A5516" t="str">
            <v>820XMC502</v>
          </cell>
          <cell r="B5516" t="str">
            <v>Rondelle plate (acier)</v>
          </cell>
        </row>
        <row r="5517">
          <cell r="A5517" t="str">
            <v>820XMC503</v>
          </cell>
          <cell r="B5517" t="str">
            <v>Rondelle plate (acier)</v>
          </cell>
        </row>
        <row r="5518">
          <cell r="A5518" t="str">
            <v>820XMC504</v>
          </cell>
          <cell r="B5518" t="str">
            <v>Rondelle plate (acier)</v>
          </cell>
        </row>
        <row r="5519">
          <cell r="A5519" t="str">
            <v>820XMC505</v>
          </cell>
          <cell r="B5519" t="str">
            <v>Rondelle plate (acier)</v>
          </cell>
        </row>
        <row r="5520">
          <cell r="A5520" t="str">
            <v>820XMC506</v>
          </cell>
          <cell r="B5520" t="str">
            <v>Rondelle plate (acier)</v>
          </cell>
        </row>
        <row r="5521">
          <cell r="A5521" t="str">
            <v>820XMC507</v>
          </cell>
          <cell r="B5521" t="str">
            <v>Rondelle plate (acier)</v>
          </cell>
        </row>
        <row r="5522">
          <cell r="A5522" t="str">
            <v>820XMC508</v>
          </cell>
          <cell r="B5522" t="str">
            <v>Rondelle plate (acier)</v>
          </cell>
        </row>
        <row r="5523">
          <cell r="A5523" t="str">
            <v>820XMC509</v>
          </cell>
          <cell r="B5523" t="str">
            <v>Rondelle plate (acier)</v>
          </cell>
        </row>
        <row r="5524">
          <cell r="A5524" t="str">
            <v>820XMC510</v>
          </cell>
          <cell r="B5524" t="str">
            <v>Rondelle plate (Inox)</v>
          </cell>
        </row>
        <row r="5525">
          <cell r="A5525" t="str">
            <v>820XMC511</v>
          </cell>
          <cell r="B5525" t="str">
            <v>Rondelle plate (Inox)</v>
          </cell>
        </row>
        <row r="5526">
          <cell r="A5526" t="str">
            <v>820XMC512</v>
          </cell>
          <cell r="B5526" t="str">
            <v>Rondelle plate (Inox)</v>
          </cell>
        </row>
        <row r="5527">
          <cell r="A5527" t="str">
            <v>820XMC513</v>
          </cell>
          <cell r="B5527" t="str">
            <v>Rondelle plate (Inox)</v>
          </cell>
        </row>
        <row r="5528">
          <cell r="A5528" t="str">
            <v>820XMC514</v>
          </cell>
          <cell r="B5528" t="str">
            <v>Rondelle plate (Inox)</v>
          </cell>
        </row>
        <row r="5529">
          <cell r="A5529" t="str">
            <v>820XMC515</v>
          </cell>
          <cell r="B5529" t="str">
            <v>Rondelle plate (Inox)</v>
          </cell>
        </row>
        <row r="5530">
          <cell r="A5530" t="str">
            <v>820XMC516</v>
          </cell>
          <cell r="B5530" t="str">
            <v>Rondelle plate (Inox)</v>
          </cell>
        </row>
        <row r="5531">
          <cell r="A5531" t="str">
            <v>820XMC517</v>
          </cell>
          <cell r="B5531" t="str">
            <v>Rondelle grower</v>
          </cell>
        </row>
        <row r="5532">
          <cell r="A5532" t="str">
            <v>820XMC518</v>
          </cell>
          <cell r="B5532" t="str">
            <v>Rondelle grower</v>
          </cell>
        </row>
        <row r="5533">
          <cell r="A5533" t="str">
            <v>820XMC519</v>
          </cell>
          <cell r="B5533" t="str">
            <v>Rondelle grower</v>
          </cell>
        </row>
        <row r="5534">
          <cell r="A5534" t="str">
            <v>820XMC520</v>
          </cell>
          <cell r="B5534" t="str">
            <v>Rondelle grower</v>
          </cell>
        </row>
        <row r="5535">
          <cell r="A5535" t="str">
            <v>820XMC521</v>
          </cell>
          <cell r="B5535" t="str">
            <v>Rondelle grower</v>
          </cell>
        </row>
        <row r="5536">
          <cell r="A5536" t="str">
            <v>820XMC522</v>
          </cell>
          <cell r="B5536" t="str">
            <v>Rondelle grower</v>
          </cell>
        </row>
        <row r="5537">
          <cell r="A5537" t="str">
            <v>820XMC523</v>
          </cell>
          <cell r="B5537" t="str">
            <v>Rondelle grower</v>
          </cell>
        </row>
        <row r="5538">
          <cell r="A5538" t="str">
            <v>820XMC524</v>
          </cell>
          <cell r="B5538" t="str">
            <v>Rondelle grower</v>
          </cell>
        </row>
        <row r="5539">
          <cell r="A5539" t="str">
            <v>820XMC525</v>
          </cell>
          <cell r="B5539" t="str">
            <v>Rondelle grower</v>
          </cell>
        </row>
        <row r="5540">
          <cell r="A5540" t="str">
            <v>820XMC526</v>
          </cell>
          <cell r="B5540" t="str">
            <v>Rondelle grower</v>
          </cell>
        </row>
        <row r="5541">
          <cell r="A5541" t="str">
            <v>820XMC527</v>
          </cell>
          <cell r="B5541" t="str">
            <v>Rondelle grower</v>
          </cell>
        </row>
        <row r="5542">
          <cell r="A5542" t="str">
            <v>820XMC528</v>
          </cell>
          <cell r="B5542" t="str">
            <v>Rondelle grower</v>
          </cell>
        </row>
        <row r="5543">
          <cell r="A5543" t="str">
            <v>820XMC529</v>
          </cell>
          <cell r="B5543" t="str">
            <v>Rondelle grower</v>
          </cell>
        </row>
        <row r="5544">
          <cell r="A5544" t="str">
            <v>820XMC530</v>
          </cell>
          <cell r="B5544" t="str">
            <v>Rondelle grower</v>
          </cell>
        </row>
        <row r="5545">
          <cell r="A5545" t="str">
            <v>820XMC531</v>
          </cell>
          <cell r="B5545" t="str">
            <v>rondelle plate (inox)</v>
          </cell>
        </row>
        <row r="5546">
          <cell r="A5546" t="str">
            <v>820XMC532</v>
          </cell>
          <cell r="B5546" t="str">
            <v>rondelle plate (inox)</v>
          </cell>
        </row>
        <row r="5547">
          <cell r="A5547" t="str">
            <v>820XMC533</v>
          </cell>
          <cell r="B5547" t="str">
            <v>rondelle plate (inox)</v>
          </cell>
        </row>
        <row r="5548">
          <cell r="A5548" t="str">
            <v>820XMC534</v>
          </cell>
          <cell r="B5548" t="str">
            <v>rondelle plate (inox)</v>
          </cell>
        </row>
        <row r="5549">
          <cell r="A5549" t="str">
            <v>820XMC535</v>
          </cell>
          <cell r="B5549" t="str">
            <v>rondelle plate (inox)</v>
          </cell>
        </row>
        <row r="5550">
          <cell r="A5550" t="str">
            <v>820XMC536</v>
          </cell>
          <cell r="B5550" t="str">
            <v>rondelle plate (inox)</v>
          </cell>
        </row>
        <row r="5551">
          <cell r="A5551" t="str">
            <v>820XMC537</v>
          </cell>
          <cell r="B5551" t="str">
            <v>rondelle plate (inox)</v>
          </cell>
        </row>
        <row r="5552">
          <cell r="A5552" t="str">
            <v>820XMC538</v>
          </cell>
          <cell r="B5552" t="str">
            <v>VIS TH</v>
          </cell>
        </row>
        <row r="5553">
          <cell r="A5553" t="str">
            <v>820XMC539</v>
          </cell>
          <cell r="B5553" t="str">
            <v>VIS TH</v>
          </cell>
        </row>
        <row r="5554">
          <cell r="A5554" t="str">
            <v>820XMC540</v>
          </cell>
          <cell r="B5554" t="str">
            <v>VIS TH</v>
          </cell>
        </row>
        <row r="5555">
          <cell r="A5555" t="str">
            <v>820XMC541</v>
          </cell>
          <cell r="B5555" t="str">
            <v>tirefond</v>
          </cell>
        </row>
        <row r="5556">
          <cell r="A5556" t="str">
            <v>820XMC542</v>
          </cell>
          <cell r="B5556" t="str">
            <v>tirefond</v>
          </cell>
        </row>
        <row r="5557">
          <cell r="A5557" t="str">
            <v>820XMC543</v>
          </cell>
          <cell r="B5557" t="str">
            <v>Tirefond M8*50</v>
          </cell>
        </row>
        <row r="5558">
          <cell r="A5558" t="str">
            <v>820XMC544</v>
          </cell>
          <cell r="B5558" t="str">
            <v>tirefond</v>
          </cell>
        </row>
        <row r="5559">
          <cell r="A5559" t="str">
            <v>820XMC545</v>
          </cell>
          <cell r="B5559" t="str">
            <v>tirefond</v>
          </cell>
        </row>
        <row r="5560">
          <cell r="A5560" t="str">
            <v>820XMC546</v>
          </cell>
          <cell r="B5560" t="str">
            <v>tirefond</v>
          </cell>
        </row>
        <row r="5561">
          <cell r="A5561" t="str">
            <v>820XMC547</v>
          </cell>
          <cell r="B5561" t="str">
            <v>cheville 6</v>
          </cell>
        </row>
        <row r="5562">
          <cell r="A5562" t="str">
            <v>820XMC548</v>
          </cell>
          <cell r="B5562" t="str">
            <v>cheville</v>
          </cell>
        </row>
        <row r="5563">
          <cell r="A5563" t="str">
            <v>820XMC549</v>
          </cell>
          <cell r="B5563" t="str">
            <v>cheville 10</v>
          </cell>
        </row>
        <row r="5564">
          <cell r="A5564" t="str">
            <v>820XMC550</v>
          </cell>
          <cell r="B5564" t="str">
            <v>vis sixpans fraisée</v>
          </cell>
        </row>
        <row r="5565">
          <cell r="A5565" t="str">
            <v>820XMC551</v>
          </cell>
          <cell r="B5565" t="str">
            <v>vis sixpans fraisée</v>
          </cell>
        </row>
        <row r="5566">
          <cell r="A5566" t="str">
            <v>820XMC552</v>
          </cell>
          <cell r="B5566" t="str">
            <v>vis sixpans fraisée</v>
          </cell>
        </row>
        <row r="5567">
          <cell r="A5567" t="str">
            <v>820XMC553</v>
          </cell>
          <cell r="B5567" t="str">
            <v>vis sixpans fraisée</v>
          </cell>
        </row>
        <row r="5568">
          <cell r="A5568" t="str">
            <v>820XMC554</v>
          </cell>
          <cell r="B5568" t="str">
            <v>vis sixpans fraisée</v>
          </cell>
        </row>
        <row r="5569">
          <cell r="A5569" t="str">
            <v>820XMC555</v>
          </cell>
          <cell r="B5569" t="str">
            <v>vis sixpans fraisée</v>
          </cell>
        </row>
        <row r="5570">
          <cell r="A5570" t="str">
            <v>820XMC556</v>
          </cell>
          <cell r="B5570" t="str">
            <v>vis sixpans fraisée</v>
          </cell>
        </row>
        <row r="5571">
          <cell r="A5571" t="str">
            <v>820XMC557</v>
          </cell>
          <cell r="B5571" t="str">
            <v>vis sixpans fraisée</v>
          </cell>
        </row>
        <row r="5572">
          <cell r="A5572" t="str">
            <v>820XMC558</v>
          </cell>
          <cell r="B5572" t="str">
            <v>vis sixpans fraisée</v>
          </cell>
        </row>
        <row r="5573">
          <cell r="A5573" t="str">
            <v>820XMC559</v>
          </cell>
          <cell r="B5573" t="str">
            <v>vis sixpans fraisée</v>
          </cell>
        </row>
        <row r="5574">
          <cell r="A5574" t="str">
            <v>820XMC560</v>
          </cell>
          <cell r="B5574" t="str">
            <v>vis sixpans fraisée</v>
          </cell>
        </row>
        <row r="5575">
          <cell r="A5575" t="str">
            <v>820XMC561</v>
          </cell>
          <cell r="B5575" t="str">
            <v>vis sixpans fraisée</v>
          </cell>
        </row>
        <row r="5576">
          <cell r="A5576" t="str">
            <v>820XMC562</v>
          </cell>
          <cell r="B5576" t="str">
            <v>vis sixpans fraisée</v>
          </cell>
        </row>
        <row r="5577">
          <cell r="A5577" t="str">
            <v>820XMC563</v>
          </cell>
          <cell r="B5577" t="str">
            <v>vis sixpans fraisée</v>
          </cell>
        </row>
        <row r="5578">
          <cell r="A5578" t="str">
            <v>820XMC564</v>
          </cell>
          <cell r="B5578" t="str">
            <v>vis sixpans fraisée</v>
          </cell>
        </row>
        <row r="5579">
          <cell r="A5579" t="str">
            <v>820XMC565</v>
          </cell>
          <cell r="B5579" t="str">
            <v>vis sixpans fraisée</v>
          </cell>
        </row>
        <row r="5580">
          <cell r="A5580" t="str">
            <v>820XMC566</v>
          </cell>
          <cell r="B5580" t="str">
            <v>vis sixpans fraisée</v>
          </cell>
        </row>
        <row r="5581">
          <cell r="A5581" t="str">
            <v>820XMC567</v>
          </cell>
          <cell r="B5581" t="str">
            <v>vis sixpans fraisée</v>
          </cell>
        </row>
        <row r="5582">
          <cell r="A5582" t="str">
            <v>820XMC568</v>
          </cell>
          <cell r="B5582" t="str">
            <v>vis sixpans fraisée</v>
          </cell>
        </row>
        <row r="5583">
          <cell r="A5583" t="str">
            <v>820XMC569</v>
          </cell>
          <cell r="B5583" t="str">
            <v>vis sixpans fraisée</v>
          </cell>
        </row>
        <row r="5584">
          <cell r="A5584" t="str">
            <v>820XMC570</v>
          </cell>
          <cell r="B5584" t="str">
            <v>vis sixpans fraisée</v>
          </cell>
        </row>
        <row r="5585">
          <cell r="A5585" t="str">
            <v>820XMC571</v>
          </cell>
          <cell r="B5585" t="str">
            <v>vis sixpans fraisée</v>
          </cell>
        </row>
        <row r="5586">
          <cell r="A5586" t="str">
            <v>820XMC572</v>
          </cell>
          <cell r="B5586" t="str">
            <v>vis sixpans fraisée</v>
          </cell>
        </row>
        <row r="5587">
          <cell r="A5587" t="str">
            <v>820XMC573</v>
          </cell>
          <cell r="B5587" t="str">
            <v>vis sixpans fraisée</v>
          </cell>
        </row>
        <row r="5588">
          <cell r="A5588" t="str">
            <v>820XMC574</v>
          </cell>
          <cell r="B5588" t="str">
            <v>vis sixpans fraisée</v>
          </cell>
        </row>
        <row r="5589">
          <cell r="A5589" t="str">
            <v>820XMC575</v>
          </cell>
          <cell r="B5589" t="str">
            <v>vis sixpans fraisée</v>
          </cell>
        </row>
        <row r="5590">
          <cell r="A5590" t="str">
            <v>820XMC576</v>
          </cell>
          <cell r="B5590" t="str">
            <v>vis épaule</v>
          </cell>
        </row>
        <row r="5591">
          <cell r="A5591" t="str">
            <v>820XMC577</v>
          </cell>
          <cell r="B5591" t="str">
            <v>Pâte à vis</v>
          </cell>
        </row>
        <row r="5592">
          <cell r="A5592" t="str">
            <v>820XMC578</v>
          </cell>
          <cell r="B5592" t="str">
            <v>Ejecteur</v>
          </cell>
        </row>
        <row r="5593">
          <cell r="A5593" t="str">
            <v>820XMC579</v>
          </cell>
          <cell r="B5593" t="str">
            <v>Ejecteur</v>
          </cell>
        </row>
        <row r="5594">
          <cell r="A5594" t="str">
            <v>820XMC580</v>
          </cell>
          <cell r="B5594" t="str">
            <v>Ejecteur</v>
          </cell>
        </row>
        <row r="5595">
          <cell r="A5595" t="str">
            <v>820XMC581</v>
          </cell>
          <cell r="B5595" t="str">
            <v>Vis d'arrêt (acier)</v>
          </cell>
        </row>
        <row r="5596">
          <cell r="A5596" t="str">
            <v>820XMC582</v>
          </cell>
          <cell r="B5596" t="str">
            <v>Vis d'arrêt (acier)</v>
          </cell>
        </row>
        <row r="5597">
          <cell r="A5597" t="str">
            <v>820XMC583</v>
          </cell>
          <cell r="B5597" t="str">
            <v>Vis d'arrêt (acier)</v>
          </cell>
        </row>
        <row r="5598">
          <cell r="A5598" t="str">
            <v>820XMC584</v>
          </cell>
          <cell r="B5598" t="str">
            <v>Vis d'arrêt (acier)</v>
          </cell>
        </row>
        <row r="5599">
          <cell r="A5599" t="str">
            <v>820XMC585</v>
          </cell>
          <cell r="B5599" t="str">
            <v>Vis d'arrêt (acier)</v>
          </cell>
        </row>
        <row r="5600">
          <cell r="A5600" t="str">
            <v>820XMC586</v>
          </cell>
          <cell r="B5600" t="str">
            <v>Vis d'arrêt (acier)</v>
          </cell>
        </row>
        <row r="5601">
          <cell r="A5601" t="str">
            <v>820XMC587</v>
          </cell>
          <cell r="B5601" t="str">
            <v>tirefond</v>
          </cell>
        </row>
        <row r="5602">
          <cell r="A5602" t="str">
            <v>820XMC588</v>
          </cell>
          <cell r="B5602" t="str">
            <v>tige fileté (acier)</v>
          </cell>
        </row>
        <row r="5603">
          <cell r="A5603" t="str">
            <v>820XMC589</v>
          </cell>
          <cell r="B5603" t="str">
            <v>Vis d'arrêt (acier)</v>
          </cell>
        </row>
        <row r="5604">
          <cell r="A5604" t="str">
            <v>820XMC590</v>
          </cell>
          <cell r="B5604" t="str">
            <v>Vis d'arrêt (acier)</v>
          </cell>
        </row>
        <row r="5605">
          <cell r="A5605" t="str">
            <v>820XMC591</v>
          </cell>
          <cell r="B5605" t="str">
            <v>écrou (Inox)</v>
          </cell>
        </row>
        <row r="5606">
          <cell r="A5606" t="str">
            <v>820XMC592</v>
          </cell>
          <cell r="B5606" t="str">
            <v>rondelle plate (inox)</v>
          </cell>
        </row>
        <row r="5607">
          <cell r="A5607" t="str">
            <v>820XMC593</v>
          </cell>
          <cell r="B5607" t="str">
            <v>Tirfond</v>
          </cell>
        </row>
        <row r="5608">
          <cell r="A5608" t="str">
            <v>820XMC594</v>
          </cell>
          <cell r="B5608" t="str">
            <v>AXE acier rond XC48</v>
          </cell>
        </row>
        <row r="5609">
          <cell r="A5609" t="str">
            <v>820XMC595</v>
          </cell>
          <cell r="B5609" t="str">
            <v>AXE acier rond XC48</v>
          </cell>
        </row>
        <row r="5610">
          <cell r="A5610" t="str">
            <v>820XMC700</v>
          </cell>
          <cell r="B5610" t="str">
            <v>tige fileté (acier)</v>
          </cell>
        </row>
        <row r="5611">
          <cell r="A5611" t="str">
            <v>820XMC759</v>
          </cell>
          <cell r="B5611" t="str">
            <v>Profilé AcierU 40</v>
          </cell>
        </row>
        <row r="5612">
          <cell r="A5612" t="str">
            <v>820XMC765</v>
          </cell>
          <cell r="B5612" t="str">
            <v>Cailleboutie1m/5m</v>
          </cell>
        </row>
        <row r="5613">
          <cell r="A5613" t="str">
            <v>820XMC766</v>
          </cell>
          <cell r="B5613" t="str">
            <v>Tole inox</v>
          </cell>
        </row>
        <row r="5614">
          <cell r="A5614" t="str">
            <v>820XMC767</v>
          </cell>
          <cell r="B5614" t="str">
            <v>Fer rondD25</v>
          </cell>
        </row>
        <row r="5615">
          <cell r="A5615" t="str">
            <v>820XMC772</v>
          </cell>
          <cell r="B5615" t="str">
            <v>CHARNIERE INOX</v>
          </cell>
        </row>
        <row r="5616">
          <cell r="A5616" t="str">
            <v>820XMC773</v>
          </cell>
          <cell r="B5616" t="str">
            <v>Ciment</v>
          </cell>
        </row>
        <row r="5617">
          <cell r="A5617" t="str">
            <v>820XMC774</v>
          </cell>
          <cell r="B5617" t="str">
            <v>sable</v>
          </cell>
        </row>
        <row r="5618">
          <cell r="A5618" t="str">
            <v>820XMC775</v>
          </cell>
          <cell r="B5618" t="str">
            <v>gravier</v>
          </cell>
        </row>
        <row r="5619">
          <cell r="A5619" t="str">
            <v>820XMC776</v>
          </cell>
          <cell r="B5619" t="str">
            <v>Treille soudé</v>
          </cell>
        </row>
        <row r="5620">
          <cell r="A5620" t="str">
            <v>820XMC777</v>
          </cell>
          <cell r="B5620" t="str">
            <v>CHENEAUX</v>
          </cell>
        </row>
        <row r="5621">
          <cell r="A5621" t="str">
            <v>820XMC778</v>
          </cell>
          <cell r="B5621" t="str">
            <v>Brique  12</v>
          </cell>
        </row>
        <row r="5622">
          <cell r="A5622" t="str">
            <v>820XMC780</v>
          </cell>
          <cell r="B5622" t="str">
            <v>VIS BOIS FRAISE D6*30</v>
          </cell>
        </row>
        <row r="5623">
          <cell r="A5623" t="str">
            <v>820xmc789</v>
          </cell>
          <cell r="B5623" t="str">
            <v>ECROU M18</v>
          </cell>
        </row>
        <row r="5624">
          <cell r="A5624" t="str">
            <v>820xmc791</v>
          </cell>
          <cell r="B5624" t="str">
            <v>BOBINE SOUDURE 1.2  (rou</v>
          </cell>
        </row>
        <row r="5625">
          <cell r="A5625" t="str">
            <v>820xmc792</v>
          </cell>
          <cell r="B5625" t="str">
            <v>DEMI ANNEAU SKF</v>
          </cell>
        </row>
        <row r="5626">
          <cell r="A5626" t="str">
            <v>820xmc793</v>
          </cell>
          <cell r="B5626" t="str">
            <v>Bobine Etain</v>
          </cell>
        </row>
        <row r="5627">
          <cell r="A5627" t="str">
            <v>820xmc794</v>
          </cell>
          <cell r="B5627" t="str">
            <v>VIS   CHEVILLE</v>
          </cell>
        </row>
        <row r="5628">
          <cell r="A5628" t="str">
            <v>820xmc795</v>
          </cell>
          <cell r="B5628" t="str">
            <v>VIS CHEVILLE</v>
          </cell>
        </row>
        <row r="5629">
          <cell r="A5629" t="str">
            <v>820xmc796</v>
          </cell>
          <cell r="B5629" t="str">
            <v>VIS EPAULE</v>
          </cell>
        </row>
        <row r="5630">
          <cell r="A5630" t="str">
            <v>820xmc797</v>
          </cell>
          <cell r="B5630" t="str">
            <v>VIS TH INOX</v>
          </cell>
        </row>
        <row r="5631">
          <cell r="A5631" t="str">
            <v>820xmc798</v>
          </cell>
          <cell r="B5631" t="str">
            <v>VIS TOLE D6</v>
          </cell>
        </row>
        <row r="5632">
          <cell r="A5632" t="str">
            <v>820xmc799</v>
          </cell>
          <cell r="B5632" t="str">
            <v>CHEVILLE BETON</v>
          </cell>
        </row>
        <row r="5633">
          <cell r="A5633" t="str">
            <v>820xmc800</v>
          </cell>
          <cell r="B5633" t="str">
            <v>cheville beton</v>
          </cell>
        </row>
        <row r="5634">
          <cell r="A5634" t="str">
            <v>820XMC801</v>
          </cell>
          <cell r="B5634" t="str">
            <v>VIS TETE FRAISEE</v>
          </cell>
        </row>
        <row r="5635">
          <cell r="A5635" t="str">
            <v>820XMC802</v>
          </cell>
          <cell r="B5635" t="str">
            <v>VIS TETE FRAISEE</v>
          </cell>
        </row>
        <row r="5636">
          <cell r="A5636" t="str">
            <v>820XMC803</v>
          </cell>
          <cell r="B5636" t="str">
            <v>VIS AUTOTARAUDEUSE</v>
          </cell>
        </row>
        <row r="5637">
          <cell r="A5637" t="str">
            <v>820XMC804</v>
          </cell>
          <cell r="B5637" t="str">
            <v>VIS SIX PANS(INOX)</v>
          </cell>
        </row>
        <row r="5638">
          <cell r="A5638" t="str">
            <v>820XMC805</v>
          </cell>
          <cell r="B5638" t="str">
            <v>GOUPILLE D4*30</v>
          </cell>
        </row>
        <row r="5639">
          <cell r="A5639" t="str">
            <v>820XMC806</v>
          </cell>
          <cell r="B5639" t="str">
            <v>vis six pans (acier)</v>
          </cell>
        </row>
        <row r="5640">
          <cell r="A5640" t="str">
            <v>820XMC807</v>
          </cell>
          <cell r="B5640" t="str">
            <v>Rondelle plate (acier)</v>
          </cell>
        </row>
        <row r="5641">
          <cell r="A5641" t="str">
            <v>820XMC808</v>
          </cell>
          <cell r="B5641" t="str">
            <v>vis tête hexagonale</v>
          </cell>
        </row>
        <row r="5642">
          <cell r="A5642" t="str">
            <v>820XMC809</v>
          </cell>
          <cell r="B5642" t="str">
            <v>TOLE NOIR</v>
          </cell>
        </row>
        <row r="5643">
          <cell r="A5643" t="str">
            <v>820XMC810</v>
          </cell>
          <cell r="B5643" t="str">
            <v>TOLE REFRACTAIRE 2mX1m</v>
          </cell>
        </row>
        <row r="5644">
          <cell r="A5644" t="str">
            <v>820XMC811</v>
          </cell>
          <cell r="B5644" t="str">
            <v>TOLE NOIR STRIEE</v>
          </cell>
        </row>
        <row r="5645">
          <cell r="A5645" t="str">
            <v>820XMC812</v>
          </cell>
          <cell r="B5645" t="str">
            <v>tige fileté (acier)</v>
          </cell>
        </row>
        <row r="5646">
          <cell r="A5646" t="str">
            <v>820XMC813</v>
          </cell>
          <cell r="B5646" t="str">
            <v>Rondelle plate (acier)</v>
          </cell>
        </row>
        <row r="5647">
          <cell r="A5647" t="str">
            <v>820XMC814</v>
          </cell>
          <cell r="B5647" t="str">
            <v>Vis TH ACIER</v>
          </cell>
        </row>
        <row r="5648">
          <cell r="A5648" t="str">
            <v>820XMC815</v>
          </cell>
          <cell r="B5648" t="str">
            <v>VIS TH M20/50</v>
          </cell>
        </row>
        <row r="5649">
          <cell r="A5649" t="str">
            <v>820XMC816</v>
          </cell>
          <cell r="B5649" t="str">
            <v>Vis acier noir M14*30</v>
          </cell>
        </row>
        <row r="5650">
          <cell r="A5650" t="str">
            <v>820XMC817</v>
          </cell>
          <cell r="B5650" t="str">
            <v>VIS TH M12*70</v>
          </cell>
        </row>
        <row r="5651">
          <cell r="A5651" t="str">
            <v>820XMC818</v>
          </cell>
          <cell r="B5651" t="str">
            <v>VIS TH M14*70</v>
          </cell>
        </row>
        <row r="5652">
          <cell r="A5652" t="str">
            <v>820XMC819</v>
          </cell>
          <cell r="B5652" t="str">
            <v>VIS TH M27*140</v>
          </cell>
        </row>
        <row r="5653">
          <cell r="A5653" t="str">
            <v>820XMC820</v>
          </cell>
          <cell r="B5653" t="str">
            <v>VIS TF creux</v>
          </cell>
        </row>
        <row r="5654">
          <cell r="A5654" t="str">
            <v>820XMC821</v>
          </cell>
          <cell r="B5654" t="str">
            <v>VIS TF CREUX</v>
          </cell>
        </row>
        <row r="5655">
          <cell r="A5655" t="str">
            <v>820XMC822</v>
          </cell>
          <cell r="B5655" t="str">
            <v>VIS Sixpans</v>
          </cell>
        </row>
        <row r="5656">
          <cell r="A5656" t="str">
            <v>820XMC823</v>
          </cell>
          <cell r="B5656" t="str">
            <v>VIS TH</v>
          </cell>
        </row>
        <row r="5657">
          <cell r="A5657" t="str">
            <v>820XMC824</v>
          </cell>
          <cell r="B5657" t="str">
            <v>Cheville a Goujon</v>
          </cell>
        </row>
        <row r="5658">
          <cell r="A5658" t="str">
            <v>820XMC900</v>
          </cell>
          <cell r="B5658" t="str">
            <v>vis six pans (Inox)</v>
          </cell>
        </row>
        <row r="5659">
          <cell r="A5659" t="str">
            <v>820XMC901</v>
          </cell>
          <cell r="B5659" t="str">
            <v>vis six pans (Inox)</v>
          </cell>
        </row>
        <row r="5660">
          <cell r="A5660" t="str">
            <v>820XMC902</v>
          </cell>
          <cell r="B5660" t="str">
            <v>vis six pans (Inox)</v>
          </cell>
        </row>
        <row r="5661">
          <cell r="A5661" t="str">
            <v>820XMC903</v>
          </cell>
          <cell r="B5661" t="str">
            <v>vis six pans (Inox)</v>
          </cell>
        </row>
        <row r="5662">
          <cell r="A5662" t="str">
            <v>820XMC904</v>
          </cell>
          <cell r="B5662" t="str">
            <v>VIS TH INOX</v>
          </cell>
        </row>
        <row r="5663">
          <cell r="A5663" t="str">
            <v>820XMC905</v>
          </cell>
          <cell r="B5663" t="str">
            <v>vis six pans (Inox)</v>
          </cell>
        </row>
        <row r="5664">
          <cell r="A5664" t="str">
            <v>820XMC906</v>
          </cell>
          <cell r="B5664" t="str">
            <v>ECROU A ENCOCHE KM7</v>
          </cell>
        </row>
        <row r="5665">
          <cell r="A5665" t="str">
            <v>820XMC907</v>
          </cell>
          <cell r="B5665" t="str">
            <v>RONDELLE FREIN MB7</v>
          </cell>
        </row>
        <row r="5666">
          <cell r="A5666" t="str">
            <v>820XMC908</v>
          </cell>
          <cell r="B5666" t="str">
            <v>ECROU A ENCOCHE KM18 SKF</v>
          </cell>
        </row>
        <row r="5667">
          <cell r="A5667" t="str">
            <v>820XMC970</v>
          </cell>
          <cell r="B5667" t="str">
            <v>Tige filté</v>
          </cell>
        </row>
        <row r="5668">
          <cell r="A5668" t="str">
            <v>820XPM001</v>
          </cell>
          <cell r="B5668" t="str">
            <v>CHAUFFE EAU CEYLANT</v>
          </cell>
        </row>
        <row r="5669">
          <cell r="A5669" t="str">
            <v>820XPM250</v>
          </cell>
          <cell r="B5669" t="str">
            <v>vis creuse</v>
          </cell>
        </row>
        <row r="5670">
          <cell r="A5670" t="str">
            <v>820XPM251</v>
          </cell>
          <cell r="B5670" t="str">
            <v>vis d'arrêt</v>
          </cell>
        </row>
        <row r="5671">
          <cell r="A5671" t="str">
            <v>830ARR001</v>
          </cell>
          <cell r="B5671" t="str">
            <v>Arrache CLOUS</v>
          </cell>
        </row>
        <row r="5672">
          <cell r="A5672" t="str">
            <v>830ARR898</v>
          </cell>
          <cell r="B5672" t="str">
            <v>Arrache</v>
          </cell>
        </row>
        <row r="5673">
          <cell r="A5673" t="str">
            <v>830ARR899</v>
          </cell>
          <cell r="B5673" t="str">
            <v>Arrache</v>
          </cell>
        </row>
        <row r="5674">
          <cell r="A5674" t="str">
            <v>830ARR900</v>
          </cell>
          <cell r="B5674" t="str">
            <v>Arrache</v>
          </cell>
        </row>
        <row r="5675">
          <cell r="A5675" t="str">
            <v>830ARR901</v>
          </cell>
          <cell r="B5675" t="str">
            <v>Arrache</v>
          </cell>
        </row>
        <row r="5676">
          <cell r="A5676" t="str">
            <v>830ARR902</v>
          </cell>
          <cell r="B5676" t="str">
            <v>Arrache</v>
          </cell>
        </row>
        <row r="5677">
          <cell r="A5677" t="str">
            <v>830ARR903</v>
          </cell>
          <cell r="B5677" t="str">
            <v>Arrache</v>
          </cell>
        </row>
        <row r="5678">
          <cell r="A5678" t="str">
            <v>830BAR001</v>
          </cell>
          <cell r="B5678" t="str">
            <v>Barreau Clavette 5</v>
          </cell>
        </row>
        <row r="5679">
          <cell r="A5679" t="str">
            <v>830BAR002</v>
          </cell>
          <cell r="B5679" t="str">
            <v>Barreau Clavette 6</v>
          </cell>
        </row>
        <row r="5680">
          <cell r="A5680" t="str">
            <v>830BAR003</v>
          </cell>
          <cell r="B5680" t="str">
            <v>Barreau Clavette 8</v>
          </cell>
        </row>
        <row r="5681">
          <cell r="A5681" t="str">
            <v>830CHA864</v>
          </cell>
          <cell r="B5681" t="str">
            <v>JEU chasse goupille</v>
          </cell>
        </row>
        <row r="5682">
          <cell r="A5682" t="str">
            <v>830CLE001</v>
          </cell>
          <cell r="B5682" t="str">
            <v>pince RIVET ACEM</v>
          </cell>
        </row>
        <row r="5683">
          <cell r="A5683" t="str">
            <v>830CLE002</v>
          </cell>
          <cell r="B5683" t="str">
            <v>jeu de clé six pans ACEM</v>
          </cell>
        </row>
        <row r="5684">
          <cell r="A5684" t="str">
            <v>830CLE003</v>
          </cell>
          <cell r="B5684" t="str">
            <v>jeu de TOURNEVIS</v>
          </cell>
        </row>
        <row r="5685">
          <cell r="A5685" t="str">
            <v>830CLE004</v>
          </cell>
          <cell r="B5685" t="str">
            <v>Pince de masse GM</v>
          </cell>
        </row>
        <row r="5686">
          <cell r="A5686" t="str">
            <v>830CLE005</v>
          </cell>
          <cell r="B5686" t="str">
            <v>Cle Cliquet</v>
          </cell>
        </row>
        <row r="5687">
          <cell r="A5687" t="str">
            <v>830CLE006</v>
          </cell>
          <cell r="B5687" t="str">
            <v>Cle Cliquet</v>
          </cell>
        </row>
        <row r="5688">
          <cell r="A5688" t="str">
            <v>830CLE007</v>
          </cell>
          <cell r="B5688" t="str">
            <v>Cle Mixte</v>
          </cell>
        </row>
        <row r="5689">
          <cell r="A5689" t="str">
            <v>830CLE008</v>
          </cell>
          <cell r="B5689" t="str">
            <v>Cle Mixte</v>
          </cell>
        </row>
        <row r="5690">
          <cell r="A5690" t="str">
            <v>830CLE009</v>
          </cell>
          <cell r="B5690" t="str">
            <v>Pince etau</v>
          </cell>
        </row>
        <row r="5691">
          <cell r="A5691" t="str">
            <v>830CLE010</v>
          </cell>
          <cell r="B5691" t="str">
            <v>pince coupante</v>
          </cell>
        </row>
        <row r="5692">
          <cell r="A5692" t="str">
            <v>830CLE011</v>
          </cell>
          <cell r="B5692" t="str">
            <v>Cle six pans</v>
          </cell>
        </row>
        <row r="5693">
          <cell r="A5693" t="str">
            <v>830CLE012</v>
          </cell>
          <cell r="B5693" t="str">
            <v>pince RIVET</v>
          </cell>
        </row>
        <row r="5694">
          <cell r="A5694" t="str">
            <v>830CLE013</v>
          </cell>
          <cell r="B5694" t="str">
            <v>Clé a fourche 13/17</v>
          </cell>
        </row>
        <row r="5695">
          <cell r="A5695" t="str">
            <v>830CLE014</v>
          </cell>
          <cell r="B5695" t="str">
            <v>Clé a fourche 14/15</v>
          </cell>
        </row>
        <row r="5696">
          <cell r="A5696" t="str">
            <v>830CLE015</v>
          </cell>
          <cell r="B5696" t="str">
            <v>Clé a fourche 17/19</v>
          </cell>
        </row>
        <row r="5697">
          <cell r="A5697" t="str">
            <v>830CLE779</v>
          </cell>
          <cell r="B5697" t="str">
            <v>Clé à pipe</v>
          </cell>
        </row>
        <row r="5698">
          <cell r="A5698" t="str">
            <v>830CLE780</v>
          </cell>
          <cell r="B5698" t="str">
            <v>Clé à pipe</v>
          </cell>
        </row>
        <row r="5699">
          <cell r="A5699" t="str">
            <v>830CLE781</v>
          </cell>
          <cell r="B5699" t="str">
            <v>Clé à pipe</v>
          </cell>
        </row>
        <row r="5700">
          <cell r="A5700" t="str">
            <v>830CLE782</v>
          </cell>
          <cell r="B5700" t="str">
            <v>Clé à pipe</v>
          </cell>
        </row>
        <row r="5701">
          <cell r="A5701" t="str">
            <v>830CLE783</v>
          </cell>
          <cell r="B5701" t="str">
            <v>Clé à pipe</v>
          </cell>
        </row>
        <row r="5702">
          <cell r="A5702" t="str">
            <v>830CLE784</v>
          </cell>
          <cell r="B5702" t="str">
            <v>Clé à pipe</v>
          </cell>
        </row>
        <row r="5703">
          <cell r="A5703" t="str">
            <v>830CLE785</v>
          </cell>
          <cell r="B5703" t="str">
            <v>Clé à pipe</v>
          </cell>
        </row>
        <row r="5704">
          <cell r="A5704" t="str">
            <v>830CLE786</v>
          </cell>
          <cell r="B5704" t="str">
            <v>Clé à pipe</v>
          </cell>
        </row>
        <row r="5705">
          <cell r="A5705" t="str">
            <v>830CLE787</v>
          </cell>
          <cell r="B5705" t="str">
            <v>Clé à pipe</v>
          </cell>
        </row>
        <row r="5706">
          <cell r="A5706" t="str">
            <v>830CLE788</v>
          </cell>
          <cell r="B5706" t="str">
            <v>Clé à pipe</v>
          </cell>
        </row>
        <row r="5707">
          <cell r="A5707" t="str">
            <v>830CLE789</v>
          </cell>
          <cell r="B5707" t="str">
            <v>Clé à pipe</v>
          </cell>
        </row>
        <row r="5708">
          <cell r="A5708" t="str">
            <v>830CLE790</v>
          </cell>
          <cell r="B5708" t="str">
            <v>Clé à pipe</v>
          </cell>
        </row>
        <row r="5709">
          <cell r="A5709" t="str">
            <v>830CLE791</v>
          </cell>
          <cell r="B5709" t="str">
            <v>Clé à pipe</v>
          </cell>
        </row>
        <row r="5710">
          <cell r="A5710" t="str">
            <v>830CLE792</v>
          </cell>
          <cell r="B5710" t="str">
            <v>Clé à pipe</v>
          </cell>
        </row>
        <row r="5711">
          <cell r="A5711" t="str">
            <v>830CLE793</v>
          </cell>
          <cell r="B5711" t="str">
            <v>Clé à pipe</v>
          </cell>
        </row>
        <row r="5712">
          <cell r="A5712" t="str">
            <v>830CLE794</v>
          </cell>
          <cell r="B5712" t="str">
            <v>Clé à pipe</v>
          </cell>
        </row>
        <row r="5713">
          <cell r="A5713" t="str">
            <v>830CLE795</v>
          </cell>
          <cell r="B5713" t="str">
            <v>Clé à pipe</v>
          </cell>
        </row>
        <row r="5714">
          <cell r="A5714" t="str">
            <v>830CLE796</v>
          </cell>
          <cell r="B5714" t="str">
            <v>Clé à pipe</v>
          </cell>
        </row>
        <row r="5715">
          <cell r="A5715" t="str">
            <v>830CLE797</v>
          </cell>
          <cell r="B5715" t="str">
            <v>Clé à pipe</v>
          </cell>
        </row>
        <row r="5716">
          <cell r="A5716" t="str">
            <v>830CLE798</v>
          </cell>
          <cell r="B5716" t="str">
            <v>Clé à pipe</v>
          </cell>
        </row>
        <row r="5717">
          <cell r="A5717" t="str">
            <v>830CLE799</v>
          </cell>
          <cell r="B5717" t="str">
            <v>Clé à pipe</v>
          </cell>
        </row>
        <row r="5718">
          <cell r="A5718" t="str">
            <v>830CLE800</v>
          </cell>
          <cell r="B5718" t="str">
            <v>Clé à pipe</v>
          </cell>
        </row>
        <row r="5719">
          <cell r="A5719" t="str">
            <v>830CLE801</v>
          </cell>
          <cell r="B5719" t="str">
            <v>Clé à pipe</v>
          </cell>
        </row>
        <row r="5720">
          <cell r="A5720" t="str">
            <v>830CLE802</v>
          </cell>
          <cell r="B5720" t="str">
            <v>Clé à pipe</v>
          </cell>
        </row>
        <row r="5721">
          <cell r="A5721" t="str">
            <v>830CLE803</v>
          </cell>
          <cell r="B5721" t="str">
            <v>Clé à pipe</v>
          </cell>
        </row>
        <row r="5722">
          <cell r="A5722" t="str">
            <v>830CLE804</v>
          </cell>
          <cell r="B5722" t="str">
            <v>Clé à pipe</v>
          </cell>
        </row>
        <row r="5723">
          <cell r="A5723" t="str">
            <v>830CLE805</v>
          </cell>
          <cell r="B5723" t="str">
            <v>Clé à pipe</v>
          </cell>
        </row>
        <row r="5724">
          <cell r="A5724" t="str">
            <v>830CLE806</v>
          </cell>
          <cell r="B5724" t="str">
            <v>Clé à pipe</v>
          </cell>
        </row>
        <row r="5725">
          <cell r="A5725" t="str">
            <v>830CLE807</v>
          </cell>
          <cell r="B5725" t="str">
            <v>Clé à pipe</v>
          </cell>
        </row>
        <row r="5726">
          <cell r="A5726" t="str">
            <v>830CLE808</v>
          </cell>
          <cell r="B5726" t="str">
            <v>clé à Fourche</v>
          </cell>
        </row>
        <row r="5727">
          <cell r="A5727" t="str">
            <v>830CLE809</v>
          </cell>
          <cell r="B5727" t="str">
            <v>clé à Fourche</v>
          </cell>
        </row>
        <row r="5728">
          <cell r="A5728" t="str">
            <v>830CLE810</v>
          </cell>
          <cell r="B5728" t="str">
            <v>clé à Fourche</v>
          </cell>
        </row>
        <row r="5729">
          <cell r="A5729" t="str">
            <v>830CLE811</v>
          </cell>
          <cell r="B5729" t="str">
            <v>clé à Fourche</v>
          </cell>
        </row>
        <row r="5730">
          <cell r="A5730" t="str">
            <v>830CLE812</v>
          </cell>
          <cell r="B5730" t="str">
            <v>clé à Fourche</v>
          </cell>
        </row>
        <row r="5731">
          <cell r="A5731" t="str">
            <v>830CLE813</v>
          </cell>
          <cell r="B5731" t="str">
            <v>clé à Fourche</v>
          </cell>
        </row>
        <row r="5732">
          <cell r="A5732" t="str">
            <v>830CLE814</v>
          </cell>
          <cell r="B5732" t="str">
            <v>clé à Fourche</v>
          </cell>
        </row>
        <row r="5733">
          <cell r="A5733" t="str">
            <v>830CLE815</v>
          </cell>
          <cell r="B5733" t="str">
            <v>clé à Fourche</v>
          </cell>
        </row>
        <row r="5734">
          <cell r="A5734" t="str">
            <v>830CLE816</v>
          </cell>
          <cell r="B5734" t="str">
            <v>clé à Fourche</v>
          </cell>
        </row>
        <row r="5735">
          <cell r="A5735" t="str">
            <v>830CLE817</v>
          </cell>
          <cell r="B5735" t="str">
            <v>clé à Fourche</v>
          </cell>
        </row>
        <row r="5736">
          <cell r="A5736" t="str">
            <v>830CLE818</v>
          </cell>
          <cell r="B5736" t="str">
            <v>clé à Fourche</v>
          </cell>
        </row>
        <row r="5737">
          <cell r="A5737" t="str">
            <v>830CLE819</v>
          </cell>
          <cell r="B5737" t="str">
            <v>clé à Fourche</v>
          </cell>
        </row>
        <row r="5738">
          <cell r="A5738" t="str">
            <v>830CLE820</v>
          </cell>
          <cell r="B5738" t="str">
            <v>clé à Fourche</v>
          </cell>
        </row>
        <row r="5739">
          <cell r="A5739" t="str">
            <v>830CLE821</v>
          </cell>
          <cell r="B5739" t="str">
            <v>clé à Fourche</v>
          </cell>
        </row>
        <row r="5740">
          <cell r="A5740" t="str">
            <v>830CLE822</v>
          </cell>
          <cell r="B5740" t="str">
            <v>clé à Fourche</v>
          </cell>
        </row>
        <row r="5741">
          <cell r="A5741" t="str">
            <v>830CLE823</v>
          </cell>
          <cell r="B5741" t="str">
            <v>clé à Fourche</v>
          </cell>
        </row>
        <row r="5742">
          <cell r="A5742" t="str">
            <v>830CLE824</v>
          </cell>
          <cell r="B5742" t="str">
            <v>clé à Fourche</v>
          </cell>
        </row>
        <row r="5743">
          <cell r="A5743" t="str">
            <v>830CLE825</v>
          </cell>
          <cell r="B5743" t="str">
            <v>clé à Fourche</v>
          </cell>
        </row>
        <row r="5744">
          <cell r="A5744" t="str">
            <v>830CLE826</v>
          </cell>
          <cell r="B5744" t="str">
            <v>clé à Fourche</v>
          </cell>
        </row>
        <row r="5745">
          <cell r="A5745" t="str">
            <v>830CLE827</v>
          </cell>
          <cell r="B5745" t="str">
            <v>clé à Fourche</v>
          </cell>
        </row>
        <row r="5746">
          <cell r="A5746" t="str">
            <v>830CLE828</v>
          </cell>
          <cell r="B5746" t="str">
            <v>clé à Fourche</v>
          </cell>
        </row>
        <row r="5747">
          <cell r="A5747" t="str">
            <v>830CLE829</v>
          </cell>
          <cell r="B5747" t="str">
            <v>clé à Fourche</v>
          </cell>
        </row>
        <row r="5748">
          <cell r="A5748" t="str">
            <v>830CLE830</v>
          </cell>
          <cell r="B5748" t="str">
            <v>clé à Fourche</v>
          </cell>
        </row>
        <row r="5749">
          <cell r="A5749" t="str">
            <v>830CLE831</v>
          </cell>
          <cell r="B5749" t="str">
            <v>clé à Fourche</v>
          </cell>
        </row>
        <row r="5750">
          <cell r="A5750" t="str">
            <v>830CLE832</v>
          </cell>
          <cell r="B5750" t="str">
            <v>clé à Fourche</v>
          </cell>
        </row>
        <row r="5751">
          <cell r="A5751" t="str">
            <v>830CLE833</v>
          </cell>
          <cell r="B5751" t="str">
            <v>clé à Fourche</v>
          </cell>
        </row>
        <row r="5752">
          <cell r="A5752" t="str">
            <v>830CLE834</v>
          </cell>
          <cell r="B5752" t="str">
            <v>clé à Fourche</v>
          </cell>
        </row>
        <row r="5753">
          <cell r="A5753" t="str">
            <v>830CLE835</v>
          </cell>
          <cell r="B5753" t="str">
            <v>clé à Fourche</v>
          </cell>
        </row>
        <row r="5754">
          <cell r="A5754" t="str">
            <v>830CLE836</v>
          </cell>
          <cell r="B5754" t="str">
            <v>clé à Fourche</v>
          </cell>
        </row>
        <row r="5755">
          <cell r="A5755" t="str">
            <v>830CLE837</v>
          </cell>
          <cell r="B5755" t="str">
            <v>clé à Fourche</v>
          </cell>
        </row>
        <row r="5756">
          <cell r="A5756" t="str">
            <v>830CLE838</v>
          </cell>
          <cell r="B5756" t="str">
            <v>clé à Fourche</v>
          </cell>
        </row>
        <row r="5757">
          <cell r="A5757" t="str">
            <v>830CLE839</v>
          </cell>
          <cell r="B5757" t="str">
            <v>pince coupante</v>
          </cell>
        </row>
        <row r="5758">
          <cell r="A5758" t="str">
            <v>830CLE840</v>
          </cell>
          <cell r="B5758" t="str">
            <v>pince universelle</v>
          </cell>
        </row>
        <row r="5759">
          <cell r="A5759" t="str">
            <v>830CLE841</v>
          </cell>
          <cell r="B5759" t="str">
            <v>pince à gaz</v>
          </cell>
        </row>
        <row r="5760">
          <cell r="A5760" t="str">
            <v>830CLE842</v>
          </cell>
          <cell r="B5760" t="str">
            <v>pince dénudage</v>
          </cell>
        </row>
        <row r="5761">
          <cell r="A5761" t="str">
            <v>830CLE843</v>
          </cell>
          <cell r="B5761" t="str">
            <v>pince à bloc</v>
          </cell>
        </row>
        <row r="5762">
          <cell r="A5762" t="str">
            <v>830CLE844</v>
          </cell>
          <cell r="B5762" t="str">
            <v>pince circlips</v>
          </cell>
        </row>
        <row r="5763">
          <cell r="A5763" t="str">
            <v>830CLE845</v>
          </cell>
          <cell r="B5763" t="str">
            <v>pince circlips</v>
          </cell>
        </row>
        <row r="5764">
          <cell r="A5764" t="str">
            <v>830CLE846</v>
          </cell>
          <cell r="B5764" t="str">
            <v>pince circlips</v>
          </cell>
        </row>
        <row r="5765">
          <cell r="A5765" t="str">
            <v>830CLE847</v>
          </cell>
          <cell r="B5765" t="str">
            <v>pince circlips</v>
          </cell>
        </row>
        <row r="5766">
          <cell r="A5766" t="str">
            <v>830CLE848</v>
          </cell>
          <cell r="B5766" t="str">
            <v>pince circlips</v>
          </cell>
        </row>
        <row r="5767">
          <cell r="A5767" t="str">
            <v>830CLE849</v>
          </cell>
          <cell r="B5767" t="str">
            <v>pince circlips</v>
          </cell>
        </row>
        <row r="5768">
          <cell r="A5768" t="str">
            <v>830CLE850</v>
          </cell>
          <cell r="B5768" t="str">
            <v>clé molette</v>
          </cell>
        </row>
        <row r="5769">
          <cell r="A5769" t="str">
            <v>830CLE851</v>
          </cell>
          <cell r="B5769" t="str">
            <v>clé molette 12P</v>
          </cell>
        </row>
        <row r="5770">
          <cell r="A5770" t="str">
            <v>830CLE852</v>
          </cell>
          <cell r="B5770" t="str">
            <v>clé molette</v>
          </cell>
        </row>
        <row r="5771">
          <cell r="A5771" t="str">
            <v>830CLE853</v>
          </cell>
          <cell r="B5771" t="str">
            <v>clé à griffe</v>
          </cell>
        </row>
        <row r="5772">
          <cell r="A5772" t="str">
            <v>830CLE854</v>
          </cell>
          <cell r="B5772" t="str">
            <v>clé à griffe 12P</v>
          </cell>
        </row>
        <row r="5773">
          <cell r="A5773" t="str">
            <v>830CLE855</v>
          </cell>
          <cell r="B5773" t="str">
            <v>clé à griffe</v>
          </cell>
        </row>
        <row r="5774">
          <cell r="A5774" t="str">
            <v>830CLE856</v>
          </cell>
          <cell r="B5774" t="str">
            <v>Jeux de cle Mixte 6A32</v>
          </cell>
        </row>
        <row r="5775">
          <cell r="A5775" t="str">
            <v>830CLE857</v>
          </cell>
          <cell r="B5775" t="str">
            <v>Jeux de Cle supon INOX L</v>
          </cell>
        </row>
        <row r="5776">
          <cell r="A5776" t="str">
            <v>830CLE858</v>
          </cell>
          <cell r="B5776" t="str">
            <v>JEUX TOURNEVIS</v>
          </cell>
        </row>
        <row r="5777">
          <cell r="A5777" t="str">
            <v>830CLE859</v>
          </cell>
          <cell r="B5777" t="str">
            <v>Pince cosse embou</v>
          </cell>
        </row>
        <row r="5778">
          <cell r="A5778" t="str">
            <v>830CLE860</v>
          </cell>
          <cell r="B5778" t="str">
            <v>Jeux de cle coudée S2</v>
          </cell>
        </row>
        <row r="5779">
          <cell r="A5779" t="str">
            <v>830CLE861</v>
          </cell>
          <cell r="B5779" t="str">
            <v>Jeux de cle males coudee</v>
          </cell>
        </row>
        <row r="5780">
          <cell r="A5780" t="str">
            <v>830CLE862</v>
          </cell>
          <cell r="B5780" t="str">
            <v>jeu de clé six pans</v>
          </cell>
        </row>
        <row r="5781">
          <cell r="A5781" t="str">
            <v>830CLE863</v>
          </cell>
          <cell r="B5781" t="str">
            <v>jeu de clé ETOILE</v>
          </cell>
        </row>
        <row r="5782">
          <cell r="A5782" t="str">
            <v>830CLE865</v>
          </cell>
          <cell r="B5782" t="str">
            <v>jeu de clé six pans</v>
          </cell>
        </row>
        <row r="5783">
          <cell r="A5783" t="str">
            <v>830CLE866</v>
          </cell>
          <cell r="B5783" t="str">
            <v>jeu de clé six pans LONG</v>
          </cell>
        </row>
        <row r="5784">
          <cell r="A5784" t="str">
            <v>830CLE867</v>
          </cell>
          <cell r="B5784" t="str">
            <v>Douille 1/2 six pans M10</v>
          </cell>
        </row>
        <row r="5785">
          <cell r="A5785" t="str">
            <v>830CLE872</v>
          </cell>
          <cell r="B5785" t="str">
            <v>clé à fourche</v>
          </cell>
        </row>
        <row r="5786">
          <cell r="A5786" t="str">
            <v>830CLE873</v>
          </cell>
          <cell r="B5786" t="str">
            <v>clé à fourche</v>
          </cell>
        </row>
        <row r="5787">
          <cell r="A5787" t="str">
            <v>830CLE874</v>
          </cell>
          <cell r="B5787" t="str">
            <v>clé à fourche</v>
          </cell>
        </row>
        <row r="5788">
          <cell r="A5788" t="str">
            <v>830CLE875</v>
          </cell>
          <cell r="B5788" t="str">
            <v>clé à fourche</v>
          </cell>
        </row>
        <row r="5789">
          <cell r="A5789" t="str">
            <v>830CLE876</v>
          </cell>
          <cell r="B5789" t="str">
            <v>clé six pans</v>
          </cell>
        </row>
        <row r="5790">
          <cell r="A5790" t="str">
            <v>830CLE877</v>
          </cell>
          <cell r="B5790" t="str">
            <v>clé six pans</v>
          </cell>
        </row>
        <row r="5791">
          <cell r="A5791" t="str">
            <v>830CLE878</v>
          </cell>
          <cell r="B5791" t="str">
            <v>clé six pans</v>
          </cell>
        </row>
        <row r="5792">
          <cell r="A5792" t="str">
            <v>830CLE879</v>
          </cell>
          <cell r="B5792" t="str">
            <v>clé six pans</v>
          </cell>
        </row>
        <row r="5793">
          <cell r="A5793" t="str">
            <v>830CLE880</v>
          </cell>
          <cell r="B5793" t="str">
            <v>clé six pans</v>
          </cell>
        </row>
        <row r="5794">
          <cell r="A5794" t="str">
            <v>830CLE881</v>
          </cell>
          <cell r="B5794" t="str">
            <v>clé six pans</v>
          </cell>
        </row>
        <row r="5795">
          <cell r="A5795" t="str">
            <v>830CLE882</v>
          </cell>
          <cell r="B5795" t="str">
            <v>clé six pans</v>
          </cell>
        </row>
        <row r="5796">
          <cell r="A5796" t="str">
            <v>830CLE883</v>
          </cell>
          <cell r="B5796" t="str">
            <v>clé six pans</v>
          </cell>
        </row>
        <row r="5797">
          <cell r="A5797" t="str">
            <v>830CLE884</v>
          </cell>
          <cell r="B5797" t="str">
            <v>clé six pans</v>
          </cell>
        </row>
        <row r="5798">
          <cell r="A5798" t="str">
            <v>830CLE885</v>
          </cell>
          <cell r="B5798" t="str">
            <v>clé six pans</v>
          </cell>
        </row>
        <row r="5799">
          <cell r="A5799" t="str">
            <v>830CLE886</v>
          </cell>
          <cell r="B5799" t="str">
            <v>clé six pans</v>
          </cell>
        </row>
        <row r="5800">
          <cell r="A5800" t="str">
            <v>830CLE887</v>
          </cell>
          <cell r="B5800" t="str">
            <v>Cle six pans</v>
          </cell>
        </row>
        <row r="5801">
          <cell r="A5801" t="str">
            <v>830FER001</v>
          </cell>
          <cell r="B5801" t="str">
            <v>NIVEAU DE PLOMB METAL</v>
          </cell>
        </row>
        <row r="5802">
          <cell r="A5802" t="str">
            <v>830FER870</v>
          </cell>
          <cell r="B5802" t="str">
            <v>fer à soudé</v>
          </cell>
        </row>
        <row r="5803">
          <cell r="A5803" t="str">
            <v>830FER871</v>
          </cell>
          <cell r="B5803" t="str">
            <v>ETAIN DE SOUDURE</v>
          </cell>
        </row>
        <row r="5804">
          <cell r="A5804" t="str">
            <v>830lam001</v>
          </cell>
          <cell r="B5804" t="str">
            <v>LAMME  SAUTEUSE</v>
          </cell>
        </row>
        <row r="5805">
          <cell r="A5805" t="str">
            <v>830lam002</v>
          </cell>
          <cell r="B5805" t="str">
            <v>LAMPE 1*E27</v>
          </cell>
        </row>
        <row r="5806">
          <cell r="A5806" t="str">
            <v>830LAM011</v>
          </cell>
          <cell r="B5806" t="str">
            <v>LAMPE ECONOMIQUE</v>
          </cell>
        </row>
        <row r="5807">
          <cell r="A5807" t="str">
            <v>830MCH001</v>
          </cell>
          <cell r="B5807" t="str">
            <v>MECHE BETON 6</v>
          </cell>
        </row>
        <row r="5808">
          <cell r="A5808" t="str">
            <v>830MCH002</v>
          </cell>
          <cell r="B5808" t="str">
            <v>MECHE BETON</v>
          </cell>
        </row>
        <row r="5809">
          <cell r="A5809" t="str">
            <v>830MCH003</v>
          </cell>
          <cell r="B5809" t="str">
            <v>MECHE BETON</v>
          </cell>
        </row>
        <row r="5810">
          <cell r="A5810" t="str">
            <v>830MCH004</v>
          </cell>
          <cell r="B5810" t="str">
            <v>Mèche NOIR 10</v>
          </cell>
        </row>
        <row r="5811">
          <cell r="A5811" t="str">
            <v>830MCH005</v>
          </cell>
          <cell r="B5811" t="str">
            <v>Mèche acier</v>
          </cell>
        </row>
        <row r="5812">
          <cell r="A5812" t="str">
            <v>830MCH006</v>
          </cell>
          <cell r="B5812" t="str">
            <v>Mèche acier 16</v>
          </cell>
        </row>
        <row r="5813">
          <cell r="A5813" t="str">
            <v>830MCH007</v>
          </cell>
          <cell r="B5813" t="str">
            <v>Mèche acier</v>
          </cell>
        </row>
        <row r="5814">
          <cell r="A5814" t="str">
            <v>830MCH008</v>
          </cell>
          <cell r="B5814" t="str">
            <v>Mèche acier</v>
          </cell>
        </row>
        <row r="5815">
          <cell r="A5815" t="str">
            <v>830MCH009</v>
          </cell>
          <cell r="B5815" t="str">
            <v>Mèche INOX 10</v>
          </cell>
        </row>
        <row r="5816">
          <cell r="A5816" t="str">
            <v>830MCH010</v>
          </cell>
          <cell r="B5816" t="str">
            <v>Mèche INOX 8</v>
          </cell>
        </row>
        <row r="5817">
          <cell r="A5817" t="str">
            <v>830MCH011</v>
          </cell>
          <cell r="B5817" t="str">
            <v>Foret twister plus 20L21</v>
          </cell>
        </row>
        <row r="5818">
          <cell r="A5818" t="str">
            <v>830MCH012</v>
          </cell>
          <cell r="B5818" t="str">
            <v>Foret 24*450</v>
          </cell>
        </row>
        <row r="5819">
          <cell r="A5819" t="str">
            <v>830MCH909</v>
          </cell>
          <cell r="B5819" t="str">
            <v>Mèche acier</v>
          </cell>
        </row>
        <row r="5820">
          <cell r="A5820" t="str">
            <v>830MCH910</v>
          </cell>
          <cell r="B5820" t="str">
            <v>Mèche</v>
          </cell>
        </row>
        <row r="5821">
          <cell r="A5821" t="str">
            <v>830MCH911</v>
          </cell>
          <cell r="B5821" t="str">
            <v>Mèche acier</v>
          </cell>
        </row>
        <row r="5822">
          <cell r="A5822" t="str">
            <v>830MCH912</v>
          </cell>
          <cell r="B5822" t="str">
            <v>Mèche</v>
          </cell>
        </row>
        <row r="5823">
          <cell r="A5823" t="str">
            <v>830MCH913</v>
          </cell>
          <cell r="B5823" t="str">
            <v>Mèche</v>
          </cell>
        </row>
        <row r="5824">
          <cell r="A5824" t="str">
            <v>830MCH914</v>
          </cell>
          <cell r="B5824" t="str">
            <v>Mèche ACIER</v>
          </cell>
        </row>
        <row r="5825">
          <cell r="A5825" t="str">
            <v>830MCH915</v>
          </cell>
          <cell r="B5825" t="str">
            <v>Mèche</v>
          </cell>
        </row>
        <row r="5826">
          <cell r="A5826" t="str">
            <v>830MCH916</v>
          </cell>
          <cell r="B5826" t="str">
            <v>Mèche acier 6</v>
          </cell>
        </row>
        <row r="5827">
          <cell r="A5827" t="str">
            <v>830MCH917</v>
          </cell>
          <cell r="B5827" t="str">
            <v>Mèche 6</v>
          </cell>
        </row>
        <row r="5828">
          <cell r="A5828" t="str">
            <v>830MCH918</v>
          </cell>
          <cell r="B5828" t="str">
            <v>Mèche acier 6,5</v>
          </cell>
        </row>
        <row r="5829">
          <cell r="A5829" t="str">
            <v>830MCH919</v>
          </cell>
          <cell r="B5829" t="str">
            <v>Mèche</v>
          </cell>
        </row>
        <row r="5830">
          <cell r="A5830" t="str">
            <v>830MCH920</v>
          </cell>
          <cell r="B5830" t="str">
            <v>Mèche acier 8 8</v>
          </cell>
        </row>
        <row r="5831">
          <cell r="A5831" t="str">
            <v>830MCH921</v>
          </cell>
          <cell r="B5831" t="str">
            <v>Mèche acier 8,5</v>
          </cell>
        </row>
        <row r="5832">
          <cell r="A5832" t="str">
            <v>830MCH922</v>
          </cell>
          <cell r="B5832" t="str">
            <v>Mèche acier 10</v>
          </cell>
        </row>
        <row r="5833">
          <cell r="A5833" t="str">
            <v>830MCH923</v>
          </cell>
          <cell r="B5833" t="str">
            <v>Mèche acier 10,5</v>
          </cell>
        </row>
        <row r="5834">
          <cell r="A5834" t="str">
            <v>830MCH924</v>
          </cell>
          <cell r="B5834" t="str">
            <v>Mèche beton</v>
          </cell>
        </row>
        <row r="5835">
          <cell r="A5835" t="str">
            <v>830MCH925</v>
          </cell>
          <cell r="B5835" t="str">
            <v>Meche Acier</v>
          </cell>
        </row>
        <row r="5836">
          <cell r="A5836" t="str">
            <v>830MCH926</v>
          </cell>
          <cell r="B5836" t="str">
            <v>Meche Beton</v>
          </cell>
        </row>
        <row r="5837">
          <cell r="A5837" t="str">
            <v>830MEU867</v>
          </cell>
          <cell r="B5837" t="str">
            <v>meule à disque 230mm</v>
          </cell>
        </row>
        <row r="5838">
          <cell r="A5838" t="str">
            <v>830MTX887</v>
          </cell>
          <cell r="B5838" t="str">
            <v>Metrix</v>
          </cell>
        </row>
        <row r="5839">
          <cell r="A5839" t="str">
            <v>830PIL002</v>
          </cell>
          <cell r="B5839" t="str">
            <v>PILE  9V</v>
          </cell>
        </row>
        <row r="5840">
          <cell r="A5840" t="str">
            <v>830pis001</v>
          </cell>
          <cell r="B5840" t="str">
            <v>PISTOLET</v>
          </cell>
        </row>
        <row r="5841">
          <cell r="A5841" t="str">
            <v>830PIS002</v>
          </cell>
          <cell r="B5841" t="str">
            <v>PISTOLET Pneumatique</v>
          </cell>
        </row>
        <row r="5842">
          <cell r="A5842" t="str">
            <v>830POS866</v>
          </cell>
          <cell r="B5842" t="str">
            <v>poste de soudure</v>
          </cell>
        </row>
        <row r="5843">
          <cell r="A5843" t="str">
            <v>830TAR001</v>
          </cell>
          <cell r="B5843" t="str">
            <v>JEU taraud</v>
          </cell>
        </row>
        <row r="5844">
          <cell r="A5844" t="str">
            <v>830TAR002</v>
          </cell>
          <cell r="B5844" t="str">
            <v>Jeu de taraud</v>
          </cell>
        </row>
        <row r="5845">
          <cell r="A5845" t="str">
            <v>830TAR003</v>
          </cell>
          <cell r="B5845" t="str">
            <v>Jeu de taraud</v>
          </cell>
        </row>
        <row r="5846">
          <cell r="A5846" t="str">
            <v>830TAR004</v>
          </cell>
          <cell r="B5846" t="str">
            <v>Jeu de taraud</v>
          </cell>
        </row>
        <row r="5847">
          <cell r="A5847" t="str">
            <v>830TAR005</v>
          </cell>
          <cell r="B5847" t="str">
            <v>Jeu de taraud</v>
          </cell>
        </row>
        <row r="5848">
          <cell r="A5848" t="str">
            <v>830TAR006</v>
          </cell>
          <cell r="B5848" t="str">
            <v>Jeu de taraud</v>
          </cell>
        </row>
        <row r="5849">
          <cell r="A5849" t="str">
            <v>830TAR891</v>
          </cell>
          <cell r="B5849" t="str">
            <v>taraud</v>
          </cell>
        </row>
        <row r="5850">
          <cell r="A5850" t="str">
            <v>830TAR892</v>
          </cell>
          <cell r="B5850" t="str">
            <v>taraud</v>
          </cell>
        </row>
        <row r="5851">
          <cell r="A5851" t="str">
            <v>830TAR893</v>
          </cell>
          <cell r="B5851" t="str">
            <v>taraud</v>
          </cell>
        </row>
        <row r="5852">
          <cell r="A5852" t="str">
            <v>830TAR894</v>
          </cell>
          <cell r="B5852" t="str">
            <v>taraud</v>
          </cell>
        </row>
        <row r="5853">
          <cell r="A5853" t="str">
            <v>830TAR895</v>
          </cell>
          <cell r="B5853" t="str">
            <v>taraud</v>
          </cell>
        </row>
        <row r="5854">
          <cell r="A5854" t="str">
            <v>830THS871</v>
          </cell>
          <cell r="B5854" t="str">
            <v>thermo soudeuse pvc</v>
          </cell>
        </row>
        <row r="5855">
          <cell r="A5855" t="str">
            <v>830TOU855</v>
          </cell>
          <cell r="B5855" t="str">
            <v>Tournevis Testeur</v>
          </cell>
        </row>
        <row r="5856">
          <cell r="A5856" t="str">
            <v>830TOU856</v>
          </cell>
          <cell r="B5856" t="str">
            <v>tournevis</v>
          </cell>
        </row>
        <row r="5857">
          <cell r="A5857" t="str">
            <v>830TOU857</v>
          </cell>
          <cell r="B5857" t="str">
            <v>tournevis</v>
          </cell>
        </row>
        <row r="5858">
          <cell r="A5858" t="str">
            <v>830TOU858</v>
          </cell>
          <cell r="B5858" t="str">
            <v>tournevis</v>
          </cell>
        </row>
        <row r="5859">
          <cell r="A5859" t="str">
            <v>830TOU859</v>
          </cell>
          <cell r="B5859" t="str">
            <v>tournevis</v>
          </cell>
        </row>
        <row r="5860">
          <cell r="A5860" t="str">
            <v>830TOU860</v>
          </cell>
          <cell r="B5860" t="str">
            <v>tournevis</v>
          </cell>
        </row>
        <row r="5861">
          <cell r="A5861" t="str">
            <v>830TOU861</v>
          </cell>
          <cell r="B5861" t="str">
            <v>tournevis</v>
          </cell>
        </row>
        <row r="5862">
          <cell r="A5862" t="str">
            <v>830TOU896</v>
          </cell>
          <cell r="B5862" t="str">
            <v>tourne à gauche</v>
          </cell>
        </row>
        <row r="5863">
          <cell r="A5863" t="str">
            <v>830TOU897</v>
          </cell>
          <cell r="B5863" t="str">
            <v>tourne à gauche</v>
          </cell>
        </row>
        <row r="5864">
          <cell r="A5864" t="str">
            <v>830VAC001</v>
          </cell>
          <cell r="B5864" t="str">
            <v>VACHETTE</v>
          </cell>
        </row>
        <row r="5865">
          <cell r="A5865" t="str">
            <v>830xou001</v>
          </cell>
          <cell r="B5865" t="str">
            <v>BROSSE LAVAGE</v>
          </cell>
        </row>
        <row r="5866">
          <cell r="A5866" t="str">
            <v>830xou002</v>
          </cell>
          <cell r="B5866" t="str">
            <v>filtre air compresseur</v>
          </cell>
        </row>
        <row r="5867">
          <cell r="A5867" t="str">
            <v>830XOU003</v>
          </cell>
          <cell r="B5867" t="str">
            <v>FUEL LEVEL GAUGE</v>
          </cell>
        </row>
        <row r="5868">
          <cell r="A5868" t="str">
            <v>830XOU004</v>
          </cell>
          <cell r="B5868" t="str">
            <v>ROULEAUX JOINT POUR</v>
          </cell>
        </row>
        <row r="5869">
          <cell r="A5869" t="str">
            <v>830XOU005</v>
          </cell>
          <cell r="B5869" t="str">
            <v>ROUE CHAISE</v>
          </cell>
        </row>
        <row r="5870">
          <cell r="A5870" t="str">
            <v>830XOU006</v>
          </cell>
          <cell r="B5870" t="str">
            <v>ROULEAUX JOINT RIDEAUX</v>
          </cell>
        </row>
        <row r="5871">
          <cell r="A5871" t="str">
            <v>830XOU009</v>
          </cell>
          <cell r="B5871" t="str">
            <v>PLAQUE CHAUFFANTE LABO</v>
          </cell>
        </row>
        <row r="5872">
          <cell r="A5872" t="str">
            <v>830XOU010</v>
          </cell>
          <cell r="B5872" t="str">
            <v>SOUDAFOAM</v>
          </cell>
        </row>
        <row r="5873">
          <cell r="A5873" t="str">
            <v>830XOU011</v>
          </cell>
          <cell r="B5873" t="str">
            <v>ESSUI TERRE</v>
          </cell>
        </row>
        <row r="5874">
          <cell r="A5874" t="str">
            <v>830XOU012</v>
          </cell>
          <cell r="B5874" t="str">
            <v>ROULEAU</v>
          </cell>
        </row>
        <row r="5875">
          <cell r="A5875" t="str">
            <v>830XOU013</v>
          </cell>
          <cell r="B5875" t="str">
            <v>FILTRE A CARTOCUHE 1µm 2</v>
          </cell>
        </row>
        <row r="5876">
          <cell r="A5876" t="str">
            <v>830XOU014</v>
          </cell>
          <cell r="B5876" t="str">
            <v>ROULEAU SURFACAIRE</v>
          </cell>
        </row>
        <row r="5877">
          <cell r="A5877" t="str">
            <v>830XOU015</v>
          </cell>
          <cell r="B5877" t="str">
            <v>CLE MIXTE</v>
          </cell>
        </row>
        <row r="5878">
          <cell r="A5878" t="str">
            <v>830XOU016</v>
          </cell>
          <cell r="B5878" t="str">
            <v>CLE MIXTE</v>
          </cell>
        </row>
        <row r="5879">
          <cell r="A5879" t="str">
            <v>830XOU017</v>
          </cell>
          <cell r="B5879" t="str">
            <v>CLE MIXTE</v>
          </cell>
        </row>
        <row r="5880">
          <cell r="A5880" t="str">
            <v>830XOU018</v>
          </cell>
          <cell r="B5880" t="str">
            <v>ROULEAU METRAGE</v>
          </cell>
        </row>
        <row r="5881">
          <cell r="A5881" t="str">
            <v>830XOU019</v>
          </cell>
          <cell r="B5881" t="str">
            <v>ROULEAU TRACAGE</v>
          </cell>
        </row>
        <row r="5882">
          <cell r="A5882" t="str">
            <v>830XOU020</v>
          </cell>
          <cell r="B5882" t="str">
            <v>CLE MIXTE</v>
          </cell>
        </row>
        <row r="5883">
          <cell r="A5883" t="str">
            <v>830XOU021</v>
          </cell>
          <cell r="B5883" t="str">
            <v>ROULEAU PM</v>
          </cell>
        </row>
        <row r="5884">
          <cell r="A5884" t="str">
            <v>830XOU022</v>
          </cell>
          <cell r="B5884" t="str">
            <v>Bande Caoutchouc</v>
          </cell>
        </row>
        <row r="5885">
          <cell r="A5885" t="str">
            <v>830XOU023</v>
          </cell>
          <cell r="B5885" t="str">
            <v>ROULEAU MOHAIR 10CM</v>
          </cell>
        </row>
        <row r="5886">
          <cell r="A5886" t="str">
            <v>830XOU024</v>
          </cell>
          <cell r="B5886" t="str">
            <v>CLE MIXTE</v>
          </cell>
        </row>
        <row r="5887">
          <cell r="A5887" t="str">
            <v>830XOU025</v>
          </cell>
          <cell r="B5887" t="str">
            <v>SECATEUR A 2 MAIN</v>
          </cell>
        </row>
        <row r="5888">
          <cell r="A5888" t="str">
            <v>830XOU026</v>
          </cell>
          <cell r="B5888" t="str">
            <v>SECATEUR A 2 MAIN DE</v>
          </cell>
        </row>
        <row r="5889">
          <cell r="A5889" t="str">
            <v>830XOU027</v>
          </cell>
          <cell r="B5889" t="str">
            <v>CLE MIXTE</v>
          </cell>
        </row>
        <row r="5890">
          <cell r="A5890" t="str">
            <v>830XOU028</v>
          </cell>
          <cell r="B5890" t="str">
            <v>CLE MIXTE</v>
          </cell>
        </row>
        <row r="5891">
          <cell r="A5891" t="str">
            <v>830XOU029</v>
          </cell>
          <cell r="B5891" t="str">
            <v>BROUETTE A2</v>
          </cell>
        </row>
        <row r="5892">
          <cell r="A5892" t="str">
            <v>830XOU030</v>
          </cell>
          <cell r="B5892" t="str">
            <v>BROUETTE A1</v>
          </cell>
        </row>
        <row r="5893">
          <cell r="A5893" t="str">
            <v>830XOU031</v>
          </cell>
          <cell r="B5893" t="str">
            <v>POMPE</v>
          </cell>
        </row>
        <row r="5894">
          <cell r="A5894" t="str">
            <v>830XOU032</v>
          </cell>
          <cell r="B5894" t="str">
            <v>BALADEUSE A CABLE</v>
          </cell>
        </row>
        <row r="5895">
          <cell r="A5895" t="str">
            <v>830XOU033</v>
          </cell>
          <cell r="B5895" t="str">
            <v>KIT SERVICE 8000 HEURE</v>
          </cell>
        </row>
        <row r="5896">
          <cell r="A5896" t="str">
            <v>830XOU034</v>
          </cell>
          <cell r="B5896" t="str">
            <v>POMPE DEBEM MB130</v>
          </cell>
        </row>
        <row r="5897">
          <cell r="A5897" t="str">
            <v>830XOU035</v>
          </cell>
          <cell r="B5897" t="str">
            <v>Rouleau PP transparent 1</v>
          </cell>
        </row>
        <row r="5898">
          <cell r="A5898" t="str">
            <v>830XOU036</v>
          </cell>
          <cell r="B5898" t="str">
            <v>Rouleau crepi 20/30</v>
          </cell>
        </row>
        <row r="5899">
          <cell r="A5899" t="str">
            <v>830XOU037</v>
          </cell>
          <cell r="B5899" t="str">
            <v>TIGE FILETEE M10*100</v>
          </cell>
        </row>
        <row r="5900">
          <cell r="A5900" t="str">
            <v>830XOU038</v>
          </cell>
          <cell r="B5900" t="str">
            <v>ELECTROPOMPE DAB 1.36HP</v>
          </cell>
        </row>
        <row r="5901">
          <cell r="A5901" t="str">
            <v>830XOU039</v>
          </cell>
          <cell r="B5901" t="str">
            <v>PRESSOSTAT POUR EAU</v>
          </cell>
        </row>
        <row r="5902">
          <cell r="A5902" t="str">
            <v>830XOU041</v>
          </cell>
          <cell r="B5902" t="str">
            <v>PLAQUE KLINGERITE</v>
          </cell>
        </row>
        <row r="5903">
          <cell r="A5903" t="str">
            <v>830XOU042</v>
          </cell>
          <cell r="B5903" t="str">
            <v>PIOCHE</v>
          </cell>
        </row>
        <row r="5904">
          <cell r="A5904" t="str">
            <v>830XOU043</v>
          </cell>
          <cell r="B5904" t="str">
            <v>NIVEAU D'EAU</v>
          </cell>
        </row>
        <row r="5905">
          <cell r="A5905" t="str">
            <v>830XOU044</v>
          </cell>
          <cell r="B5905" t="str">
            <v>ROUE PIVOTANTE POLYAMIDE</v>
          </cell>
        </row>
        <row r="5906">
          <cell r="A5906" t="str">
            <v>830XOU045</v>
          </cell>
          <cell r="B5906" t="str">
            <v>ROUE DE BROUETTE</v>
          </cell>
        </row>
        <row r="5907">
          <cell r="A5907" t="str">
            <v>830XOU046</v>
          </cell>
          <cell r="B5907" t="str">
            <v>PERCHE</v>
          </cell>
        </row>
        <row r="5908">
          <cell r="A5908" t="str">
            <v>830XOU047</v>
          </cell>
          <cell r="B5908" t="str">
            <v>AJEX CARRE</v>
          </cell>
        </row>
        <row r="5909">
          <cell r="A5909" t="str">
            <v>830XOU048</v>
          </cell>
          <cell r="B5909" t="str">
            <v>AJEX EN FER</v>
          </cell>
        </row>
        <row r="5910">
          <cell r="A5910" t="str">
            <v>830XOU049</v>
          </cell>
          <cell r="B5910" t="str">
            <v>SERRE PIERE COUTON</v>
          </cell>
        </row>
        <row r="5911">
          <cell r="A5911" t="str">
            <v>830XOU050</v>
          </cell>
          <cell r="B5911" t="str">
            <v>BIDON JAVEL 5L</v>
          </cell>
        </row>
        <row r="5912">
          <cell r="A5912" t="str">
            <v>830XOU051</v>
          </cell>
          <cell r="B5912" t="str">
            <v>BIDON SANAX DE 5 LITRE</v>
          </cell>
        </row>
        <row r="5913">
          <cell r="A5913" t="str">
            <v>830XOU052</v>
          </cell>
          <cell r="B5913" t="str">
            <v>BIDON SIQ CALCAIR</v>
          </cell>
        </row>
        <row r="5914">
          <cell r="A5914" t="str">
            <v>830XOU053</v>
          </cell>
          <cell r="B5914" t="str">
            <v>CYLINDRE 60mm A 01 3CLES</v>
          </cell>
        </row>
        <row r="5915">
          <cell r="A5915" t="str">
            <v>830XOU054</v>
          </cell>
          <cell r="B5915" t="str">
            <v>BIAPPLIQUE PEX 16A</v>
          </cell>
        </row>
        <row r="5916">
          <cell r="A5916" t="str">
            <v>830XOU055</v>
          </cell>
          <cell r="B5916" t="str">
            <v>TE INTER VIS 16X2 SOP</v>
          </cell>
        </row>
        <row r="5917">
          <cell r="A5917" t="str">
            <v>830XOU056</v>
          </cell>
          <cell r="B5917" t="str">
            <v>SERRE CLIPS PEX</v>
          </cell>
        </row>
        <row r="5918">
          <cell r="A5918" t="str">
            <v>830XOU057</v>
          </cell>
          <cell r="B5918" t="str">
            <v>MEL DOUCHE 3033 AMS R58</v>
          </cell>
        </row>
        <row r="5919">
          <cell r="A5919" t="str">
            <v>830XOU058</v>
          </cell>
          <cell r="B5919" t="str">
            <v>COLONNE DOUCHE 14 CDE</v>
          </cell>
        </row>
        <row r="5920">
          <cell r="A5920" t="str">
            <v>830XOU059</v>
          </cell>
          <cell r="B5920" t="str">
            <v>POMPE DE DOUCHE INOX</v>
          </cell>
        </row>
        <row r="5921">
          <cell r="A5921" t="str">
            <v>830XOU060</v>
          </cell>
          <cell r="B5921" t="str">
            <v>REDDUCTT COLORET 20/15</v>
          </cell>
        </row>
        <row r="5922">
          <cell r="A5922" t="str">
            <v>830XOU061</v>
          </cell>
          <cell r="B5922" t="str">
            <v>TUBE RID CHR ROND 4.00</v>
          </cell>
        </row>
        <row r="5923">
          <cell r="A5923" t="str">
            <v>830XOU062</v>
          </cell>
          <cell r="B5923" t="str">
            <v>VIS BOIS TFN 4X30</v>
          </cell>
        </row>
        <row r="5924">
          <cell r="A5924" t="str">
            <v>830XOU063</v>
          </cell>
          <cell r="B5924" t="str">
            <v>POMPE MOUSSE CERESIT</v>
          </cell>
        </row>
        <row r="5925">
          <cell r="A5925" t="str">
            <v>830XOU064</v>
          </cell>
          <cell r="B5925" t="str">
            <v>MANCHE BALAIS FILETEE</v>
          </cell>
        </row>
        <row r="5926">
          <cell r="A5926" t="str">
            <v>830XOU067</v>
          </cell>
          <cell r="B5926" t="str">
            <v>CLE MIXTE</v>
          </cell>
        </row>
        <row r="5927">
          <cell r="A5927" t="str">
            <v>830XOU068</v>
          </cell>
          <cell r="B5927" t="str">
            <v>CLE MIXTE</v>
          </cell>
        </row>
        <row r="5928">
          <cell r="A5928" t="str">
            <v>830XOU069</v>
          </cell>
          <cell r="B5928" t="str">
            <v>DETENDEUR</v>
          </cell>
        </row>
        <row r="5929">
          <cell r="A5929" t="str">
            <v>830XOU070</v>
          </cell>
          <cell r="B5929" t="str">
            <v>CIRE</v>
          </cell>
        </row>
        <row r="5930">
          <cell r="A5930" t="str">
            <v>830XOU071</v>
          </cell>
          <cell r="B5930" t="str">
            <v>Rouleau laque satin</v>
          </cell>
        </row>
        <row r="5931">
          <cell r="A5931" t="str">
            <v>830XOU072</v>
          </cell>
          <cell r="B5931" t="str">
            <v>Cle Mixte</v>
          </cell>
        </row>
        <row r="5932">
          <cell r="A5932" t="str">
            <v>830XOU073</v>
          </cell>
          <cell r="B5932" t="str">
            <v>Barre de terre Cuivre</v>
          </cell>
        </row>
        <row r="5933">
          <cell r="A5933" t="str">
            <v>830XOU074</v>
          </cell>
          <cell r="B5933" t="str">
            <v>Gaine poste soudure</v>
          </cell>
        </row>
        <row r="5934">
          <cell r="A5934" t="str">
            <v>830XOU075</v>
          </cell>
          <cell r="B5934" t="str">
            <v>Tube contact poste soudu</v>
          </cell>
        </row>
        <row r="5935">
          <cell r="A5935" t="str">
            <v>830XOU076</v>
          </cell>
          <cell r="B5935" t="str">
            <v>Porte tube contact poste</v>
          </cell>
        </row>
        <row r="5936">
          <cell r="A5936" t="str">
            <v>830XOU077</v>
          </cell>
          <cell r="B5936" t="str">
            <v>Tete de coupe 16/10</v>
          </cell>
        </row>
        <row r="5937">
          <cell r="A5937" t="str">
            <v>830XOU078</v>
          </cell>
          <cell r="B5937" t="str">
            <v>Bande Siphon  D32</v>
          </cell>
        </row>
        <row r="5938">
          <cell r="A5938" t="str">
            <v>830XOU079</v>
          </cell>
          <cell r="B5938" t="str">
            <v>Fixation lavabo</v>
          </cell>
        </row>
        <row r="5939">
          <cell r="A5939" t="str">
            <v>830XOU080</v>
          </cell>
          <cell r="B5939" t="str">
            <v>Fixation WC</v>
          </cell>
        </row>
        <row r="5940">
          <cell r="A5940" t="str">
            <v>830XOU081</v>
          </cell>
          <cell r="B5940" t="str">
            <v>Marteau Gomme</v>
          </cell>
        </row>
        <row r="5941">
          <cell r="A5941" t="str">
            <v>830XOU085</v>
          </cell>
          <cell r="B5941" t="str">
            <v>ENTRENOIR PLASTIQUE GM</v>
          </cell>
        </row>
        <row r="5942">
          <cell r="A5942" t="str">
            <v>830XOU086</v>
          </cell>
          <cell r="B5942" t="str">
            <v>POMPE DOSEUSE EMEC 220V</v>
          </cell>
        </row>
        <row r="5943">
          <cell r="A5943" t="str">
            <v>830XOU087</v>
          </cell>
          <cell r="B5943" t="str">
            <v>COMPTEUR D'impulsion 1"</v>
          </cell>
        </row>
        <row r="5944">
          <cell r="A5944" t="str">
            <v>830XOU088</v>
          </cell>
          <cell r="B5944" t="str">
            <v>BAC DE STOCKAGE T4</v>
          </cell>
        </row>
        <row r="5945">
          <cell r="A5945" t="str">
            <v>830XOU090</v>
          </cell>
          <cell r="B5945" t="str">
            <v>Bac de stockage KB2</v>
          </cell>
        </row>
        <row r="5946">
          <cell r="A5946" t="str">
            <v>830XOU091</v>
          </cell>
          <cell r="B5946" t="str">
            <v>Bac de Stockage KB4</v>
          </cell>
        </row>
        <row r="5947">
          <cell r="A5947" t="str">
            <v>830XOU092</v>
          </cell>
          <cell r="B5947" t="str">
            <v>Bloc de tiroir</v>
          </cell>
        </row>
        <row r="5948">
          <cell r="A5948" t="str">
            <v>830XOU096</v>
          </cell>
          <cell r="B5948" t="str">
            <v>CADENA ACEM 30</v>
          </cell>
        </row>
        <row r="5949">
          <cell r="A5949" t="str">
            <v>830XOU097</v>
          </cell>
          <cell r="B5949" t="str">
            <v>TENTE NOIR</v>
          </cell>
        </row>
        <row r="5950">
          <cell r="A5950" t="str">
            <v>830XOU098</v>
          </cell>
          <cell r="B5950" t="str">
            <v>CHALUMEAU SOUDURE</v>
          </cell>
        </row>
        <row r="5951">
          <cell r="A5951" t="str">
            <v>830XOU099</v>
          </cell>
          <cell r="B5951" t="str">
            <v>ROULEAU MOHAIR 50/60</v>
          </cell>
        </row>
        <row r="5952">
          <cell r="A5952" t="str">
            <v>830XOU100</v>
          </cell>
          <cell r="B5952" t="str">
            <v>MAILLET</v>
          </cell>
        </row>
        <row r="5953">
          <cell r="A5953" t="str">
            <v>830XOU101</v>
          </cell>
          <cell r="B5953" t="str">
            <v>MEULE A DISQUE DEWALT</v>
          </cell>
        </row>
        <row r="5954">
          <cell r="A5954" t="str">
            <v>830XOU102</v>
          </cell>
          <cell r="B5954" t="str">
            <v>PERCEUSE DEWALT 1300W</v>
          </cell>
        </row>
        <row r="5955">
          <cell r="A5955" t="str">
            <v>830XOU103</v>
          </cell>
          <cell r="B5955" t="str">
            <v>CONSOL ETAGAIRE</v>
          </cell>
        </row>
        <row r="5956">
          <cell r="A5956" t="str">
            <v>830XOU104</v>
          </cell>
          <cell r="B5956" t="str">
            <v>Poudre de soudure</v>
          </cell>
        </row>
        <row r="5957">
          <cell r="A5957" t="str">
            <v>830XOU105</v>
          </cell>
          <cell r="B5957" t="str">
            <v>Pique de terre</v>
          </cell>
        </row>
        <row r="5958">
          <cell r="A5958" t="str">
            <v>830XOU106</v>
          </cell>
          <cell r="B5958" t="str">
            <v>Arrosoir plastique 10L</v>
          </cell>
        </row>
        <row r="5959">
          <cell r="A5959" t="str">
            <v>830XOU107</v>
          </cell>
          <cell r="B5959" t="str">
            <v>Nettoyant contact F32</v>
          </cell>
        </row>
        <row r="5960">
          <cell r="A5960" t="str">
            <v>830XOU108</v>
          </cell>
          <cell r="B5960" t="str">
            <v>Silent bloc 60*40</v>
          </cell>
        </row>
        <row r="5961">
          <cell r="A5961" t="str">
            <v>830XOU109</v>
          </cell>
          <cell r="B5961" t="str">
            <v>Nettoyeur Haute</v>
          </cell>
        </row>
        <row r="5962">
          <cell r="A5962" t="str">
            <v>830XOU110</v>
          </cell>
          <cell r="B5962" t="str">
            <v>Mecanisme de chasse</v>
          </cell>
        </row>
        <row r="5963">
          <cell r="A5963" t="str">
            <v>830XOU111</v>
          </cell>
          <cell r="B5963" t="str">
            <v>Porte lame</v>
          </cell>
        </row>
        <row r="5964">
          <cell r="A5964" t="str">
            <v>830XOU112</v>
          </cell>
          <cell r="B5964" t="str">
            <v>Pompe à graisse Manuelle</v>
          </cell>
        </row>
        <row r="5965">
          <cell r="A5965" t="str">
            <v>830xou113</v>
          </cell>
          <cell r="B5965" t="str">
            <v>Pistolet Karcher</v>
          </cell>
        </row>
        <row r="5966">
          <cell r="A5966" t="str">
            <v>830xou114</v>
          </cell>
          <cell r="B5966" t="str">
            <v>Baguette de CIRE</v>
          </cell>
        </row>
        <row r="5967">
          <cell r="A5967" t="str">
            <v>830xou115</v>
          </cell>
          <cell r="B5967" t="str">
            <v>Marteau coffreur A/M</v>
          </cell>
        </row>
        <row r="5968">
          <cell r="A5968" t="str">
            <v>830xou116</v>
          </cell>
          <cell r="B5968" t="str">
            <v>Cisaille</v>
          </cell>
        </row>
        <row r="5969">
          <cell r="A5969" t="str">
            <v>830XOU117</v>
          </cell>
          <cell r="B5969" t="str">
            <v>Casier metallique 2m/1m</v>
          </cell>
        </row>
        <row r="5970">
          <cell r="A5970" t="str">
            <v>830XOU118</v>
          </cell>
          <cell r="B5970" t="str">
            <v>Bureau</v>
          </cell>
        </row>
        <row r="5971">
          <cell r="A5971" t="str">
            <v>830XOU119</v>
          </cell>
          <cell r="B5971" t="str">
            <v>chaise de bureau</v>
          </cell>
        </row>
        <row r="5972">
          <cell r="A5972" t="str">
            <v>830XOU120</v>
          </cell>
          <cell r="B5972" t="str">
            <v>Tampon poinçon 10mm</v>
          </cell>
        </row>
        <row r="5973">
          <cell r="A5973" t="str">
            <v>830xou121</v>
          </cell>
          <cell r="B5973" t="str">
            <v>Electropince</v>
          </cell>
        </row>
        <row r="5974">
          <cell r="A5974" t="str">
            <v>830XOU122</v>
          </cell>
          <cell r="B5974" t="str">
            <v>Turbine pompe</v>
          </cell>
        </row>
        <row r="5975">
          <cell r="A5975" t="str">
            <v>830XOU123</v>
          </cell>
          <cell r="B5975" t="str">
            <v>Caisse a vin 60*39*29</v>
          </cell>
        </row>
        <row r="5976">
          <cell r="A5976" t="str">
            <v>830XOU124</v>
          </cell>
          <cell r="B5976" t="str">
            <v>caisse a outils 3 cases</v>
          </cell>
        </row>
        <row r="5977">
          <cell r="A5977" t="str">
            <v>830XOU126</v>
          </cell>
          <cell r="B5977" t="str">
            <v>Tete de coupe</v>
          </cell>
        </row>
        <row r="5978">
          <cell r="A5978" t="str">
            <v>830XOU127</v>
          </cell>
          <cell r="B5978" t="str">
            <v>Tete de coupe</v>
          </cell>
        </row>
        <row r="5979">
          <cell r="A5979" t="str">
            <v>830XOU128</v>
          </cell>
          <cell r="B5979" t="str">
            <v>Tete de coupe</v>
          </cell>
        </row>
        <row r="5980">
          <cell r="A5980" t="str">
            <v>830XOU129</v>
          </cell>
          <cell r="B5980" t="str">
            <v>Tete de coupe</v>
          </cell>
        </row>
        <row r="5981">
          <cell r="A5981" t="str">
            <v>830xou130</v>
          </cell>
          <cell r="B5981" t="str">
            <v>Silent bloc 50*30</v>
          </cell>
        </row>
        <row r="5982">
          <cell r="A5982" t="str">
            <v>830xou131</v>
          </cell>
          <cell r="B5982" t="str">
            <v>Entonnoir d'huile</v>
          </cell>
        </row>
        <row r="5983">
          <cell r="A5983" t="str">
            <v>830XOU132</v>
          </cell>
          <cell r="B5983" t="str">
            <v>cadena acem 50</v>
          </cell>
        </row>
        <row r="5984">
          <cell r="A5984" t="str">
            <v>830XOU133</v>
          </cell>
          <cell r="B5984" t="str">
            <v>cadena acem 60</v>
          </cell>
        </row>
        <row r="5985">
          <cell r="A5985" t="str">
            <v>830XOU134</v>
          </cell>
          <cell r="B5985" t="str">
            <v>cadena acem 25</v>
          </cell>
        </row>
        <row r="5986">
          <cell r="A5986" t="str">
            <v>830XOU135</v>
          </cell>
          <cell r="B5986" t="str">
            <v>outillage de soudure PPR</v>
          </cell>
        </row>
        <row r="5987">
          <cell r="A5987" t="str">
            <v>830xou137</v>
          </cell>
          <cell r="B5987" t="str">
            <v>Seringue a huile600g</v>
          </cell>
        </row>
        <row r="5988">
          <cell r="A5988" t="str">
            <v>830XOU138</v>
          </cell>
          <cell r="B5988" t="str">
            <v>Element de rayonnage</v>
          </cell>
        </row>
        <row r="5989">
          <cell r="A5989" t="str">
            <v>830XOU139</v>
          </cell>
          <cell r="B5989" t="str">
            <v>Pince crocodile</v>
          </cell>
        </row>
        <row r="5990">
          <cell r="A5990" t="str">
            <v>830XOU140</v>
          </cell>
          <cell r="B5990" t="str">
            <v>Tete de coupe 12/10 AD</v>
          </cell>
        </row>
        <row r="5991">
          <cell r="A5991" t="str">
            <v>830XOU141</v>
          </cell>
          <cell r="B5991" t="str">
            <v>Bosse special de lavage</v>
          </cell>
        </row>
        <row r="5992">
          <cell r="A5992" t="str">
            <v>830XOU142</v>
          </cell>
          <cell r="B5992" t="str">
            <v>Pompe VLR32-3 7.5 5.5KW</v>
          </cell>
        </row>
        <row r="5993">
          <cell r="A5993" t="str">
            <v>830xou143</v>
          </cell>
          <cell r="B5993" t="str">
            <v>Perceuse BOSCH 1100W</v>
          </cell>
        </row>
        <row r="5994">
          <cell r="A5994" t="str">
            <v>830xou144</v>
          </cell>
          <cell r="B5994" t="str">
            <v>Soufleur INGCO 650W</v>
          </cell>
        </row>
        <row r="5995">
          <cell r="A5995" t="str">
            <v>830xou146</v>
          </cell>
          <cell r="B5995" t="str">
            <v>Detendeur de gaz</v>
          </cell>
        </row>
        <row r="5996">
          <cell r="A5996" t="str">
            <v>830xou147</v>
          </cell>
          <cell r="B5996" t="str">
            <v>ROULEAUX Compresses</v>
          </cell>
        </row>
        <row r="5997">
          <cell r="A5997" t="str">
            <v>830xou148</v>
          </cell>
          <cell r="B5997" t="str">
            <v>Cerceaux acier 35*10*8mm</v>
          </cell>
        </row>
        <row r="5998">
          <cell r="A5998" t="str">
            <v>830xou150</v>
          </cell>
          <cell r="B5998" t="str">
            <v>Manette de commande</v>
          </cell>
        </row>
        <row r="5999">
          <cell r="A5999" t="str">
            <v>830XOU151</v>
          </cell>
          <cell r="B5999" t="str">
            <v>Équerre a chapeaux</v>
          </cell>
        </row>
        <row r="6000">
          <cell r="A6000" t="str">
            <v>830XOU152</v>
          </cell>
          <cell r="B6000" t="str">
            <v>Serre a joint N80cm</v>
          </cell>
        </row>
        <row r="6001">
          <cell r="A6001" t="str">
            <v>830XOU153</v>
          </cell>
          <cell r="B6001" t="str">
            <v>Paquet Craie Blanche</v>
          </cell>
        </row>
        <row r="6002">
          <cell r="A6002" t="str">
            <v>830XOU154</v>
          </cell>
          <cell r="B6002" t="str">
            <v>Sonde temperature typeK</v>
          </cell>
        </row>
        <row r="6003">
          <cell r="A6003" t="str">
            <v>830XOU155</v>
          </cell>
          <cell r="B6003" t="str">
            <v>Nettoyant contact E60</v>
          </cell>
        </row>
        <row r="6004">
          <cell r="A6004" t="str">
            <v>830XOU156</v>
          </cell>
          <cell r="B6004" t="str">
            <v>Flexible Karcher</v>
          </cell>
        </row>
        <row r="6005">
          <cell r="A6005" t="str">
            <v>830XOU157</v>
          </cell>
          <cell r="B6005" t="str">
            <v>caisse a outils</v>
          </cell>
        </row>
        <row r="6006">
          <cell r="A6006" t="str">
            <v>830XOU158</v>
          </cell>
          <cell r="B6006" t="str">
            <v>CLE MIXTE</v>
          </cell>
        </row>
        <row r="6007">
          <cell r="A6007" t="str">
            <v>830XOU159</v>
          </cell>
          <cell r="B6007" t="str">
            <v>ROUE PIVOTANTE POLYAMIDE</v>
          </cell>
        </row>
        <row r="6008">
          <cell r="A6008" t="str">
            <v>830XOU160</v>
          </cell>
          <cell r="B6008" t="str">
            <v>Armoire metallique 2m/1m</v>
          </cell>
        </row>
        <row r="6009">
          <cell r="A6009" t="str">
            <v>830XOU161</v>
          </cell>
          <cell r="B6009" t="str">
            <v>Transformateur 12V</v>
          </cell>
        </row>
        <row r="6010">
          <cell r="A6010" t="str">
            <v>830XOU230</v>
          </cell>
          <cell r="B6010" t="str">
            <v>POMPE Dégrippant PM</v>
          </cell>
        </row>
        <row r="6011">
          <cell r="A6011" t="str">
            <v>830XOU231</v>
          </cell>
          <cell r="B6011" t="str">
            <v>ROULETTE 20M</v>
          </cell>
        </row>
        <row r="6012">
          <cell r="A6012" t="str">
            <v>830XOU234</v>
          </cell>
          <cell r="B6012" t="str">
            <v>Support climatiseur</v>
          </cell>
        </row>
        <row r="6013">
          <cell r="A6013" t="str">
            <v>830xou235</v>
          </cell>
          <cell r="B6013" t="str">
            <v>Abattant WC</v>
          </cell>
        </row>
        <row r="6014">
          <cell r="A6014" t="str">
            <v>830xou236</v>
          </cell>
          <cell r="B6014" t="str">
            <v>Distributeur d'eau</v>
          </cell>
        </row>
        <row r="6015">
          <cell r="A6015" t="str">
            <v>830XOU237</v>
          </cell>
          <cell r="B6015" t="str">
            <v>Mecanisme de chasse</v>
          </cell>
        </row>
        <row r="6016">
          <cell r="A6016" t="str">
            <v>830XOU238</v>
          </cell>
          <cell r="B6016" t="str">
            <v>POMPE Dégrippant PM</v>
          </cell>
        </row>
        <row r="6017">
          <cell r="A6017" t="str">
            <v>830xou239</v>
          </cell>
          <cell r="B6017" t="str">
            <v>Tendeur de gaz butane</v>
          </cell>
        </row>
        <row r="6018">
          <cell r="A6018" t="str">
            <v>830XOU240</v>
          </cell>
          <cell r="B6018" t="str">
            <v>Torche poste a souder</v>
          </cell>
        </row>
        <row r="6019">
          <cell r="A6019" t="str">
            <v>830XOU241</v>
          </cell>
          <cell r="B6019" t="str">
            <v>Tendeur de gaz+Manomtre</v>
          </cell>
        </row>
        <row r="6020">
          <cell r="A6020" t="str">
            <v>830XOU868</v>
          </cell>
          <cell r="B6020" t="str">
            <v>Marteau grand taille</v>
          </cell>
        </row>
        <row r="6021">
          <cell r="A6021" t="str">
            <v>830XOU869</v>
          </cell>
          <cell r="B6021" t="str">
            <v>Marteau Mecanique</v>
          </cell>
        </row>
        <row r="6022">
          <cell r="A6022" t="str">
            <v>830xou870</v>
          </cell>
          <cell r="B6022" t="str">
            <v>Ventilateur</v>
          </cell>
        </row>
        <row r="6023">
          <cell r="A6023" t="str">
            <v>830XOU888</v>
          </cell>
          <cell r="B6023" t="str">
            <v>câble Metrix</v>
          </cell>
        </row>
        <row r="6024">
          <cell r="A6024" t="str">
            <v>830XOU889</v>
          </cell>
          <cell r="B6024" t="str">
            <v>tenaille</v>
          </cell>
        </row>
        <row r="6025">
          <cell r="A6025" t="str">
            <v>830XOU890</v>
          </cell>
          <cell r="B6025" t="str">
            <v>ciseau</v>
          </cell>
        </row>
        <row r="6026">
          <cell r="A6026" t="str">
            <v>830XOU891</v>
          </cell>
          <cell r="B6026" t="str">
            <v>TENAILLE ACEM</v>
          </cell>
        </row>
        <row r="6027">
          <cell r="A6027" t="str">
            <v>830XOU900</v>
          </cell>
          <cell r="B6027" t="str">
            <v>Tete de coupe 12/10 prop</v>
          </cell>
        </row>
        <row r="6028">
          <cell r="A6028" t="str">
            <v>830XOU903</v>
          </cell>
          <cell r="B6028" t="str">
            <v>Cylindre Oval 3CL</v>
          </cell>
        </row>
        <row r="6029">
          <cell r="A6029" t="str">
            <v>830XOU904</v>
          </cell>
          <cell r="B6029" t="str">
            <v>mètre</v>
          </cell>
        </row>
        <row r="6030">
          <cell r="A6030" t="str">
            <v>830XOU905</v>
          </cell>
          <cell r="B6030" t="str">
            <v>caisse d'outille</v>
          </cell>
        </row>
        <row r="6031">
          <cell r="A6031" t="str">
            <v>830XOU906</v>
          </cell>
          <cell r="B6031" t="str">
            <v>cadena ACEM 40</v>
          </cell>
        </row>
        <row r="6032">
          <cell r="A6032" t="str">
            <v>830XOU907</v>
          </cell>
          <cell r="B6032" t="str">
            <v>cutter</v>
          </cell>
        </row>
        <row r="6033">
          <cell r="A6033" t="str">
            <v>830XOU908</v>
          </cell>
          <cell r="B6033" t="str">
            <v>lame de cutter</v>
          </cell>
        </row>
        <row r="6034">
          <cell r="A6034" t="str">
            <v>830XOU925</v>
          </cell>
          <cell r="B6034" t="str">
            <v>coupe tube</v>
          </cell>
        </row>
        <row r="6035">
          <cell r="A6035" t="str">
            <v>830XOU926</v>
          </cell>
          <cell r="B6035" t="str">
            <v>coupe tube  cuivre</v>
          </cell>
        </row>
        <row r="6036">
          <cell r="A6036" t="str">
            <v>830XOU927</v>
          </cell>
          <cell r="B6036" t="str">
            <v>Mondrin perceuse</v>
          </cell>
        </row>
        <row r="6037">
          <cell r="A6037" t="str">
            <v>830XOU928</v>
          </cell>
          <cell r="B6037" t="str">
            <v>Pochette a cliqué</v>
          </cell>
        </row>
        <row r="6038">
          <cell r="A6038" t="str">
            <v>830XOU929</v>
          </cell>
          <cell r="B6038" t="str">
            <v>Brosse métallique</v>
          </cell>
        </row>
        <row r="6039">
          <cell r="A6039" t="str">
            <v>830XOU930</v>
          </cell>
          <cell r="B6039" t="str">
            <v>Perceuse</v>
          </cell>
        </row>
        <row r="6040">
          <cell r="A6040" t="str">
            <v>830XOU931</v>
          </cell>
          <cell r="B6040" t="str">
            <v>Pompe à graisse</v>
          </cell>
        </row>
        <row r="6041">
          <cell r="A6041" t="str">
            <v>830XOU932</v>
          </cell>
          <cell r="B6041" t="str">
            <v>CHALUMEAU DECOUPEU</v>
          </cell>
        </row>
        <row r="6042">
          <cell r="A6042" t="str">
            <v>830XOU933</v>
          </cell>
          <cell r="B6042" t="str">
            <v>burin</v>
          </cell>
        </row>
        <row r="6043">
          <cell r="A6043" t="str">
            <v>830XOU934</v>
          </cell>
          <cell r="B6043" t="str">
            <v>COUPE VITRE</v>
          </cell>
        </row>
        <row r="6044">
          <cell r="A6044" t="str">
            <v>830XOU935</v>
          </cell>
          <cell r="B6044" t="str">
            <v>VISSEUSE</v>
          </cell>
        </row>
        <row r="6045">
          <cell r="A6045" t="str">
            <v>830XOU990</v>
          </cell>
          <cell r="B6045" t="str">
            <v>ROULETTE 10 M</v>
          </cell>
        </row>
        <row r="6046">
          <cell r="A6046" t="str">
            <v>830XOU995</v>
          </cell>
          <cell r="B6046" t="str">
            <v>CLE A CHAINE</v>
          </cell>
        </row>
        <row r="6047">
          <cell r="A6047" t="str">
            <v>830XOU996</v>
          </cell>
          <cell r="B6047" t="str">
            <v>mètre 5M</v>
          </cell>
        </row>
        <row r="6048">
          <cell r="A6048" t="str">
            <v>830XOU997</v>
          </cell>
          <cell r="B6048" t="str">
            <v>mètre 3M</v>
          </cell>
        </row>
        <row r="6049">
          <cell r="A6049" t="str">
            <v>830XOU998</v>
          </cell>
          <cell r="B6049" t="str">
            <v>CLE MANDRIN</v>
          </cell>
        </row>
        <row r="6050">
          <cell r="A6050" t="str">
            <v>830XOU999</v>
          </cell>
          <cell r="B6050" t="str">
            <v>MANDRIN GM</v>
          </cell>
        </row>
        <row r="6051">
          <cell r="A6051" t="str">
            <v>830XPB008</v>
          </cell>
          <cell r="B6051" t="str">
            <v>Tete robinet Complet</v>
          </cell>
        </row>
        <row r="6052">
          <cell r="A6052" t="str">
            <v>832CLE001</v>
          </cell>
          <cell r="B6052" t="str">
            <v>CLE A CHOC DEWALT 750W</v>
          </cell>
        </row>
        <row r="6053">
          <cell r="A6053" t="str">
            <v>840CHA001</v>
          </cell>
          <cell r="B6053" t="str">
            <v>EQUILIBREUR DE CHARGE</v>
          </cell>
        </row>
        <row r="6054">
          <cell r="A6054" t="str">
            <v>840epo001</v>
          </cell>
          <cell r="B6054" t="str">
            <v>KERAPOXY</v>
          </cell>
        </row>
        <row r="6055">
          <cell r="A6055" t="str">
            <v>840FRM003</v>
          </cell>
          <cell r="B6055" t="str">
            <v>CARNET BON DE SORTIE MP</v>
          </cell>
        </row>
        <row r="6056">
          <cell r="A6056" t="str">
            <v>840FRM004</v>
          </cell>
          <cell r="B6056" t="str">
            <v>Carnet demande</v>
          </cell>
        </row>
        <row r="6057">
          <cell r="A6057" t="str">
            <v>840FRM005</v>
          </cell>
          <cell r="B6057" t="str">
            <v>CARNET BON DE SORTIE PDR</v>
          </cell>
        </row>
        <row r="6058">
          <cell r="A6058" t="str">
            <v>840FRM006</v>
          </cell>
          <cell r="B6058" t="str">
            <v>Carnet Bon d'entree PDR</v>
          </cell>
        </row>
        <row r="6059">
          <cell r="A6059" t="str">
            <v>840lav001</v>
          </cell>
          <cell r="B6059" t="str">
            <v>FERNOX 2kG</v>
          </cell>
        </row>
        <row r="6060">
          <cell r="A6060" t="str">
            <v>840lav002</v>
          </cell>
          <cell r="B6060" t="str">
            <v>NALCO 77293 25 KG</v>
          </cell>
        </row>
        <row r="6061">
          <cell r="A6061" t="str">
            <v>840lav003</v>
          </cell>
          <cell r="B6061" t="str">
            <v>NALCO PREMATREAT25K</v>
          </cell>
        </row>
        <row r="6062">
          <cell r="A6062" t="str">
            <v>840LAV004</v>
          </cell>
          <cell r="B6062" t="str">
            <v>INTERSOL 670HS</v>
          </cell>
        </row>
        <row r="6063">
          <cell r="A6063" t="str">
            <v>840LUB037</v>
          </cell>
          <cell r="B6063" t="str">
            <v>VASELINE BLANCHE 4 KG</v>
          </cell>
        </row>
        <row r="6064">
          <cell r="A6064" t="str">
            <v>840LUB055</v>
          </cell>
          <cell r="B6064" t="str">
            <v>DROMUS B-20 LITRES</v>
          </cell>
        </row>
        <row r="6065">
          <cell r="A6065" t="str">
            <v>840LUB062</v>
          </cell>
          <cell r="B6065" t="str">
            <v>VASELINE BLANCHE 800 G</v>
          </cell>
        </row>
        <row r="6066">
          <cell r="A6066" t="str">
            <v>840MCB001</v>
          </cell>
          <cell r="B6066" t="str">
            <v>Grille d'aeration</v>
          </cell>
        </row>
        <row r="6067">
          <cell r="A6067" t="str">
            <v>840MCB005</v>
          </cell>
          <cell r="B6067" t="str">
            <v>Madriers en bois 4m</v>
          </cell>
        </row>
        <row r="6068">
          <cell r="A6068" t="str">
            <v>840MCB006</v>
          </cell>
          <cell r="B6068" t="str">
            <v>Ciment colle</v>
          </cell>
        </row>
        <row r="6069">
          <cell r="A6069" t="str">
            <v>840mcb007</v>
          </cell>
          <cell r="B6069" t="str">
            <v>Joint Carrelage</v>
          </cell>
        </row>
        <row r="6070">
          <cell r="A6070" t="str">
            <v>840MCB008</v>
          </cell>
          <cell r="B6070" t="str">
            <v>Palette de ciment colle</v>
          </cell>
        </row>
        <row r="6071">
          <cell r="A6071" t="str">
            <v>840mcb009</v>
          </cell>
          <cell r="B6071" t="str">
            <v>Sikaflex PRO 11 FC BANC</v>
          </cell>
        </row>
        <row r="6072">
          <cell r="A6072" t="str">
            <v>840MCB010</v>
          </cell>
          <cell r="B6072" t="str">
            <v>Sikaflex 5L</v>
          </cell>
        </row>
        <row r="6073">
          <cell r="A6073" t="str">
            <v>840MCB051</v>
          </cell>
          <cell r="B6073" t="str">
            <v>ROULEAU ALUMINIUM</v>
          </cell>
        </row>
        <row r="6074">
          <cell r="A6074" t="str">
            <v>840PEI010</v>
          </cell>
          <cell r="B6074" t="str">
            <v>PEINTURE LAQEE</v>
          </cell>
        </row>
        <row r="6075">
          <cell r="A6075" t="str">
            <v>840PEI011</v>
          </cell>
          <cell r="B6075" t="str">
            <v>PEINTURE LAQEE JAUNE</v>
          </cell>
        </row>
        <row r="6076">
          <cell r="A6076" t="str">
            <v>840PEI012</v>
          </cell>
          <cell r="B6076" t="str">
            <v>PAPIER COLLANT</v>
          </cell>
        </row>
        <row r="6077">
          <cell r="A6077" t="str">
            <v>840PEI018</v>
          </cell>
          <cell r="B6077" t="str">
            <v>Sika dur</v>
          </cell>
        </row>
        <row r="6078">
          <cell r="A6078" t="str">
            <v>840PEI019</v>
          </cell>
          <cell r="B6078" t="str">
            <v>Peinture Surfaceur</v>
          </cell>
        </row>
        <row r="6079">
          <cell r="A6079" t="str">
            <v>840PEI020</v>
          </cell>
          <cell r="B6079" t="str">
            <v>Sika Poudre 1kg</v>
          </cell>
        </row>
        <row r="6080">
          <cell r="A6080" t="str">
            <v>840PEI021</v>
          </cell>
          <cell r="B6080" t="str">
            <v>PEINTURE LAQEE</v>
          </cell>
        </row>
        <row r="6081">
          <cell r="A6081" t="str">
            <v>840PEI024</v>
          </cell>
          <cell r="B6081" t="str">
            <v>Manche longue</v>
          </cell>
        </row>
        <row r="6082">
          <cell r="A6082" t="str">
            <v>840PEI025</v>
          </cell>
          <cell r="B6082" t="str">
            <v>Peinture Surfaceur</v>
          </cell>
        </row>
        <row r="6083">
          <cell r="A6083" t="str">
            <v>840PNA001</v>
          </cell>
          <cell r="B6083" t="str">
            <v>SCOTCH emballage</v>
          </cell>
        </row>
        <row r="6084">
          <cell r="A6084" t="str">
            <v>840PNA002</v>
          </cell>
          <cell r="B6084" t="str">
            <v>ADHESIF ALUMINIUM</v>
          </cell>
        </row>
        <row r="6085">
          <cell r="A6085" t="str">
            <v>840PNA003</v>
          </cell>
          <cell r="B6085" t="str">
            <v>PISTOLET DG-10</v>
          </cell>
        </row>
        <row r="6086">
          <cell r="A6086" t="str">
            <v>840PNA004</v>
          </cell>
          <cell r="B6086" t="str">
            <v>PINCEAU ROND 37</v>
          </cell>
        </row>
        <row r="6087">
          <cell r="A6087" t="str">
            <v>840PNA005</v>
          </cell>
          <cell r="B6087" t="str">
            <v>Scotch double face</v>
          </cell>
        </row>
        <row r="6088">
          <cell r="A6088" t="str">
            <v>840PNA007</v>
          </cell>
          <cell r="B6088" t="str">
            <v>BROSSE METALIQUE</v>
          </cell>
        </row>
        <row r="6089">
          <cell r="A6089" t="str">
            <v>840pna009</v>
          </cell>
          <cell r="B6089" t="str">
            <v>SCOTCH transparent</v>
          </cell>
        </row>
        <row r="6090">
          <cell r="A6090" t="str">
            <v>840PNA025</v>
          </cell>
          <cell r="B6090" t="str">
            <v>PINCEAU PLAT 60</v>
          </cell>
        </row>
        <row r="6091">
          <cell r="A6091" t="str">
            <v>840PNA026</v>
          </cell>
          <cell r="B6091" t="str">
            <v>PINCEAU ROND 50</v>
          </cell>
        </row>
        <row r="6092">
          <cell r="A6092" t="str">
            <v>840PNA027</v>
          </cell>
          <cell r="B6092" t="str">
            <v>PINCEAU PLAT 40</v>
          </cell>
        </row>
        <row r="6093">
          <cell r="A6093" t="str">
            <v>840PNA028</v>
          </cell>
          <cell r="B6093" t="str">
            <v>PINCEAU SOUDURE MASSE</v>
          </cell>
        </row>
        <row r="6094">
          <cell r="A6094" t="str">
            <v>840PNA029</v>
          </cell>
          <cell r="B6094" t="str">
            <v>PINCE SOUDURE ELECTRODE</v>
          </cell>
        </row>
        <row r="6095">
          <cell r="A6095" t="str">
            <v>840PNA030</v>
          </cell>
          <cell r="B6095" t="str">
            <v>JEU DE PINCEAUX</v>
          </cell>
        </row>
        <row r="6096">
          <cell r="A6096" t="str">
            <v>840PNA031</v>
          </cell>
          <cell r="B6096" t="str">
            <v>Pince porte soudure elec</v>
          </cell>
        </row>
        <row r="6097">
          <cell r="A6097" t="str">
            <v>840PNA042</v>
          </cell>
          <cell r="B6097" t="str">
            <v>SILICONE BLANC</v>
          </cell>
        </row>
        <row r="6098">
          <cell r="A6098" t="str">
            <v>840PNA058</v>
          </cell>
          <cell r="B6098" t="str">
            <v>PISTOLET SILICONE</v>
          </cell>
        </row>
        <row r="6099">
          <cell r="A6099" t="str">
            <v>840PNA091</v>
          </cell>
          <cell r="B6099" t="str">
            <v>JEUX PALETTE</v>
          </cell>
        </row>
        <row r="6100">
          <cell r="A6100" t="str">
            <v>840PNA092</v>
          </cell>
          <cell r="B6100" t="str">
            <v>PINCEAU PLAT 70</v>
          </cell>
        </row>
        <row r="6101">
          <cell r="A6101" t="str">
            <v>840PNA094</v>
          </cell>
          <cell r="B6101" t="str">
            <v>SCOTCH 3M TYPE 8981</v>
          </cell>
        </row>
        <row r="6102">
          <cell r="A6102" t="str">
            <v>840PNA095</v>
          </cell>
          <cell r="B6102" t="str">
            <v>BROSSE NETTOYAGE 16MM</v>
          </cell>
        </row>
        <row r="6103">
          <cell r="A6103" t="str">
            <v>840PNA096</v>
          </cell>
          <cell r="B6103" t="str">
            <v>BROSSE NETTOYAGE 18MM</v>
          </cell>
        </row>
        <row r="6104">
          <cell r="A6104" t="str">
            <v>840PNT001</v>
          </cell>
          <cell r="B6104" t="str">
            <v>bouteille de gaz</v>
          </cell>
        </row>
        <row r="6105">
          <cell r="A6105" t="str">
            <v>840PNT005</v>
          </cell>
          <cell r="B6105" t="str">
            <v>BOUTEILLE D'ARROSAGE</v>
          </cell>
        </row>
        <row r="6106">
          <cell r="A6106" t="str">
            <v>840PNT082</v>
          </cell>
          <cell r="B6106" t="str">
            <v>FLEURITANCHE DE 5 KG</v>
          </cell>
        </row>
        <row r="6107">
          <cell r="A6107" t="str">
            <v>840PNT083</v>
          </cell>
          <cell r="B6107" t="str">
            <v>SONTOFERE DE 1 KG</v>
          </cell>
        </row>
        <row r="6108">
          <cell r="A6108" t="str">
            <v>840sir001</v>
          </cell>
          <cell r="B6108" t="str">
            <v>SIRENE</v>
          </cell>
        </row>
        <row r="6109">
          <cell r="A6109" t="str">
            <v>840VAC001</v>
          </cell>
          <cell r="B6109" t="str">
            <v>VACHETTE</v>
          </cell>
        </row>
        <row r="6110">
          <cell r="A6110" t="str">
            <v>840xou001</v>
          </cell>
          <cell r="B6110" t="str">
            <v>Boite de controle bruleu</v>
          </cell>
        </row>
        <row r="6111">
          <cell r="A6111" t="str">
            <v>840xou002</v>
          </cell>
          <cell r="B6111" t="str">
            <v>Boite de controle bruleu</v>
          </cell>
        </row>
        <row r="6112">
          <cell r="A6112" t="str">
            <v>840XOU003</v>
          </cell>
          <cell r="B6112" t="str">
            <v>BLOC PESANTE</v>
          </cell>
        </row>
        <row r="6113">
          <cell r="A6113" t="str">
            <v>840XOU004</v>
          </cell>
          <cell r="B6113" t="str">
            <v>Boite de controle bruleu</v>
          </cell>
        </row>
        <row r="6114">
          <cell r="A6114" t="str">
            <v>840XOU005</v>
          </cell>
          <cell r="B6114" t="str">
            <v>Boite de controle bruleu</v>
          </cell>
        </row>
        <row r="6115">
          <cell r="A6115" t="str">
            <v>850CHA005</v>
          </cell>
          <cell r="B6115" t="str">
            <v>CHARGE BOUTEILLE OXYGENE</v>
          </cell>
        </row>
        <row r="6116">
          <cell r="A6116" t="str">
            <v>860VET006</v>
          </cell>
          <cell r="B6116" t="str">
            <v>PAIRE DE GANT EN CUIR M7</v>
          </cell>
        </row>
        <row r="6117">
          <cell r="A6117" t="str">
            <v>860VET029</v>
          </cell>
          <cell r="B6117" t="str">
            <v>TABLIER ANTI ACIDE EN</v>
          </cell>
        </row>
        <row r="6118">
          <cell r="A6118" t="str">
            <v>860XES001</v>
          </cell>
          <cell r="B6118" t="str">
            <v>MASQUE SOUDURE</v>
          </cell>
        </row>
        <row r="6119">
          <cell r="A6119" t="str">
            <v>860XES002</v>
          </cell>
          <cell r="B6119" t="str">
            <v>VISIERE MASQUE DE</v>
          </cell>
        </row>
        <row r="6120">
          <cell r="A6120" t="str">
            <v>860XES005</v>
          </cell>
          <cell r="B6120" t="str">
            <v>FILTRE 2125-3M ANTI</v>
          </cell>
        </row>
        <row r="6121">
          <cell r="A6121" t="str">
            <v>860XES006</v>
          </cell>
          <cell r="B6121" t="str">
            <v>GANT PLAST. LONG MANCHE</v>
          </cell>
        </row>
        <row r="6122">
          <cell r="A6122" t="str">
            <v>860XES007</v>
          </cell>
          <cell r="B6122" t="str">
            <v>GANT PLAST. MC T9/T10</v>
          </cell>
        </row>
        <row r="6123">
          <cell r="A6123" t="str">
            <v>860XES008</v>
          </cell>
          <cell r="B6123" t="str">
            <v>LUNETTES DE PROTECTION</v>
          </cell>
        </row>
        <row r="6124">
          <cell r="A6124" t="str">
            <v>860XES009</v>
          </cell>
          <cell r="B6124" t="str">
            <v>SUPPORT MASQUE NORTH</v>
          </cell>
        </row>
        <row r="6125">
          <cell r="A6125" t="str">
            <v>860XES010</v>
          </cell>
          <cell r="B6125" t="str">
            <v>BOITE EN PLASTIQUE LONG</v>
          </cell>
        </row>
        <row r="6126">
          <cell r="A6126" t="str">
            <v>860XES011</v>
          </cell>
          <cell r="B6126" t="str">
            <v>CHAUSSUR SECURITE</v>
          </cell>
        </row>
        <row r="6127">
          <cell r="A6127" t="str">
            <v>860XES012</v>
          </cell>
          <cell r="B6127" t="str">
            <v>MASQUE VAPEUR ORGANIQUE</v>
          </cell>
        </row>
        <row r="6128">
          <cell r="A6128" t="str">
            <v>860XES013</v>
          </cell>
          <cell r="B6128" t="str">
            <v>BOTTE BLANC</v>
          </cell>
        </row>
        <row r="6129">
          <cell r="A6129" t="str">
            <v>860XES014</v>
          </cell>
          <cell r="B6129" t="str">
            <v>TENU V+P</v>
          </cell>
        </row>
        <row r="6130">
          <cell r="A6130" t="str">
            <v>860XES015</v>
          </cell>
          <cell r="B6130" t="str">
            <v>COMBINAISON IMPERMÉABLE</v>
          </cell>
        </row>
        <row r="6131">
          <cell r="A6131" t="str">
            <v>860XES016</v>
          </cell>
          <cell r="B6131" t="str">
            <v>LUNETTE CHIMIQUE</v>
          </cell>
        </row>
        <row r="6132">
          <cell r="A6132" t="str">
            <v>860XES017</v>
          </cell>
          <cell r="B6132" t="str">
            <v>TABLIER EN CUIR</v>
          </cell>
        </row>
        <row r="6133">
          <cell r="A6133" t="str">
            <v>860XES019</v>
          </cell>
          <cell r="B6133" t="str">
            <v>FILTRE VAPEUR ORGANIQUE</v>
          </cell>
        </row>
        <row r="6134">
          <cell r="A6134" t="str">
            <v>860XES020</v>
          </cell>
          <cell r="B6134" t="str">
            <v>CASQUE ANTI BRUIT</v>
          </cell>
        </row>
        <row r="6135">
          <cell r="A6135" t="str">
            <v>860XES021</v>
          </cell>
          <cell r="B6135" t="str">
            <v>PAIRE DE GANT EN CUIR</v>
          </cell>
        </row>
        <row r="6136">
          <cell r="A6136" t="str">
            <v>860XES022</v>
          </cell>
          <cell r="B6136" t="str">
            <v>GANT EN CUIR A/C LM</v>
          </cell>
        </row>
        <row r="6137">
          <cell r="A6137" t="str">
            <v>860XES023</v>
          </cell>
          <cell r="B6137" t="str">
            <v>GANT POLYTRIL</v>
          </cell>
        </row>
        <row r="6138">
          <cell r="A6138" t="str">
            <v>860XES024</v>
          </cell>
          <cell r="B6138" t="str">
            <v>COMBINAISON JETABLE ANTI</v>
          </cell>
        </row>
        <row r="6139">
          <cell r="A6139" t="str">
            <v>860XES026</v>
          </cell>
          <cell r="B6139" t="str">
            <v>MASQUE ANTI POUSSIERE</v>
          </cell>
        </row>
        <row r="6140">
          <cell r="A6140" t="str">
            <v>860XES027</v>
          </cell>
          <cell r="B6140" t="str">
            <v>TRIELLE PALETTE</v>
          </cell>
        </row>
        <row r="6141">
          <cell r="A6141" t="str">
            <v>860XES028</v>
          </cell>
          <cell r="B6141" t="str">
            <v>TRIELLE</v>
          </cell>
        </row>
        <row r="6142">
          <cell r="A6142" t="str">
            <v>860XES029</v>
          </cell>
          <cell r="B6142" t="str">
            <v>RACLETTE</v>
          </cell>
        </row>
        <row r="6143">
          <cell r="A6143" t="str">
            <v>860XES030</v>
          </cell>
          <cell r="B6143" t="str">
            <v>BANDE/32</v>
          </cell>
        </row>
        <row r="6144">
          <cell r="A6144" t="str">
            <v>860XES031</v>
          </cell>
          <cell r="B6144" t="str">
            <v>EXTENSIBLE/32</v>
          </cell>
        </row>
        <row r="6145">
          <cell r="A6145" t="str">
            <v>860XES032</v>
          </cell>
          <cell r="B6145" t="str">
            <v>Flexible Extensible D32</v>
          </cell>
        </row>
        <row r="6146">
          <cell r="A6146" t="str">
            <v>860XES033</v>
          </cell>
          <cell r="B6146" t="str">
            <v>BROSSE METALLIQUE</v>
          </cell>
        </row>
        <row r="6147">
          <cell r="A6147" t="str">
            <v>860XES034</v>
          </cell>
          <cell r="B6147" t="str">
            <v>POMPE RETOUCHE</v>
          </cell>
        </row>
        <row r="6148">
          <cell r="A6148" t="str">
            <v>860XES035</v>
          </cell>
          <cell r="B6148" t="str">
            <v>MARQUEUR</v>
          </cell>
        </row>
        <row r="6149">
          <cell r="A6149" t="str">
            <v>860XES036</v>
          </cell>
          <cell r="B6149" t="str">
            <v>LUNETTES DEPROTECTION DE</v>
          </cell>
        </row>
        <row r="6150">
          <cell r="A6150" t="str">
            <v>860XES037</v>
          </cell>
          <cell r="B6150" t="str">
            <v>BOULON 12/140</v>
          </cell>
        </row>
        <row r="6151">
          <cell r="A6151" t="str">
            <v>860XES038</v>
          </cell>
          <cell r="B6151" t="str">
            <v>Decappant</v>
          </cell>
        </row>
        <row r="6152">
          <cell r="A6152" t="str">
            <v>860XES039</v>
          </cell>
          <cell r="B6152" t="str">
            <v>Flotteur de chasse d'eau</v>
          </cell>
        </row>
        <row r="6153">
          <cell r="A6153" t="str">
            <v>860XES040</v>
          </cell>
          <cell r="B6153" t="str">
            <v>VISIERE  DE SECURITE</v>
          </cell>
        </row>
        <row r="6154">
          <cell r="A6154" t="str">
            <v>860XES041</v>
          </cell>
          <cell r="B6154" t="str">
            <v>Cage de securité</v>
          </cell>
        </row>
        <row r="6155">
          <cell r="A6155" t="str">
            <v>860XES047</v>
          </cell>
          <cell r="B6155" t="str">
            <v>ARCEAU ANTI BRUIT</v>
          </cell>
        </row>
        <row r="6156">
          <cell r="A6156" t="str">
            <v>860XES048</v>
          </cell>
          <cell r="B6156" t="str">
            <v>BOTTES PVC "42</v>
          </cell>
        </row>
        <row r="6157">
          <cell r="A6157" t="str">
            <v>860XES049</v>
          </cell>
          <cell r="B6157" t="str">
            <v>BOTTES PVC "40</v>
          </cell>
        </row>
        <row r="6158">
          <cell r="A6158" t="str">
            <v>860XES050</v>
          </cell>
          <cell r="B6158" t="str">
            <v>BOTTES PVC "44</v>
          </cell>
        </row>
        <row r="6159">
          <cell r="A6159" t="str">
            <v>860XES051</v>
          </cell>
          <cell r="B6159" t="str">
            <v>GUIDE INFER A</v>
          </cell>
        </row>
        <row r="6160">
          <cell r="A6160" t="str">
            <v>860XES052</v>
          </cell>
          <cell r="B6160" t="str">
            <v>CHARIOT 4ROUE D55</v>
          </cell>
        </row>
        <row r="6161">
          <cell r="A6161" t="str">
            <v>860XES053</v>
          </cell>
          <cell r="B6161" t="str">
            <v>BALAIT</v>
          </cell>
        </row>
        <row r="6162">
          <cell r="A6162" t="str">
            <v>860XES054</v>
          </cell>
          <cell r="B6162" t="str">
            <v>BALAIT GM</v>
          </cell>
        </row>
        <row r="6163">
          <cell r="A6163" t="str">
            <v>860XES055</v>
          </cell>
          <cell r="B6163" t="str">
            <v>Palette ACEM 14CM</v>
          </cell>
        </row>
        <row r="6164">
          <cell r="A6164" t="str">
            <v>860XES056</v>
          </cell>
          <cell r="B6164" t="str">
            <v>Palette ACEM 10CM</v>
          </cell>
        </row>
        <row r="6165">
          <cell r="A6165" t="str">
            <v>860XES057</v>
          </cell>
          <cell r="B6165" t="str">
            <v>BOULON 10/30</v>
          </cell>
        </row>
        <row r="6166">
          <cell r="A6166" t="str">
            <v>860XES058</v>
          </cell>
          <cell r="B6166" t="str">
            <v>ECROU 10</v>
          </cell>
        </row>
        <row r="6167">
          <cell r="A6167" t="str">
            <v>860XES059</v>
          </cell>
          <cell r="B6167" t="str">
            <v>BOULON 14/50</v>
          </cell>
        </row>
        <row r="6168">
          <cell r="A6168" t="str">
            <v>860XES060</v>
          </cell>
          <cell r="B6168" t="str">
            <v>ECROU 14</v>
          </cell>
        </row>
        <row r="6169">
          <cell r="A6169" t="str">
            <v>860XES061</v>
          </cell>
          <cell r="B6169" t="str">
            <v>CARTOUCHE</v>
          </cell>
        </row>
        <row r="6170">
          <cell r="A6170" t="str">
            <v>860XES062</v>
          </cell>
          <cell r="B6170" t="str">
            <v>MONCHE BALAIT</v>
          </cell>
        </row>
        <row r="6171">
          <cell r="A6171" t="str">
            <v>860XES063</v>
          </cell>
          <cell r="B6171" t="str">
            <v>BOULON 12/50</v>
          </cell>
        </row>
        <row r="6172">
          <cell r="A6172" t="str">
            <v>860XES064</v>
          </cell>
          <cell r="B6172" t="str">
            <v>ECROU 12</v>
          </cell>
        </row>
        <row r="6173">
          <cell r="A6173" t="str">
            <v>860XES067</v>
          </cell>
          <cell r="B6173" t="str">
            <v>BOULON 10/12</v>
          </cell>
        </row>
        <row r="6174">
          <cell r="A6174" t="str">
            <v>860XES068</v>
          </cell>
          <cell r="B6174" t="str">
            <v>BOULON 12/40</v>
          </cell>
        </row>
        <row r="6175">
          <cell r="A6175" t="str">
            <v>860XES069</v>
          </cell>
          <cell r="B6175" t="str">
            <v>BOULON 12/60</v>
          </cell>
        </row>
        <row r="6176">
          <cell r="A6176" t="str">
            <v>860XES070</v>
          </cell>
          <cell r="B6176" t="str">
            <v>BOULON 10/40</v>
          </cell>
        </row>
        <row r="6177">
          <cell r="A6177" t="str">
            <v>860XES071</v>
          </cell>
          <cell r="B6177" t="str">
            <v>BOTTES PVC "41</v>
          </cell>
        </row>
        <row r="6178">
          <cell r="A6178" t="str">
            <v>860XES072</v>
          </cell>
          <cell r="B6178" t="str">
            <v>BOTTES PVC "43</v>
          </cell>
        </row>
        <row r="6179">
          <cell r="A6179" t="str">
            <v>860XES073</v>
          </cell>
          <cell r="B6179" t="str">
            <v>BOULON 14/40</v>
          </cell>
        </row>
        <row r="6180">
          <cell r="A6180" t="str">
            <v>860XES074</v>
          </cell>
          <cell r="B6180" t="str">
            <v>BOULON 8/25</v>
          </cell>
        </row>
        <row r="6181">
          <cell r="A6181" t="str">
            <v>860XES075</v>
          </cell>
          <cell r="B6181" t="str">
            <v>BOUGIESOUDURE BORNES</v>
          </cell>
        </row>
        <row r="6182">
          <cell r="A6182" t="str">
            <v>860XES076</v>
          </cell>
          <cell r="B6182" t="str">
            <v>PELLE</v>
          </cell>
        </row>
        <row r="6183">
          <cell r="A6183" t="str">
            <v>860XES077</v>
          </cell>
          <cell r="B6183" t="str">
            <v>MANCHE DE PELLE</v>
          </cell>
        </row>
        <row r="6184">
          <cell r="A6184" t="str">
            <v>860xes078</v>
          </cell>
          <cell r="B6184" t="str">
            <v>Palette ACEM 20CM</v>
          </cell>
        </row>
        <row r="6185">
          <cell r="A6185" t="str">
            <v>860XES079</v>
          </cell>
          <cell r="B6185" t="str">
            <v>Manche marteau</v>
          </cell>
        </row>
        <row r="6186">
          <cell r="A6186" t="str">
            <v>860XES080</v>
          </cell>
          <cell r="B6186" t="str">
            <v>MASQUE SOUDURE</v>
          </cell>
        </row>
        <row r="6187">
          <cell r="A6187" t="str">
            <v>860XES081</v>
          </cell>
          <cell r="B6187" t="str">
            <v>Couverture anti-feu</v>
          </cell>
        </row>
        <row r="6188">
          <cell r="A6188" t="str">
            <v>860XOU157</v>
          </cell>
          <cell r="B6188" t="str">
            <v>Balayeuse autolaveuse</v>
          </cell>
        </row>
        <row r="6189">
          <cell r="A6189" t="str">
            <v>870AMC000</v>
          </cell>
          <cell r="B6189" t="str">
            <v>PIEDS A COULISSE METALLI</v>
          </cell>
        </row>
        <row r="6190">
          <cell r="A6190" t="str">
            <v>870AMC001</v>
          </cell>
          <cell r="B6190" t="str">
            <v>PAC VERNIER 0-180mm</v>
          </cell>
        </row>
        <row r="6191">
          <cell r="A6191" t="str">
            <v>870AMC002</v>
          </cell>
          <cell r="B6191" t="str">
            <v>PIEDS A COULISSE METALLI</v>
          </cell>
        </row>
        <row r="6192">
          <cell r="A6192" t="str">
            <v>870XAC000</v>
          </cell>
          <cell r="B6192" t="str">
            <v>SOLUTION ETALON 500ml</v>
          </cell>
        </row>
        <row r="6193">
          <cell r="A6193" t="str">
            <v>870XAC005</v>
          </cell>
          <cell r="B6193" t="str">
            <v>SOLUTION ETALON</v>
          </cell>
        </row>
        <row r="6194">
          <cell r="A6194" t="str">
            <v>870XAC006</v>
          </cell>
          <cell r="B6194" t="str">
            <v>THYOSULFATE DE SODIUM</v>
          </cell>
        </row>
        <row r="6195">
          <cell r="A6195" t="str">
            <v>870XAC007</v>
          </cell>
          <cell r="B6195" t="str">
            <v>PROPIPETTE</v>
          </cell>
        </row>
        <row r="6196">
          <cell r="A6196" t="str">
            <v>870XAC008</v>
          </cell>
          <cell r="B6196" t="str">
            <v>THERMOMETREA ALCOOL</v>
          </cell>
        </row>
        <row r="6197">
          <cell r="A6197" t="str">
            <v>870XAC009</v>
          </cell>
          <cell r="B6197" t="str">
            <v>EPROUVETTE GRADUEE 100ml</v>
          </cell>
        </row>
        <row r="6198">
          <cell r="A6198" t="str">
            <v>870XAC010</v>
          </cell>
          <cell r="B6198" t="str">
            <v>ERLENMEYER 250ml</v>
          </cell>
        </row>
        <row r="6199">
          <cell r="A6199" t="str">
            <v>870XAC011</v>
          </cell>
          <cell r="B6199" t="str">
            <v>PAPIER FILTRE QUALITATIF</v>
          </cell>
        </row>
        <row r="6200">
          <cell r="A6200" t="str">
            <v>870XAC012</v>
          </cell>
          <cell r="B6200" t="str">
            <v>PAPIER IMPERMIABLE</v>
          </cell>
        </row>
        <row r="6201">
          <cell r="A6201" t="str">
            <v>880FTR001</v>
          </cell>
          <cell r="B6201" t="str">
            <v>Filtre a air R427</v>
          </cell>
        </row>
        <row r="6202">
          <cell r="A6202" t="str">
            <v>880FTR002</v>
          </cell>
          <cell r="B6202" t="str">
            <v>Filtre a Huile  GL632</v>
          </cell>
        </row>
        <row r="6203">
          <cell r="A6203" t="str">
            <v>880FTR003</v>
          </cell>
          <cell r="B6203" t="str">
            <v>Filtre a Huile  Z282</v>
          </cell>
        </row>
        <row r="6204">
          <cell r="A6204" t="str">
            <v>880FTR161</v>
          </cell>
          <cell r="B6204" t="str">
            <v>FILTREELEMENT 20FRE1</v>
          </cell>
        </row>
        <row r="6205">
          <cell r="A6205" t="str">
            <v>880PMA001</v>
          </cell>
          <cell r="B6205" t="str">
            <v>Joint de culasse TN88</v>
          </cell>
        </row>
        <row r="6206">
          <cell r="A6206" t="str">
            <v>880PMA002</v>
          </cell>
          <cell r="B6206" t="str">
            <v>Parahuile Soupape</v>
          </cell>
        </row>
        <row r="6207">
          <cell r="A6207" t="str">
            <v>880PMA003</v>
          </cell>
          <cell r="B6207" t="str">
            <v>Joint 188657</v>
          </cell>
        </row>
        <row r="6208">
          <cell r="A6208" t="str">
            <v>880PMA004</v>
          </cell>
          <cell r="B6208" t="str">
            <v>Croisilon 27*82</v>
          </cell>
        </row>
        <row r="6209">
          <cell r="A6209" t="str">
            <v>880PMA005</v>
          </cell>
          <cell r="B6209" t="str">
            <v>Cardon femelle</v>
          </cell>
        </row>
        <row r="6210">
          <cell r="A6210" t="str">
            <v>880PMA006</v>
          </cell>
          <cell r="B6210" t="str">
            <v>Filtre a huile</v>
          </cell>
        </row>
        <row r="6211">
          <cell r="A6211" t="str">
            <v>880PMA007</v>
          </cell>
          <cell r="B6211" t="str">
            <v>Filtre Gasoil</v>
          </cell>
        </row>
        <row r="6212">
          <cell r="A6212" t="str">
            <v>880PMA008</v>
          </cell>
          <cell r="B6212" t="str">
            <v>Filtre a air</v>
          </cell>
        </row>
        <row r="6213">
          <cell r="A6213" t="str">
            <v>880PMA009</v>
          </cell>
          <cell r="B6213" t="str">
            <v>Element Filtre a air</v>
          </cell>
        </row>
        <row r="6214">
          <cell r="A6214" t="str">
            <v>880PMA010</v>
          </cell>
          <cell r="B6214" t="str">
            <v>Dureté frigerant/pipe</v>
          </cell>
        </row>
        <row r="6215">
          <cell r="A6215" t="str">
            <v>880PMA011</v>
          </cell>
          <cell r="B6215" t="str">
            <v>Jeu Machoir FD50</v>
          </cell>
        </row>
        <row r="6216">
          <cell r="A6216" t="str">
            <v>880PMA012</v>
          </cell>
          <cell r="B6216" t="str">
            <v>Cylindre de Roue</v>
          </cell>
        </row>
        <row r="6217">
          <cell r="A6217" t="str">
            <v>880PMA013</v>
          </cell>
          <cell r="B6217" t="str">
            <v>Kit axe Fusee</v>
          </cell>
        </row>
        <row r="6218">
          <cell r="A6218" t="str">
            <v>880PMA014</v>
          </cell>
          <cell r="B6218" t="str">
            <v>Pompe a eau</v>
          </cell>
        </row>
        <row r="6219">
          <cell r="A6219" t="str">
            <v>880PMA015</v>
          </cell>
          <cell r="B6219" t="str">
            <v>Filtre Misfat Z164</v>
          </cell>
        </row>
        <row r="6220">
          <cell r="A6220" t="str">
            <v>880PMA016</v>
          </cell>
          <cell r="B6220" t="str">
            <v>Fuel Filtre 203-01-K1280</v>
          </cell>
        </row>
        <row r="6221">
          <cell r="A6221" t="str">
            <v>880pma018</v>
          </cell>
          <cell r="B6221" t="str">
            <v>Eau radiateur 5L</v>
          </cell>
        </row>
        <row r="6222">
          <cell r="A6222" t="str">
            <v>880PMA019</v>
          </cell>
          <cell r="B6222" t="str">
            <v>Roue Plein 28*9-15 NHS</v>
          </cell>
        </row>
        <row r="6223">
          <cell r="A6223" t="str">
            <v>880PMA020</v>
          </cell>
          <cell r="B6223" t="str">
            <v>Roue Plein 6.50-10</v>
          </cell>
        </row>
        <row r="6224">
          <cell r="A6224" t="str">
            <v>880PMA021</v>
          </cell>
          <cell r="B6224" t="str">
            <v>Contact demarreur</v>
          </cell>
        </row>
        <row r="6225">
          <cell r="A6225" t="str">
            <v>899XPR001</v>
          </cell>
          <cell r="B6225" t="str">
            <v>Jeu bornes emborchables</v>
          </cell>
        </row>
        <row r="6226">
          <cell r="A6226" t="str">
            <v>899XPR003</v>
          </cell>
          <cell r="B6226" t="str">
            <v>Joint entre cuve et</v>
          </cell>
        </row>
        <row r="6227">
          <cell r="A6227" t="str">
            <v>899xpr004</v>
          </cell>
          <cell r="B6227" t="str">
            <v>Joint pour isolateur</v>
          </cell>
        </row>
        <row r="6228">
          <cell r="A6228" t="str">
            <v>899xpr005</v>
          </cell>
          <cell r="B6228" t="str">
            <v>Relais buccholz a deux</v>
          </cell>
        </row>
        <row r="6229">
          <cell r="A6229" t="str">
            <v>899xpr006</v>
          </cell>
          <cell r="B6229" t="str">
            <v>vanne 1"</v>
          </cell>
        </row>
        <row r="6230">
          <cell r="A6230" t="str">
            <v>899xpr007</v>
          </cell>
          <cell r="B6230" t="str">
            <v>Thermostat a deux seuils</v>
          </cell>
        </row>
        <row r="6231">
          <cell r="A6231" t="str">
            <v>899xpr008</v>
          </cell>
          <cell r="B6231" t="str">
            <v>Essai routine de</v>
          </cell>
        </row>
        <row r="6232">
          <cell r="A6232" t="str">
            <v>899xpr009</v>
          </cell>
          <cell r="B6232" t="str">
            <v>Peinture de</v>
          </cell>
        </row>
        <row r="6233">
          <cell r="A6233" t="str">
            <v>899xpr010</v>
          </cell>
          <cell r="B6233" t="str">
            <v>Etuvage sous vide</v>
          </cell>
        </row>
        <row r="6234">
          <cell r="A6234" t="str">
            <v>899XPR011</v>
          </cell>
          <cell r="B6234" t="str">
            <v>Tableau d'affichage</v>
          </cell>
        </row>
        <row r="6235">
          <cell r="A6235" t="str">
            <v>731ROU004</v>
          </cell>
          <cell r="B6235" t="str">
            <v>Roue MOTRICE</v>
          </cell>
        </row>
        <row r="6236">
          <cell r="A6236" t="str">
            <v>810ROU084</v>
          </cell>
          <cell r="B6236" t="str">
            <v>Roulement</v>
          </cell>
        </row>
        <row r="6237">
          <cell r="A6237" t="str">
            <v>810ROU085</v>
          </cell>
          <cell r="B6237" t="str">
            <v>Roulement</v>
          </cell>
        </row>
        <row r="6238">
          <cell r="A6238" t="str">
            <v>810ROU086</v>
          </cell>
          <cell r="B6238" t="str">
            <v>Roulement</v>
          </cell>
        </row>
        <row r="6239">
          <cell r="A6239" t="str">
            <v>810ROU088</v>
          </cell>
          <cell r="B6239" t="str">
            <v>Roulement</v>
          </cell>
        </row>
        <row r="6240">
          <cell r="A6240" t="str">
            <v>810ROU090</v>
          </cell>
          <cell r="B6240" t="str">
            <v>Roulement</v>
          </cell>
        </row>
        <row r="6241">
          <cell r="A6241" t="str">
            <v>810ROU091</v>
          </cell>
          <cell r="B6241" t="str">
            <v>Roulement</v>
          </cell>
        </row>
        <row r="6242">
          <cell r="A6242" t="str">
            <v>810ROU092</v>
          </cell>
          <cell r="B6242" t="str">
            <v>Roulement</v>
          </cell>
        </row>
        <row r="6243">
          <cell r="A6243" t="str">
            <v>810ROU093</v>
          </cell>
          <cell r="B6243" t="str">
            <v>Roulement</v>
          </cell>
        </row>
        <row r="6244">
          <cell r="A6244" t="str">
            <v>810ROU094</v>
          </cell>
          <cell r="B6244" t="str">
            <v>Roulement</v>
          </cell>
        </row>
        <row r="6245">
          <cell r="A6245" t="str">
            <v>815ELE311</v>
          </cell>
          <cell r="B6245" t="str">
            <v>Cable Profinet marque</v>
          </cell>
        </row>
        <row r="6246">
          <cell r="A6246" t="str">
            <v>815XPE005</v>
          </cell>
          <cell r="B6246" t="str">
            <v>ARMOIRE ELECTRIQUE</v>
          </cell>
        </row>
        <row r="6247">
          <cell r="A6247" t="str">
            <v>815xpe141</v>
          </cell>
          <cell r="B6247" t="str">
            <v>ARMOIRE ELECTRIQUE</v>
          </cell>
        </row>
        <row r="6248">
          <cell r="A6248" t="str">
            <v>815XPE148</v>
          </cell>
          <cell r="B6248" t="str">
            <v>ARMOIRE ELECTRIQUE</v>
          </cell>
        </row>
        <row r="6249">
          <cell r="A6249" t="str">
            <v>820XMC118</v>
          </cell>
        </row>
      </sheetData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861.81474386574" createdVersion="3" refreshedVersion="3" minRefreshableVersion="3" recordCount="674">
  <cacheSource type="worksheet">
    <worksheetSource ref="A1:L675" sheet="Feuil1"/>
  </cacheSource>
  <cacheFields count="12">
    <cacheField name="N° COMMANDE" numFmtId="0">
      <sharedItems/>
    </cacheField>
    <cacheField name="ARTICLE" numFmtId="0">
      <sharedItems count="128">
        <s v="400L0118"/>
        <s v="400M1115"/>
        <s v="400E0204"/>
        <s v="400L0207"/>
        <s v="400L0116"/>
        <s v="400M1008"/>
        <s v="400M1009"/>
        <s v="400M1110"/>
        <s v="400M1203"/>
        <s v="400M1509"/>
        <s v="400L0313"/>
        <s v="400L0120"/>
        <s v="400L0121"/>
        <s v="400B9001"/>
        <s v="400L0218"/>
        <s v="400L0306"/>
        <s v="400D2302"/>
        <s v="400NS6002"/>
        <s v="400L0117"/>
        <s v="400M1409"/>
        <s v="400M1606"/>
        <s v="400L0212"/>
        <s v="400L0213"/>
        <s v="400L0318"/>
        <s v="400NS4004"/>
        <s v="400NS4003"/>
        <s v="400M1202"/>
        <s v="400L0509"/>
        <s v="400N5002"/>
        <s v="400N7002"/>
        <s v="400L0219"/>
        <s v="400L0319"/>
        <s v="400NAT003"/>
        <s v="400L0518"/>
        <s v="400M1104"/>
        <s v="400L0115"/>
        <s v="400L0111"/>
        <s v="400L0316"/>
        <s v="400L0314"/>
        <s v="400L0511"/>
        <s v="400M1013"/>
        <s v="400M1201"/>
        <s v="400M1413"/>
        <s v="BAC M14 MF NOIR"/>
        <s v="BAC M14 NOIR C36MM"/>
        <s v="BAC M15 MF NOIR C5"/>
        <s v="BAC M15 NOIR MF"/>
        <s v="BAC M16 MF C72"/>
        <s v="BAC M16 MF NOIR"/>
        <s v="BAC NATO MF NOIR"/>
        <s v="420L0540"/>
        <s v="420M1041"/>
        <s v="420M1040"/>
        <s v="420M1141"/>
        <s v="420M1140"/>
        <s v="420M1415"/>
        <s v="420M1517"/>
        <s v="420M1613"/>
        <s v="420E0210"/>
        <s v="420E0211"/>
        <s v="420M1013"/>
        <s v="420M1124"/>
        <s v="420M1213"/>
        <s v="420M1515"/>
        <s v="420L0321"/>
        <s v="420M1014"/>
        <s v="420L0131"/>
        <s v="420L0109"/>
        <s v="420L0331"/>
        <s v="420B9002"/>
        <s v="420L0231"/>
        <s v="420D2303"/>
        <s v="420L0235"/>
        <s v="420l0125"/>
        <s v="420L0327"/>
        <s v="420NS6040"/>
        <s v="420M1413"/>
        <s v="420M1611"/>
        <s v="420L0211"/>
        <s v="420L0233"/>
        <s v="420L0228"/>
        <s v="420L0216"/>
        <s v="420L0140"/>
        <s v="420NS4002"/>
        <s v="420M1208"/>
        <s v="420M1502"/>
        <s v="420L0521"/>
        <s v="420N5003"/>
        <s v="420N7003"/>
        <s v="420L0241"/>
        <s v="420L0341"/>
        <s v="420L0240"/>
        <s v="420L0340"/>
        <s v="420NAT005"/>
        <s v="420L0113"/>
        <s v="420L0531"/>
        <s v="420N5004"/>
        <s v="420N7004"/>
        <s v="420M1017"/>
        <s v="420M1125"/>
        <s v="420M1126"/>
        <s v="420L0307"/>
        <s v="COUVERCLE L2 MF"/>
        <s v="COUVERCLE M14 MF"/>
        <s v="COUVERCLE M15 MF N"/>
        <s v="COUVERCLE M16 MF"/>
        <s v="COUVERCLE NATO MF"/>
        <s v="420L0124"/>
        <s v="420L0325"/>
        <s v="490T2301"/>
        <s v="490T5001"/>
        <s v="490T7001"/>
        <s v="420L0234"/>
        <s v="COUVRE COUVERC M15"/>
        <s v="COUVRE COUVERC M16"/>
        <s v="COUVRE COUVERCLE"/>
        <s v="COUVRE COUVERCLE N"/>
        <s v="610C0003"/>
        <s v="610C0002"/>
        <s v="610D0009"/>
        <s v="600P0030"/>
        <s v="430P1005"/>
        <s v="430P1004"/>
        <s v="430P1001"/>
        <s v="430P0001"/>
        <s v="430P2010"/>
        <s v="430P1014"/>
        <s v="430P2011"/>
      </sharedItems>
    </cacheField>
    <cacheField name="DESCR ARTICLE" numFmtId="0">
      <sharedItems count="113">
        <s v="BAC L1 NOIR P0 C28"/>
        <s v="BAC M11B P0 C46,3 NOIR"/>
        <s v="BAC E2B P0 NOIR"/>
        <s v="BAC L2 GRIS P0 C34 -TAXI"/>
        <s v="BAC L1 GRIS P0 C26"/>
        <s v="BAC M10 P15,4 C33 GRIS"/>
        <s v="BAC M10 P15,4 C33 NOIR"/>
        <s v="BAC M11 P8,5 C46 GRIS"/>
        <s v="BAC M12 GRIS C49 P12,5"/>
        <s v="BAC M15 GRIS PO C78"/>
        <s v="BAC L3 GRIS P0 C33"/>
        <s v="BAC L1 GRIS P0 C22"/>
        <s v="BAC L1 NOIR P0 C22"/>
        <s v="BAC COMPACT B90 C49"/>
        <s v="BAC L2 NOIR P0 C34,3"/>
        <s v="BAC L3B P0 NOIR C40"/>
        <s v="BAC D23 P0 C33 B01 NOIR"/>
        <s v="BAC NS60 P0 C34 NOIR"/>
        <s v="BAC L1 NOIR PO C26"/>
        <s v="BAC M14 GRIS PO C60"/>
        <s v="BAC M16 GRIS C96 P0"/>
        <s v="BAC L2 GRIS PO C28"/>
        <s v="BAC L2 NOIR PO C28"/>
        <s v="BAC L3 NOIR P0 C40"/>
        <s v="BAC NS40 P0 NOIR V247"/>
        <s v="BAC NS40 P0 NOIR V250"/>
        <s v="BAC M12 P12.5 C49 NOIR"/>
        <s v="BAC L5 GRIS P0 C45"/>
        <s v="BAC N50 P0 C38 B00 NOIR"/>
        <s v="BAC N70 P0 C46,5 B01"/>
        <s v="BAC L2 GRIS28G PO C28"/>
        <s v="BAC L3 GRIS28G P0 C33"/>
        <s v="BAC NATO AGM GRIS P0"/>
        <s v="BAC L5 NOIR P0 C52"/>
        <s v="BAC M11 P8.5 C46,3 NOIR"/>
        <s v="BAC L1 B PO GRIS C22"/>
        <s v="BAC L1B PO NOIR C28"/>
        <s v="BAC L3 GRIS P0 C40 GRIS"/>
        <s v="BAC L3 NOIR P0 C33"/>
        <s v="BAC L5 P0 C52 OPAQUE"/>
        <s v="BAC M10B P0 C38 NOIR"/>
        <s v="BAC M12 P12.5 C49 OPAQUE"/>
        <s v="BAC M14 NOIR PO C60"/>
        <e v="#N/A"/>
        <s v="COUV L5 EK D NOIR RS"/>
        <s v="COUV M10 D NOIR RS"/>
        <s v="COUV M10 G NOIR RS"/>
        <s v="COUV M11 D NOIR RS"/>
        <s v="COUV M11 G NOIR RS"/>
        <s v="COUV M14 G DC NOIR"/>
        <s v="COUV M15 G DC NOIR"/>
        <s v="COUV M16 G DC NOIR"/>
        <s v="COUV E2 DROITE NOIR"/>
        <s v="COUV E2 GAUCHE NOIR"/>
        <s v="COUV M10 G FLAT GRIS"/>
        <s v="COUV M11 G FLAT GRIS M18"/>
        <s v="COUV M12 G GRIS"/>
        <s v="COUV M15 GAUCHE GRIS"/>
        <s v="COUV L3 KAM D GRIS"/>
        <s v="COUV M10 G FLAT NOIR"/>
        <s v="COUV L1 EK D NOIR FAI"/>
        <s v="COUV L1 KAM  D GRIS"/>
        <s v="COUV L3 EK  D NOIR FAI"/>
        <s v="COUVB90 COMPACT DROITE"/>
        <s v="COUV L2 EK D NOIR FAI"/>
        <s v="COUV D23 T-AKUMSAN D+"/>
        <s v="COUVERCLE  L2 GAUCHE NOI"/>
        <s v="COUVERCLE L1 NOIR P NOIR"/>
        <s v="COUVERCLE L3 NOIR P NOIR"/>
        <s v="COUV NS60 D RS NOIR"/>
        <s v="COUV M14 GAUCHE GRIS"/>
        <s v="COUV M16 GAUCHE GRIS"/>
        <s v="COUV L2 EK D GRIS"/>
        <s v="COUV L2 EK GAUCHE GRIS"/>
        <s v="COUV L2 EK DROITE NOIR"/>
        <s v="COUV L2 EK DROITE ROUGE"/>
        <s v="COUV L1 EK D NOIR RS"/>
        <s v="COUV NS40 D MFP NOIR"/>
        <s v="COUV.M12 GAUCHE NOIR"/>
        <s v="COUV.M15 GAUCHE NOIR"/>
        <s v="COUV L5 KAM D GRIS"/>
        <s v="COUV N50 T-AKUMSAN D+"/>
        <s v="COUV N70 T-AKUMSAN D+"/>
        <s v="COUV L2 EK D GRIS28G KAP"/>
        <s v="COUV L3 EK  D GRIS28G KA"/>
        <s v="COUV L2 EK D NOIR RS"/>
        <s v="COUV L3 EK D NOIR RS"/>
        <s v="COUV NATO AGM GRIS"/>
        <s v="COUV L1 EK D+ ROUGE"/>
        <s v="COUV L5 EK D NOIR FAI"/>
        <s v="COUV N50 T-AKUMSAN G+"/>
        <s v="COUV N70 T-AKUMSAN G+"/>
        <s v="COUV M10 D FLAT NOIR"/>
        <s v="COUV M11 G FLAT NOIR M18"/>
        <s v="COUV M11 D FLAT NOIR M18"/>
        <s v="COUV. L3 EURO KAM DROITE"/>
        <s v="COUV COUVERCLE L1 NOIR"/>
        <s v="COUV COUVERCLE L3 NOIR"/>
        <s v="COUVRE COUVERCLE D23"/>
        <s v="COUVRE COUVERCLE N50"/>
        <s v="COUVRE COUVERCLE N70"/>
        <s v="COUV COUVERCLE  L2 NOIR"/>
        <s v="CRASSE"/>
        <s v="CRASSE FONDERIE STA"/>
        <s v="DECHET PLAQUE BATTERIE"/>
        <s v="PLOMB D'OEUVRE"/>
        <s v="SEPARATEUR 161X1.0X0.2"/>
        <s v="SEPARATEUR 161X1.2X0.2"/>
        <s v="SEPARATEUR LV 160X1.3X0."/>
        <s v="SEPARATEUR 123X1.0X0.25"/>
        <s v="SEP BAT G  laize 103 mm"/>
        <s v="SEP PAPIER laize 127mm"/>
        <s v="SEP BAT G  laize 128 mm"/>
      </sharedItems>
    </cacheField>
    <cacheField name="ARTICLE REEL" numFmtId="0">
      <sharedItems/>
    </cacheField>
    <cacheField name="CODE FR" numFmtId="0">
      <sharedItems/>
    </cacheField>
    <cacheField name="DES FR" numFmtId="0">
      <sharedItems count="11">
        <s v="A C C U M A"/>
        <s v="BIASIN"/>
        <s v="AKÜMSAN"/>
        <s v="KAIS TAYACHI"/>
        <s v="STA NOUR"/>
        <s v="SOTRAM"/>
        <s v="HAZEM CHTOUROU"/>
        <s v="SGT"/>
        <s v="DARAMIC"/>
        <s v="GLATFELTER"/>
        <s v="SORFIN  LTD"/>
      </sharedItems>
    </cacheField>
    <cacheField name="QTE RECUE" numFmtId="4">
      <sharedItems containsSemiMixedTypes="0" containsString="0" containsNumber="1" minValue="-176" maxValue="155736"/>
    </cacheField>
    <cacheField name="DATE RECEPTION" numFmtId="14">
      <sharedItems containsSemiMixedTypes="0" containsNonDate="0" containsDate="1" containsString="0" minDate="2019-01-07T00:00:00" maxDate="2020-01-01T00:00:00"/>
    </cacheField>
    <cacheField name="N° RCEPT" numFmtId="0">
      <sharedItems/>
    </cacheField>
    <cacheField name="PRIX ACHAT" numFmtId="164">
      <sharedItems containsSemiMixedTypes="0" containsString="0" containsNumber="1" minValue="0.15251696249999999" maxValue="32.335614"/>
    </cacheField>
    <cacheField name="CATEGORIE" numFmtId="0">
      <sharedItems containsMixedTypes="1" containsNumber="1" containsInteger="1" minValue="0" maxValue="0"/>
    </cacheField>
    <cacheField name="VALEUR" numFmtId="164">
      <sharedItems containsSemiMixedTypes="0" containsString="0" containsNumber="1" minValue="-694.1" maxValue="23742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4">
  <r>
    <s v="PO181407"/>
    <x v="0"/>
    <x v="0"/>
    <s v="BAC"/>
    <s v="E10001"/>
    <x v="0"/>
    <n v="220"/>
    <d v="2019-02-08T00:00:00"/>
    <s v="RC190303"/>
    <n v="4.1379263999999996"/>
    <s v="BACS ET COUVERCLES"/>
    <n v="910.34380799999985"/>
  </r>
  <r>
    <s v="PO181407"/>
    <x v="1"/>
    <x v="1"/>
    <s v="BAC"/>
    <s v="E10001"/>
    <x v="0"/>
    <n v="2100"/>
    <d v="2019-01-08T00:00:00"/>
    <s v="RC190084"/>
    <n v="6.8234000000000004"/>
    <s v="BACS ET COUVERCLES"/>
    <n v="14329.140000000001"/>
  </r>
  <r>
    <s v="PO181548"/>
    <x v="2"/>
    <x v="2"/>
    <s v="BAC"/>
    <s v="E10001"/>
    <x v="0"/>
    <n v="1276"/>
    <d v="2019-01-08T00:00:00"/>
    <s v="RC190085"/>
    <n v="6.3457619999999997"/>
    <s v="BACS ET COUVERCLES"/>
    <n v="8097.1923119999992"/>
  </r>
  <r>
    <s v="PO181548"/>
    <x v="3"/>
    <x v="3"/>
    <s v="BAC"/>
    <s v="E10001"/>
    <x v="0"/>
    <n v="594"/>
    <d v="2019-01-24T00:00:00"/>
    <s v="RC190165"/>
    <n v="4.4559537000000002"/>
    <s v="BACS ET COUVERCLES"/>
    <n v="2646.8364978"/>
  </r>
  <r>
    <s v="PO181650"/>
    <x v="4"/>
    <x v="4"/>
    <s v="BAC"/>
    <s v="E10001"/>
    <x v="0"/>
    <n v="1320"/>
    <d v="2019-01-08T00:00:00"/>
    <s v="RC190083"/>
    <n v="4.0735697999999996"/>
    <s v="BACS ET COUVERCLES"/>
    <n v="5377.1121359999997"/>
  </r>
  <r>
    <s v="PO181650"/>
    <x v="4"/>
    <x v="4"/>
    <s v="BAC"/>
    <s v="E10001"/>
    <x v="0"/>
    <n v="220"/>
    <d v="2019-01-08T00:00:00"/>
    <s v="RC190086"/>
    <n v="4.0735697999999996"/>
    <s v="BACS ET COUVERCLES"/>
    <n v="896.18535599999996"/>
  </r>
  <r>
    <s v="PO181650"/>
    <x v="5"/>
    <x v="5"/>
    <s v="BAC"/>
    <s v="E10001"/>
    <x v="0"/>
    <n v="1134"/>
    <d v="2019-01-24T00:00:00"/>
    <s v="+"/>
    <n v="6.0709786499999998"/>
    <s v="BACS ET COUVERCLES"/>
    <n v="6884.4897891000001"/>
  </r>
  <r>
    <s v="PO181650"/>
    <x v="5"/>
    <x v="5"/>
    <s v="BAC"/>
    <s v="E10001"/>
    <x v="0"/>
    <n v="972"/>
    <d v="2019-01-24T00:00:00"/>
    <s v="RC190166"/>
    <n v="6.0709786499999998"/>
    <s v="BACS ET COUVERCLES"/>
    <n v="5900.9912477999997"/>
  </r>
  <r>
    <s v="PO181650"/>
    <x v="5"/>
    <x v="5"/>
    <s v="BAC"/>
    <s v="E10001"/>
    <x v="0"/>
    <n v="486"/>
    <d v="2019-02-08T00:00:00"/>
    <s v="RC190305"/>
    <n v="6.1098527999999996"/>
    <s v="BACS ET COUVERCLES"/>
    <n v="2969.3884607999998"/>
  </r>
  <r>
    <s v="PO181650"/>
    <x v="6"/>
    <x v="6"/>
    <s v="BAC"/>
    <s v="E10001"/>
    <x v="0"/>
    <n v="1944"/>
    <d v="2019-01-24T00:00:00"/>
    <s v="+"/>
    <n v="6.3292449"/>
    <s v="BACS ET COUVERCLES"/>
    <n v="12304.0520856"/>
  </r>
  <r>
    <s v="PO181650"/>
    <x v="6"/>
    <x v="6"/>
    <s v="BAC"/>
    <s v="E10001"/>
    <x v="0"/>
    <n v="324"/>
    <d v="2019-01-08T00:00:00"/>
    <s v="RC190083"/>
    <n v="6.2707046000000002"/>
    <s v="BACS ET COUVERCLES"/>
    <n v="2031.7082904000001"/>
  </r>
  <r>
    <s v="PO181650"/>
    <x v="6"/>
    <x v="6"/>
    <s v="BAC"/>
    <s v="E10001"/>
    <x v="0"/>
    <n v="486"/>
    <d v="2019-01-24T00:00:00"/>
    <s v="RC190166"/>
    <n v="6.3292449"/>
    <s v="BACS ET COUVERCLES"/>
    <n v="3076.0130214000001"/>
  </r>
  <r>
    <s v="PO181650"/>
    <x v="6"/>
    <x v="6"/>
    <s v="BAC"/>
    <s v="E10001"/>
    <x v="0"/>
    <n v="162"/>
    <d v="2019-02-08T00:00:00"/>
    <s v="RC190305"/>
    <n v="6.3697727999999998"/>
    <s v="BACS ET COUVERCLES"/>
    <n v="1031.9031935999999"/>
  </r>
  <r>
    <s v="PO181650"/>
    <x v="7"/>
    <x v="7"/>
    <s v="BAC"/>
    <s v="E10001"/>
    <x v="0"/>
    <n v="504"/>
    <d v="2019-01-08T00:00:00"/>
    <s v="RC190083"/>
    <n v="7.2942146000000001"/>
    <s v="BACS ET COUVERCLES"/>
    <n v="3676.2841584000003"/>
  </r>
  <r>
    <s v="PO181650"/>
    <x v="7"/>
    <x v="7"/>
    <s v="BAC"/>
    <s v="E10001"/>
    <x v="0"/>
    <n v="1512"/>
    <d v="2019-01-08T00:00:00"/>
    <s v="RC190086"/>
    <n v="7.2942146000000001"/>
    <s v="BACS ET COUVERCLES"/>
    <n v="11028.852475199999"/>
  </r>
  <r>
    <s v="PO181650"/>
    <x v="7"/>
    <x v="7"/>
    <s v="BAC"/>
    <s v="E10001"/>
    <x v="0"/>
    <n v="252"/>
    <d v="2019-01-24T00:00:00"/>
    <s v="RC190166"/>
    <n v="7.3623098999999996"/>
    <s v="BACS ET COUVERCLES"/>
    <n v="1855.3020947999998"/>
  </r>
  <r>
    <s v="PO181650"/>
    <x v="8"/>
    <x v="8"/>
    <s v="BAC"/>
    <s v="E10001"/>
    <x v="0"/>
    <n v="1080"/>
    <d v="2019-01-24T00:00:00"/>
    <s v="+"/>
    <n v="8.4780201000000002"/>
    <s v="BACS ET COUVERCLES"/>
    <n v="9156.261708"/>
  </r>
  <r>
    <s v="PO181650"/>
    <x v="9"/>
    <x v="9"/>
    <s v="BAC"/>
    <s v="E10001"/>
    <x v="0"/>
    <n v="1309"/>
    <d v="2019-01-08T00:00:00"/>
    <s v="RC190083"/>
    <n v="12.3605891"/>
    <s v="BACS ET COUVERCLES"/>
    <n v="16180.011131900001"/>
  </r>
  <r>
    <s v="PO181650"/>
    <x v="9"/>
    <x v="9"/>
    <s v="BAC"/>
    <s v="E10001"/>
    <x v="0"/>
    <n v="77"/>
    <d v="2019-01-08T00:00:00"/>
    <s v="RC190086"/>
    <n v="12.3605891"/>
    <s v="BACS ET COUVERCLES"/>
    <n v="951.76536069999997"/>
  </r>
  <r>
    <s v="PO181776"/>
    <x v="10"/>
    <x v="10"/>
    <s v="BAC"/>
    <s v="E10001"/>
    <x v="0"/>
    <n v="176"/>
    <d v="2019-02-08T00:00:00"/>
    <s v="RC190306"/>
    <n v="4.574592"/>
    <s v="BACS ET COUVERCLES"/>
    <n v="805.12819200000001"/>
  </r>
  <r>
    <s v="PO181776"/>
    <x v="10"/>
    <x v="10"/>
    <s v="BAC"/>
    <s v="E10001"/>
    <x v="0"/>
    <n v="1232"/>
    <d v="2019-03-12T00:00:00"/>
    <s v="RC190596"/>
    <n v="4.5185579999999996"/>
    <s v="BACS ET COUVERCLES"/>
    <n v="5566.8634559999991"/>
  </r>
  <r>
    <s v="PO181776"/>
    <x v="5"/>
    <x v="5"/>
    <s v="BAC"/>
    <s v="E10001"/>
    <x v="0"/>
    <n v="486"/>
    <d v="2019-01-24T00:00:00"/>
    <s v="RC190168"/>
    <n v="6.0709786499999998"/>
    <s v="BACS ET COUVERCLES"/>
    <n v="2950.4956238999998"/>
  </r>
  <r>
    <s v="PO181776"/>
    <x v="5"/>
    <x v="5"/>
    <s v="BAC"/>
    <s v="E10001"/>
    <x v="0"/>
    <n v="324"/>
    <d v="2019-01-24T00:00:00"/>
    <s v="RC190172"/>
    <n v="6.0709786499999998"/>
    <s v="BACS ET COUVERCLES"/>
    <n v="1966.9970825999999"/>
  </r>
  <r>
    <s v="PO181776"/>
    <x v="5"/>
    <x v="5"/>
    <s v="BAC"/>
    <s v="E10001"/>
    <x v="0"/>
    <n v="486"/>
    <d v="2019-02-08T00:00:00"/>
    <s v="RC190306"/>
    <n v="6.1098527999999996"/>
    <s v="BACS ET COUVERCLES"/>
    <n v="2969.3884607999998"/>
  </r>
  <r>
    <s v="PO181776"/>
    <x v="6"/>
    <x v="6"/>
    <s v="BAC"/>
    <s v="E10001"/>
    <x v="0"/>
    <n v="648"/>
    <d v="2019-02-08T00:00:00"/>
    <s v="RC190306"/>
    <n v="6.3697727999999998"/>
    <s v="BACS ET COUVERCLES"/>
    <n v="4127.6127743999996"/>
  </r>
  <r>
    <s v="PO181776"/>
    <x v="7"/>
    <x v="7"/>
    <s v="BAC"/>
    <s v="E10001"/>
    <x v="0"/>
    <n v="1386"/>
    <d v="2019-01-24T00:00:00"/>
    <s v="RC190168"/>
    <n v="7.3623098999999996"/>
    <s v="BACS ET COUVERCLES"/>
    <n v="10204.161521399999"/>
  </r>
  <r>
    <s v="PO190006"/>
    <x v="11"/>
    <x v="11"/>
    <s v="BAC"/>
    <s v="E10001"/>
    <x v="0"/>
    <n v="1100"/>
    <d v="2019-02-13T00:00:00"/>
    <s v="RC190334"/>
    <n v="4.1347025999999998"/>
    <s v="BACS ET COUVERCLES"/>
    <n v="4548.1728599999997"/>
  </r>
  <r>
    <s v="PO190006"/>
    <x v="4"/>
    <x v="4"/>
    <s v="BAC"/>
    <s v="E10001"/>
    <x v="0"/>
    <n v="1980"/>
    <d v="2019-02-08T00:00:00"/>
    <s v="RC190301"/>
    <n v="4.1379263999999996"/>
    <s v="BACS ET COUVERCLES"/>
    <n v="8193.0942719999985"/>
  </r>
  <r>
    <s v="PO190006"/>
    <x v="12"/>
    <x v="12"/>
    <s v="BAC"/>
    <s v="E10001"/>
    <x v="0"/>
    <n v="220"/>
    <d v="2019-02-08T00:00:00"/>
    <s v="RC190301"/>
    <n v="4.1379263999999996"/>
    <s v="BACS ET COUVERCLES"/>
    <n v="910.34380799999985"/>
  </r>
  <r>
    <s v="PO190006"/>
    <x v="12"/>
    <x v="12"/>
    <s v="BAC"/>
    <s v="E10001"/>
    <x v="0"/>
    <n v="880"/>
    <d v="2019-02-13T00:00:00"/>
    <s v="RC190334"/>
    <n v="4.1347025999999998"/>
    <s v="BACS ET COUVERCLES"/>
    <n v="3638.5382879999997"/>
  </r>
  <r>
    <s v="PO190006"/>
    <x v="6"/>
    <x v="6"/>
    <s v="BAC"/>
    <s v="E10001"/>
    <x v="0"/>
    <n v="648"/>
    <d v="2019-02-08T00:00:00"/>
    <s v="RC190301"/>
    <n v="6.3697727999999998"/>
    <s v="BACS ET COUVERCLES"/>
    <n v="4127.6127743999996"/>
  </r>
  <r>
    <s v="PO190017"/>
    <x v="13"/>
    <x v="13"/>
    <s v="BAC"/>
    <s v="E10003"/>
    <x v="1"/>
    <n v="1200"/>
    <d v="2019-02-14T00:00:00"/>
    <s v="RC190342"/>
    <n v="14.639920500000001"/>
    <s v="BACS ET COUVERCLES"/>
    <n v="17567.904600000002"/>
  </r>
  <r>
    <s v="PO190101"/>
    <x v="0"/>
    <x v="0"/>
    <s v="BAC"/>
    <s v="E10001"/>
    <x v="0"/>
    <n v="660"/>
    <d v="2019-03-13T00:00:00"/>
    <s v="RC190591"/>
    <n v="4.0872411"/>
    <s v="BACS ET COUVERCLES"/>
    <n v="2697.5791260000001"/>
  </r>
  <r>
    <s v="PO190101"/>
    <x v="14"/>
    <x v="14"/>
    <s v="BAC"/>
    <s v="E10001"/>
    <x v="0"/>
    <n v="1188"/>
    <d v="2019-03-06T00:00:00"/>
    <s v="RC190525"/>
    <n v="4.5492087999999997"/>
    <s v="BACS ET COUVERCLES"/>
    <n v="5404.4600543999995"/>
  </r>
  <r>
    <s v="PO190101"/>
    <x v="14"/>
    <x v="14"/>
    <s v="BAC"/>
    <s v="E10001"/>
    <x v="0"/>
    <n v="792"/>
    <d v="2019-03-13T00:00:00"/>
    <s v="RC190591"/>
    <n v="4.5117117000000002"/>
    <s v="BACS ET COUVERCLES"/>
    <n v="3573.2756664000003"/>
  </r>
  <r>
    <s v="PO190101"/>
    <x v="10"/>
    <x v="10"/>
    <s v="BAC"/>
    <s v="E10001"/>
    <x v="0"/>
    <n v="1232"/>
    <d v="2019-03-13T00:00:00"/>
    <s v="RC190591"/>
    <n v="4.5185579999999996"/>
    <s v="BACS ET COUVERCLES"/>
    <n v="5566.8634559999991"/>
  </r>
  <r>
    <s v="PO190101"/>
    <x v="15"/>
    <x v="15"/>
    <s v="BAC"/>
    <s v="E10001"/>
    <x v="0"/>
    <n v="1728"/>
    <d v="2019-02-13T00:00:00"/>
    <s v="RC190335"/>
    <n v="4.9346325000000002"/>
    <s v="BACS ET COUVERCLES"/>
    <n v="8527.0449600000011"/>
  </r>
  <r>
    <s v="PO190101"/>
    <x v="15"/>
    <x v="15"/>
    <s v="BAC"/>
    <s v="E10001"/>
    <x v="0"/>
    <n v="384"/>
    <d v="2019-03-13T00:00:00"/>
    <s v="RC190591"/>
    <n v="4.8779887500000001"/>
    <s v="BACS ET COUVERCLES"/>
    <n v="1873.14768"/>
  </r>
  <r>
    <s v="PO190101"/>
    <x v="8"/>
    <x v="8"/>
    <s v="BAC"/>
    <s v="E10001"/>
    <x v="0"/>
    <n v="1080"/>
    <d v="2019-03-06T00:00:00"/>
    <s v="RC190525"/>
    <n v="8.4978391999999996"/>
    <s v="BACS ET COUVERCLES"/>
    <n v="9177.6663360000002"/>
  </r>
  <r>
    <s v="PO190101"/>
    <x v="9"/>
    <x v="9"/>
    <s v="BAC"/>
    <s v="E10001"/>
    <x v="0"/>
    <n v="154"/>
    <d v="2019-02-13T00:00:00"/>
    <s v="RC190335"/>
    <n v="12.5460867"/>
    <s v="BACS ET COUVERCLES"/>
    <n v="1932.0973518000001"/>
  </r>
  <r>
    <s v="PO190101"/>
    <x v="9"/>
    <x v="9"/>
    <s v="BAC"/>
    <s v="E10001"/>
    <x v="0"/>
    <n v="616"/>
    <d v="2019-03-06T00:00:00"/>
    <s v="RC190525"/>
    <n v="12.5051468"/>
    <s v="BACS ET COUVERCLES"/>
    <n v="7703.1704288000001"/>
  </r>
  <r>
    <s v="PO190105"/>
    <x v="16"/>
    <x v="16"/>
    <s v="BAC"/>
    <s v="E10032"/>
    <x v="2"/>
    <n v="1620"/>
    <d v="2019-03-08T00:00:00"/>
    <s v="RC190545"/>
    <n v="7.7131125000000003"/>
    <s v="BACS ET COUVERCLES"/>
    <n v="12495.242250000001"/>
  </r>
  <r>
    <s v="PO190126"/>
    <x v="17"/>
    <x v="17"/>
    <s v="BAC"/>
    <s v="E10001"/>
    <x v="0"/>
    <n v="330"/>
    <d v="2019-02-13T00:00:00"/>
    <s v="RC190337"/>
    <n v="5.5406399999999998"/>
    <s v="BACS ET COUVERCLES"/>
    <n v="1828.4112"/>
  </r>
  <r>
    <s v="PO190126"/>
    <x v="17"/>
    <x v="17"/>
    <s v="BAC"/>
    <s v="E10001"/>
    <x v="0"/>
    <n v="990"/>
    <d v="2019-03-06T00:00:00"/>
    <s v="RC190524"/>
    <n v="5.5225600000000004"/>
    <s v="BACS ET COUVERCLES"/>
    <n v="5467.3344000000006"/>
  </r>
  <r>
    <s v="PO190235"/>
    <x v="18"/>
    <x v="18"/>
    <s v="BAC"/>
    <s v="E10001"/>
    <x v="0"/>
    <n v="660"/>
    <d v="2019-03-13T00:00:00"/>
    <s v="RC190588"/>
    <n v="4.0872411"/>
    <s v="BACS ET COUVERCLES"/>
    <n v="2697.5791260000001"/>
  </r>
  <r>
    <s v="PO190235"/>
    <x v="10"/>
    <x v="10"/>
    <s v="BAC"/>
    <s v="E10001"/>
    <x v="0"/>
    <n v="1408"/>
    <d v="2019-03-13T00:00:00"/>
    <s v="RC190588"/>
    <n v="4.5185579999999996"/>
    <s v="BACS ET COUVERCLES"/>
    <n v="6362.1296639999991"/>
  </r>
  <r>
    <s v="PO190235"/>
    <x v="10"/>
    <x v="10"/>
    <s v="BAC"/>
    <s v="E10001"/>
    <x v="0"/>
    <n v="352"/>
    <d v="2019-03-13T00:00:00"/>
    <s v="RC190593"/>
    <n v="4.5185579999999996"/>
    <s v="BACS ET COUVERCLES"/>
    <n v="1590.5324159999998"/>
  </r>
  <r>
    <s v="PO190235"/>
    <x v="6"/>
    <x v="6"/>
    <s v="BAC"/>
    <s v="E10001"/>
    <x v="0"/>
    <n v="162"/>
    <d v="2019-03-06T00:00:00"/>
    <s v="RC190523"/>
    <n v="6.3440408000000001"/>
    <s v="BACS ET COUVERCLES"/>
    <n v="1027.7346096000001"/>
  </r>
  <r>
    <s v="PO190235"/>
    <x v="6"/>
    <x v="6"/>
    <s v="BAC"/>
    <s v="E10001"/>
    <x v="0"/>
    <n v="1944"/>
    <d v="2019-03-16T00:00:00"/>
    <s v="RC190602"/>
    <n v="6.2526922000000003"/>
    <s v="BACS ET COUVERCLES"/>
    <n v="12155.2336368"/>
  </r>
  <r>
    <s v="PO190235"/>
    <x v="19"/>
    <x v="19"/>
    <s v="BAC"/>
    <s v="E10001"/>
    <x v="0"/>
    <n v="1386"/>
    <d v="2019-03-16T00:00:00"/>
    <s v="RC190602"/>
    <n v="11.44161027"/>
    <s v="BACS ET COUVERCLES"/>
    <n v="15858.07183422"/>
  </r>
  <r>
    <s v="PO190235"/>
    <x v="19"/>
    <x v="19"/>
    <s v="BAC"/>
    <s v="E10001"/>
    <x v="0"/>
    <n v="99"/>
    <d v="2019-03-29T00:00:00"/>
    <s v="RC190687"/>
    <n v="11.430006884999999"/>
    <s v="BACS ET COUVERCLES"/>
    <n v="1131.570681615"/>
  </r>
  <r>
    <s v="PO190235"/>
    <x v="9"/>
    <x v="9"/>
    <s v="BAC"/>
    <s v="E10001"/>
    <x v="0"/>
    <n v="154"/>
    <d v="2019-03-06T00:00:00"/>
    <s v="RC190523"/>
    <n v="12.5051468"/>
    <s v="BACS ET COUVERCLES"/>
    <n v="1925.7926072"/>
  </r>
  <r>
    <s v="PO190235"/>
    <x v="9"/>
    <x v="9"/>
    <s v="BAC"/>
    <s v="E10001"/>
    <x v="0"/>
    <n v="539"/>
    <d v="2019-03-13T00:00:00"/>
    <s v="RC190588"/>
    <n v="12.40207245"/>
    <s v="BACS ET COUVERCLES"/>
    <n v="6684.7170505499998"/>
  </r>
  <r>
    <s v="PO190235"/>
    <x v="9"/>
    <x v="9"/>
    <s v="BAC"/>
    <s v="E10001"/>
    <x v="0"/>
    <n v="77"/>
    <d v="2019-03-13T00:00:00"/>
    <s v="RC190593"/>
    <n v="12.40207245"/>
    <s v="BACS ET COUVERCLES"/>
    <n v="954.95957865000003"/>
  </r>
  <r>
    <s v="PO190235"/>
    <x v="20"/>
    <x v="20"/>
    <s v="BAC"/>
    <s v="E10001"/>
    <x v="0"/>
    <n v="540"/>
    <d v="2019-03-13T00:00:00"/>
    <s v="RC190588"/>
    <n v="16.023765149999999"/>
    <s v="BACS ET COUVERCLES"/>
    <n v="8652.833181"/>
  </r>
  <r>
    <s v="PO190235"/>
    <x v="20"/>
    <x v="20"/>
    <s v="BAC"/>
    <s v="E10001"/>
    <x v="0"/>
    <n v="60"/>
    <d v="2019-03-13T00:00:00"/>
    <s v="RC190593"/>
    <n v="16.023765149999999"/>
    <s v="BACS ET COUVERCLES"/>
    <n v="961.42590899999993"/>
  </r>
  <r>
    <s v="PO190296"/>
    <x v="4"/>
    <x v="4"/>
    <s v="BAC"/>
    <s v="E10001"/>
    <x v="0"/>
    <n v="1540"/>
    <d v="2019-03-29T00:00:00"/>
    <s v="RC190688"/>
    <n v="4.0577493000000002"/>
    <s v="BACS ET COUVERCLES"/>
    <n v="6248.9339220000002"/>
  </r>
  <r>
    <s v="PO190296"/>
    <x v="3"/>
    <x v="3"/>
    <s v="BAC"/>
    <s v="E10001"/>
    <x v="0"/>
    <n v="396"/>
    <d v="2019-03-29T00:00:00"/>
    <s v="RC190688"/>
    <n v="4.3975942999999997"/>
    <s v="BACS ET COUVERCLES"/>
    <n v="1741.4473427999999"/>
  </r>
  <r>
    <s v="PO190296"/>
    <x v="21"/>
    <x v="21"/>
    <s v="BAC"/>
    <s v="E10001"/>
    <x v="0"/>
    <n v="198"/>
    <d v="2019-03-13T00:00:00"/>
    <s v="RC190594"/>
    <n v="4.4295561000000001"/>
    <s v="BACS ET COUVERCLES"/>
    <n v="877.05210780000004"/>
  </r>
  <r>
    <s v="PO190296"/>
    <x v="21"/>
    <x v="21"/>
    <s v="BAC"/>
    <s v="E10001"/>
    <x v="0"/>
    <n v="3366"/>
    <d v="2019-03-29T00:00:00"/>
    <s v="RC190688"/>
    <n v="4.3975942999999997"/>
    <s v="BACS ET COUVERCLES"/>
    <n v="14802.302413799998"/>
  </r>
  <r>
    <s v="PO190296"/>
    <x v="21"/>
    <x v="21"/>
    <s v="BAC"/>
    <s v="E10001"/>
    <x v="0"/>
    <n v="1188"/>
    <d v="2019-04-13T00:00:00"/>
    <s v="RC190835"/>
    <n v="4.3607152999999998"/>
    <s v="BACS ET COUVERCLES"/>
    <n v="5180.5297763999997"/>
  </r>
  <r>
    <s v="PO190296"/>
    <x v="5"/>
    <x v="5"/>
    <s v="BAC"/>
    <s v="E10001"/>
    <x v="0"/>
    <n v="162"/>
    <d v="2019-03-13T00:00:00"/>
    <s v="RC190594"/>
    <n v="6.0350134500000001"/>
    <s v="BACS ET COUVERCLES"/>
    <n v="977.67217890000006"/>
  </r>
  <r>
    <s v="PO190296"/>
    <x v="5"/>
    <x v="5"/>
    <s v="BAC"/>
    <s v="E10001"/>
    <x v="0"/>
    <n v="972"/>
    <d v="2019-04-13T00:00:00"/>
    <s v="RC190835"/>
    <n v="5.9412218499999998"/>
    <s v="BACS ET COUVERCLES"/>
    <n v="5774.8676381999994"/>
  </r>
  <r>
    <s v="PO190296"/>
    <x v="6"/>
    <x v="6"/>
    <s v="BAC"/>
    <s v="E10001"/>
    <x v="0"/>
    <n v="972"/>
    <d v="2019-04-13T00:00:00"/>
    <s v="RC190835"/>
    <n v="6.1939681000000002"/>
    <s v="BACS ET COUVERCLES"/>
    <n v="6020.5369932000003"/>
  </r>
  <r>
    <s v="PO190392"/>
    <x v="21"/>
    <x v="21"/>
    <s v="BAC"/>
    <s v="E10001"/>
    <x v="0"/>
    <n v="6534"/>
    <d v="2019-04-12T00:00:00"/>
    <s v="RC190827"/>
    <n v="4.3607152999999998"/>
    <s v="BACS ET COUVERCLES"/>
    <n v="28492.913770200001"/>
  </r>
  <r>
    <s v="PO190392"/>
    <x v="14"/>
    <x v="14"/>
    <s v="BAC"/>
    <s v="E10001"/>
    <x v="0"/>
    <n v="594"/>
    <d v="2019-04-10T00:00:00"/>
    <s v="RC190832"/>
    <n v="4.4415940999999997"/>
    <s v="BACS ET COUVERCLES"/>
    <n v="2638.3068953999996"/>
  </r>
  <r>
    <s v="PO190392"/>
    <x v="22"/>
    <x v="22"/>
    <s v="BAC"/>
    <s v="E10001"/>
    <x v="0"/>
    <n v="2970"/>
    <d v="2019-04-10T00:00:00"/>
    <s v="RC190832"/>
    <n v="4.4415940999999997"/>
    <s v="BACS ET COUVERCLES"/>
    <n v="13191.534476999999"/>
  </r>
  <r>
    <s v="PO190392"/>
    <x v="22"/>
    <x v="22"/>
    <s v="BAC"/>
    <s v="E10001"/>
    <x v="0"/>
    <n v="1386"/>
    <d v="2019-04-30T00:00:00"/>
    <s v="RC190958"/>
    <n v="4.4390239999999999"/>
    <s v="BACS ET COUVERCLES"/>
    <n v="6152.4872639999994"/>
  </r>
  <r>
    <s v="PO190392"/>
    <x v="23"/>
    <x v="23"/>
    <s v="BAC"/>
    <s v="E10001"/>
    <x v="0"/>
    <n v="2112"/>
    <d v="2019-04-10T00:00:00"/>
    <s v="RC190832"/>
    <n v="4.448334"/>
    <s v="BACS ET COUVERCLES"/>
    <n v="9394.8814079999993"/>
  </r>
  <r>
    <s v="PO190419"/>
    <x v="11"/>
    <x v="11"/>
    <s v="BAC"/>
    <s v="E10001"/>
    <x v="0"/>
    <n v="660"/>
    <d v="2019-04-11T00:00:00"/>
    <s v="RC190828"/>
    <n v="4.0237202999999999"/>
    <s v="BACS ET COUVERCLES"/>
    <n v="2655.6553979999999"/>
  </r>
  <r>
    <s v="PO190419"/>
    <x v="4"/>
    <x v="4"/>
    <s v="BAC"/>
    <s v="E10001"/>
    <x v="0"/>
    <n v="1540"/>
    <d v="2019-04-11T00:00:00"/>
    <s v="RC190828"/>
    <n v="4.0237202999999999"/>
    <s v="BACS ET COUVERCLES"/>
    <n v="6196.529262"/>
  </r>
  <r>
    <s v="PO190419"/>
    <x v="12"/>
    <x v="12"/>
    <s v="BAC"/>
    <s v="E10001"/>
    <x v="0"/>
    <n v="1100"/>
    <d v="2019-04-11T00:00:00"/>
    <s v="RC190828"/>
    <n v="4.0237202999999999"/>
    <s v="BACS ET COUVERCLES"/>
    <n v="4426.0923299999995"/>
  </r>
  <r>
    <s v="PO190419"/>
    <x v="0"/>
    <x v="0"/>
    <s v="BAC"/>
    <s v="E10001"/>
    <x v="0"/>
    <n v="2420"/>
    <d v="2019-04-11T00:00:00"/>
    <s v="RC190828"/>
    <n v="4.0237202999999999"/>
    <s v="BACS ET COUVERCLES"/>
    <n v="9737.4031259999992"/>
  </r>
  <r>
    <s v="PO190419"/>
    <x v="0"/>
    <x v="0"/>
    <s v="BAC"/>
    <s v="E10001"/>
    <x v="0"/>
    <n v="440"/>
    <d v="2019-04-30T00:00:00"/>
    <s v="RC190959"/>
    <n v="4.0213919999999996"/>
    <s v="BACS ET COUVERCLES"/>
    <n v="1769.4124799999997"/>
  </r>
  <r>
    <s v="PO190419"/>
    <x v="24"/>
    <x v="24"/>
    <s v="BAC"/>
    <s v="E10001"/>
    <x v="0"/>
    <n v="1080"/>
    <d v="2019-04-11T00:00:00"/>
    <s v="RC190828"/>
    <n v="4.8972113400000001"/>
    <s v="BACS ET COUVERCLES"/>
    <n v="5288.9882471999999"/>
  </r>
  <r>
    <s v="PO190419"/>
    <x v="25"/>
    <x v="25"/>
    <s v="BAC"/>
    <s v="E10001"/>
    <x v="0"/>
    <n v="720"/>
    <d v="2019-04-30T00:00:00"/>
    <s v="RC190959"/>
    <n v="4.8943776000000003"/>
    <s v="BACS ET COUVERCLES"/>
    <n v="3523.9518720000001"/>
  </r>
  <r>
    <s v="PO190550"/>
    <x v="5"/>
    <x v="5"/>
    <s v="BAC"/>
    <s v="E10001"/>
    <x v="0"/>
    <n v="1944"/>
    <d v="2019-04-30T00:00:00"/>
    <s v="RC190960"/>
    <n v="5.9377839999999997"/>
    <s v="BACS ET COUVERCLES"/>
    <n v="11543.052095999999"/>
  </r>
  <r>
    <s v="PO190550"/>
    <x v="5"/>
    <x v="5"/>
    <s v="BAC"/>
    <s v="E10001"/>
    <x v="0"/>
    <n v="972"/>
    <d v="2019-04-30T00:00:00"/>
    <s v="RC190962"/>
    <n v="5.9377839999999997"/>
    <s v="BACS ET COUVERCLES"/>
    <n v="5771.5260479999997"/>
  </r>
  <r>
    <s v="PO190550"/>
    <x v="6"/>
    <x v="6"/>
    <s v="BAC"/>
    <s v="E10001"/>
    <x v="0"/>
    <n v="2430"/>
    <d v="2019-04-30T00:00:00"/>
    <s v="RC190962"/>
    <n v="6.1903839999999999"/>
    <s v="BACS ET COUVERCLES"/>
    <n v="15042.63312"/>
  </r>
  <r>
    <s v="PO190550"/>
    <x v="7"/>
    <x v="7"/>
    <s v="BAC"/>
    <s v="E10001"/>
    <x v="0"/>
    <n v="504"/>
    <d v="2019-04-30T00:00:00"/>
    <s v="RC190955"/>
    <n v="7.2007839999999996"/>
    <s v="BACS ET COUVERCLES"/>
    <n v="3629.1951359999998"/>
  </r>
  <r>
    <s v="PO190550"/>
    <x v="7"/>
    <x v="7"/>
    <s v="BAC"/>
    <s v="E10001"/>
    <x v="0"/>
    <n v="882"/>
    <d v="2019-04-30T00:00:00"/>
    <s v="RC190962"/>
    <n v="7.2007839999999996"/>
    <s v="BACS ET COUVERCLES"/>
    <n v="6351.091488"/>
  </r>
  <r>
    <s v="PO190550"/>
    <x v="8"/>
    <x v="8"/>
    <s v="BAC"/>
    <s v="E10001"/>
    <x v="0"/>
    <n v="1200"/>
    <d v="2019-04-30T00:00:00"/>
    <s v="RC190955"/>
    <n v="8.2920160000000003"/>
    <s v="BACS ET COUVERCLES"/>
    <n v="9950.4192000000003"/>
  </r>
  <r>
    <s v="PO190550"/>
    <x v="26"/>
    <x v="26"/>
    <s v="BAC"/>
    <s v="E10001"/>
    <x v="0"/>
    <n v="1080"/>
    <d v="2019-04-30T00:00:00"/>
    <s v="RC190955"/>
    <n v="8.2920160000000003"/>
    <s v="BACS ET COUVERCLES"/>
    <n v="8955.3772800000006"/>
  </r>
  <r>
    <s v="PO190550"/>
    <x v="9"/>
    <x v="9"/>
    <s v="BAC"/>
    <s v="E10001"/>
    <x v="0"/>
    <n v="693"/>
    <d v="2019-04-30T00:00:00"/>
    <s v="RC190960"/>
    <n v="12.202264"/>
    <s v="BACS ET COUVERCLES"/>
    <n v="8456.168952"/>
  </r>
  <r>
    <s v="PO190647"/>
    <x v="10"/>
    <x v="10"/>
    <s v="BAC"/>
    <s v="E10001"/>
    <x v="0"/>
    <n v="2640"/>
    <d v="2019-05-23T00:00:00"/>
    <s v="RC191092"/>
    <n v="4.4188320000000001"/>
    <s v="BACS ET COUVERCLES"/>
    <n v="11665.716480000001"/>
  </r>
  <r>
    <s v="PO190647"/>
    <x v="23"/>
    <x v="23"/>
    <s v="BAC"/>
    <s v="E10001"/>
    <x v="0"/>
    <n v="1728"/>
    <d v="2019-05-23T00:00:00"/>
    <s v="RC191092"/>
    <n v="4.4188320000000001"/>
    <s v="BACS ET COUVERCLES"/>
    <n v="7635.741696"/>
  </r>
  <r>
    <s v="PO190647"/>
    <x v="27"/>
    <x v="27"/>
    <s v="BAC"/>
    <s v="E10001"/>
    <x v="0"/>
    <n v="658"/>
    <d v="2019-04-30T00:00:00"/>
    <s v="RC190956"/>
    <n v="5.0957840000000001"/>
    <s v="BACS ET COUVERCLES"/>
    <n v="3353.0258720000002"/>
  </r>
  <r>
    <s v="PO190647"/>
    <x v="6"/>
    <x v="6"/>
    <s v="BAC"/>
    <s v="E10001"/>
    <x v="0"/>
    <n v="1458"/>
    <d v="2019-06-01T00:00:00"/>
    <s v="RC191210"/>
    <n v="6.1434230999999997"/>
    <s v="BACS ET COUVERCLES"/>
    <n v="8957.1108797999987"/>
  </r>
  <r>
    <s v="PO190647"/>
    <x v="7"/>
    <x v="7"/>
    <s v="BAC"/>
    <s v="E10001"/>
    <x v="0"/>
    <n v="630"/>
    <d v="2019-05-23T00:00:00"/>
    <s v="RC191092"/>
    <n v="7.1571688"/>
    <s v="BACS ET COUVERCLES"/>
    <n v="4509.0163439999997"/>
  </r>
  <r>
    <s v="PO190647"/>
    <x v="7"/>
    <x v="7"/>
    <s v="BAC"/>
    <s v="E10001"/>
    <x v="0"/>
    <n v="630"/>
    <d v="2019-06-01T00:00:00"/>
    <s v="RC191210"/>
    <n v="7.1461581000000001"/>
    <s v="BACS ET COUVERCLES"/>
    <n v="4502.0796030000001"/>
  </r>
  <r>
    <s v="PO190647"/>
    <x v="1"/>
    <x v="1"/>
    <s v="BAC"/>
    <s v="E10001"/>
    <x v="0"/>
    <n v="840"/>
    <d v="2019-06-01T00:00:00"/>
    <s v="RC191210"/>
    <n v="6.6848999999999998"/>
    <s v="BACS ET COUVERCLES"/>
    <n v="5615.3159999999998"/>
  </r>
  <r>
    <s v="PO190668"/>
    <x v="28"/>
    <x v="28"/>
    <s v="BAC"/>
    <s v="E10032"/>
    <x v="2"/>
    <n v="1120"/>
    <d v="2019-05-31T00:00:00"/>
    <s v="RC191148"/>
    <n v="7.2085679999999996"/>
    <s v="BACS ET COUVERCLES"/>
    <n v="8073.5961599999991"/>
  </r>
  <r>
    <s v="PO190668"/>
    <x v="29"/>
    <x v="29"/>
    <s v="BAC"/>
    <s v="E10032"/>
    <x v="2"/>
    <n v="720"/>
    <d v="2019-05-31T00:00:00"/>
    <s v="RC191148"/>
    <n v="7.9761470000000001"/>
    <s v="BACS ET COUVERCLES"/>
    <n v="5742.8258400000004"/>
  </r>
  <r>
    <s v="PO190671"/>
    <x v="30"/>
    <x v="30"/>
    <s v="BAC"/>
    <s v="E10001"/>
    <x v="0"/>
    <n v="990"/>
    <d v="2019-06-01T00:00:00"/>
    <s v="RC191217"/>
    <n v="4.4120340000000002"/>
    <s v="BACS ET COUVERCLES"/>
    <n v="4367.9136600000002"/>
  </r>
  <r>
    <s v="PO190671"/>
    <x v="31"/>
    <x v="31"/>
    <s v="BAC"/>
    <s v="E10001"/>
    <x v="0"/>
    <n v="2688"/>
    <d v="2019-06-01T00:00:00"/>
    <s v="RC191217"/>
    <n v="4.5123075000000004"/>
    <s v="BACS ET COUVERCLES"/>
    <n v="12129.082560000001"/>
  </r>
  <r>
    <s v="PO190742"/>
    <x v="11"/>
    <x v="11"/>
    <s v="BAC"/>
    <s v="E10001"/>
    <x v="0"/>
    <n v="1320"/>
    <d v="2019-06-01T00:00:00"/>
    <s v="RC191215"/>
    <n v="3.9908853"/>
    <s v="BACS ET COUVERCLES"/>
    <n v="5267.9685959999997"/>
  </r>
  <r>
    <s v="PO190742"/>
    <x v="4"/>
    <x v="4"/>
    <s v="BAC"/>
    <s v="E10001"/>
    <x v="0"/>
    <n v="1760"/>
    <d v="2019-06-01T00:00:00"/>
    <s v="RC191211"/>
    <n v="3.9908853"/>
    <s v="BACS ET COUVERCLES"/>
    <n v="7023.9581280000002"/>
  </r>
  <r>
    <s v="PO190742"/>
    <x v="0"/>
    <x v="0"/>
    <s v="BAC"/>
    <s v="E10001"/>
    <x v="0"/>
    <n v="220"/>
    <d v="2019-06-01T00:00:00"/>
    <s v="RC191211"/>
    <n v="3.9908853"/>
    <s v="BACS ET COUVERCLES"/>
    <n v="877.99476600000003"/>
  </r>
  <r>
    <s v="PO190742"/>
    <x v="0"/>
    <x v="0"/>
    <s v="BAC"/>
    <s v="E10001"/>
    <x v="0"/>
    <n v="1540"/>
    <d v="2019-06-01T00:00:00"/>
    <s v="RC191215"/>
    <n v="3.9908853"/>
    <s v="BACS ET COUVERCLES"/>
    <n v="6145.9633619999995"/>
  </r>
  <r>
    <s v="PO190742"/>
    <x v="3"/>
    <x v="3"/>
    <s v="BAC"/>
    <s v="E10001"/>
    <x v="0"/>
    <n v="396"/>
    <d v="2019-06-01T00:00:00"/>
    <s v="RC191215"/>
    <n v="4.3251302999999997"/>
    <s v="BACS ET COUVERCLES"/>
    <n v="1712.7515987999998"/>
  </r>
  <r>
    <s v="PO190742"/>
    <x v="21"/>
    <x v="21"/>
    <s v="BAC"/>
    <s v="E10001"/>
    <x v="0"/>
    <n v="2772"/>
    <d v="2019-06-01T00:00:00"/>
    <s v="RC191215"/>
    <n v="4.3251302999999997"/>
    <s v="BACS ET COUVERCLES"/>
    <n v="11989.261191599999"/>
  </r>
  <r>
    <s v="PO190742"/>
    <x v="14"/>
    <x v="14"/>
    <s v="BAC"/>
    <s v="E10001"/>
    <x v="0"/>
    <n v="2970"/>
    <d v="2019-06-01T00:00:00"/>
    <s v="RC191213"/>
    <n v="4.4053490999999996"/>
    <s v="BACS ET COUVERCLES"/>
    <n v="13083.886826999998"/>
  </r>
  <r>
    <s v="PO190742"/>
    <x v="22"/>
    <x v="22"/>
    <s v="BAC"/>
    <s v="E10001"/>
    <x v="0"/>
    <n v="2970"/>
    <d v="2019-06-01T00:00:00"/>
    <s v="RC191213"/>
    <n v="4.4053490999999996"/>
    <s v="BACS ET COUVERCLES"/>
    <n v="13083.886826999998"/>
  </r>
  <r>
    <s v="PO190742"/>
    <x v="10"/>
    <x v="10"/>
    <s v="BAC"/>
    <s v="E10001"/>
    <x v="0"/>
    <n v="1408"/>
    <d v="2019-06-01T00:00:00"/>
    <s v="RC191218"/>
    <n v="4.4120340000000002"/>
    <s v="BACS ET COUVERCLES"/>
    <n v="6212.1438720000006"/>
  </r>
  <r>
    <s v="PO190742"/>
    <x v="23"/>
    <x v="23"/>
    <s v="BAC"/>
    <s v="E10001"/>
    <x v="0"/>
    <n v="2496"/>
    <d v="2019-07-04T00:00:00"/>
    <s v="RC191379"/>
    <n v="4.3643159999999996"/>
    <s v="BACS ET COUVERCLES"/>
    <n v="10893.332735999998"/>
  </r>
  <r>
    <s v="PO190742"/>
    <x v="23"/>
    <x v="23"/>
    <s v="BAC"/>
    <s v="E10001"/>
    <x v="0"/>
    <n v="192"/>
    <d v="2019-08-15T00:00:00"/>
    <s v="RC191591"/>
    <n v="4.2358140000000004"/>
    <s v="BACS ET COUVERCLES"/>
    <n v="813.27628800000002"/>
  </r>
  <r>
    <s v="PO190832"/>
    <x v="32"/>
    <x v="32"/>
    <s v="BAC"/>
    <s v="E10001"/>
    <x v="0"/>
    <n v="108"/>
    <d v="2019-07-04T00:00:00"/>
    <s v="RC191380"/>
    <n v="32.335614"/>
    <s v="BACS ET COUVERCLES"/>
    <n v="3492.2463119999998"/>
  </r>
  <r>
    <s v="PO190871"/>
    <x v="11"/>
    <x v="11"/>
    <s v="BAC"/>
    <s v="E10001"/>
    <x v="0"/>
    <n v="880"/>
    <d v="2019-07-17T00:00:00"/>
    <s v="RC191415"/>
    <n v="3.9108276000000002"/>
    <s v="BACS ET COUVERCLES"/>
    <n v="3441.528288"/>
  </r>
  <r>
    <s v="PO190871"/>
    <x v="4"/>
    <x v="4"/>
    <s v="BAC"/>
    <s v="E10001"/>
    <x v="0"/>
    <n v="1540"/>
    <d v="2019-07-04T00:00:00"/>
    <s v="RC191382"/>
    <n v="3.9477221999999998"/>
    <s v="BACS ET COUVERCLES"/>
    <n v="6079.4921880000002"/>
  </r>
  <r>
    <s v="PO190871"/>
    <x v="12"/>
    <x v="12"/>
    <s v="BAC"/>
    <s v="E10001"/>
    <x v="0"/>
    <n v="2200"/>
    <d v="2019-07-17T00:00:00"/>
    <s v="RC191415"/>
    <n v="3.9108276000000002"/>
    <s v="BACS ET COUVERCLES"/>
    <n v="8603.8207199999997"/>
  </r>
  <r>
    <s v="PO190871"/>
    <x v="22"/>
    <x v="22"/>
    <s v="BAC"/>
    <s v="E10001"/>
    <x v="0"/>
    <n v="990"/>
    <d v="2019-07-17T00:00:00"/>
    <s v="RC191415"/>
    <n v="4.3169772000000002"/>
    <s v="BACS ET COUVERCLES"/>
    <n v="4273.8074280000001"/>
  </r>
  <r>
    <s v="PO190871"/>
    <x v="23"/>
    <x v="23"/>
    <s v="BAC"/>
    <s v="E10001"/>
    <x v="0"/>
    <n v="768"/>
    <d v="2019-07-04T00:00:00"/>
    <s v="RC191382"/>
    <n v="4.3643159999999996"/>
    <s v="BACS ET COUVERCLES"/>
    <n v="3351.794688"/>
  </r>
  <r>
    <s v="PO190871"/>
    <x v="27"/>
    <x v="27"/>
    <s v="BAC"/>
    <s v="E10001"/>
    <x v="0"/>
    <n v="528"/>
    <d v="2019-07-17T00:00:00"/>
    <s v="RC191419"/>
    <n v="4.9556801999999998"/>
    <s v="BACS ET COUVERCLES"/>
    <n v="2616.5991455999997"/>
  </r>
  <r>
    <s v="PO190871"/>
    <x v="33"/>
    <x v="33"/>
    <s v="BAC"/>
    <s v="E10001"/>
    <x v="0"/>
    <n v="1188"/>
    <d v="2019-07-17T00:00:00"/>
    <s v="RC191415"/>
    <n v="4.9556801999999998"/>
    <s v="BACS ET COUVERCLES"/>
    <n v="5887.3480775999997"/>
  </r>
  <r>
    <s v="PO190871"/>
    <x v="19"/>
    <x v="19"/>
    <s v="BAC"/>
    <s v="E10001"/>
    <x v="0"/>
    <n v="594"/>
    <d v="2019-07-17T00:00:00"/>
    <s v="RC191419"/>
    <n v="11.0151702"/>
    <s v="BACS ET COUVERCLES"/>
    <n v="6543.0110987999997"/>
  </r>
  <r>
    <s v="PO190871"/>
    <x v="9"/>
    <x v="9"/>
    <s v="BAC"/>
    <s v="E10001"/>
    <x v="0"/>
    <n v="770"/>
    <d v="2019-07-17T00:00:00"/>
    <s v="RC191419"/>
    <n v="11.8667742"/>
    <s v="BACS ET COUVERCLES"/>
    <n v="9137.4161339999991"/>
  </r>
  <r>
    <s v="PO190871"/>
    <x v="9"/>
    <x v="9"/>
    <s v="BAC"/>
    <s v="E10001"/>
    <x v="0"/>
    <n v="770"/>
    <d v="2019-08-15T00:00:00"/>
    <s v="RC191592"/>
    <n v="11.62602585"/>
    <s v="BACS ET COUVERCLES"/>
    <n v="8952.0399044999995"/>
  </r>
  <r>
    <s v="PO190871"/>
    <x v="20"/>
    <x v="20"/>
    <s v="BAC"/>
    <s v="E10001"/>
    <x v="0"/>
    <n v="600"/>
    <d v="2019-07-17T00:00:00"/>
    <s v="RC191419"/>
    <n v="15.3321474"/>
    <s v="BACS ET COUVERCLES"/>
    <n v="9199.2884400000003"/>
  </r>
  <r>
    <s v="PO191139"/>
    <x v="4"/>
    <x v="4"/>
    <s v="BAC"/>
    <s v="E10001"/>
    <x v="0"/>
    <n v="660"/>
    <d v="2019-08-15T00:00:00"/>
    <s v="RC191593"/>
    <n v="3.8314862999999999"/>
    <s v="BACS ET COUVERCLES"/>
    <n v="2528.7809579999998"/>
  </r>
  <r>
    <s v="PO191139"/>
    <x v="4"/>
    <x v="4"/>
    <s v="BAC"/>
    <s v="E10001"/>
    <x v="0"/>
    <n v="1760"/>
    <d v="2019-08-15T00:00:00"/>
    <s v="RC191595"/>
    <n v="3.8314862999999999"/>
    <s v="BACS ET COUVERCLES"/>
    <n v="6743.4158879999995"/>
  </r>
  <r>
    <s v="PO191139"/>
    <x v="0"/>
    <x v="0"/>
    <s v="BAC"/>
    <s v="E10001"/>
    <x v="0"/>
    <n v="440"/>
    <d v="2019-08-22T00:00:00"/>
    <s v="RC191627"/>
    <n v="3.8181134999999999"/>
    <s v="BACS ET COUVERCLES"/>
    <n v="1679.96994"/>
  </r>
  <r>
    <s v="PO191139"/>
    <x v="21"/>
    <x v="21"/>
    <s v="BAC"/>
    <s v="E10001"/>
    <x v="0"/>
    <n v="2178"/>
    <d v="2019-08-15T00:00:00"/>
    <s v="RC191595"/>
    <n v="4.1523813000000001"/>
    <s v="BACS ET COUVERCLES"/>
    <n v="9043.8864713999992"/>
  </r>
  <r>
    <s v="PO191139"/>
    <x v="21"/>
    <x v="21"/>
    <s v="BAC"/>
    <s v="E10001"/>
    <x v="0"/>
    <n v="590"/>
    <d v="2019-08-22T00:00:00"/>
    <s v="RC191623"/>
    <n v="4.1378884999999999"/>
    <s v="BACS ET COUVERCLES"/>
    <n v="2441.3542149999998"/>
  </r>
  <r>
    <s v="PO191139"/>
    <x v="14"/>
    <x v="14"/>
    <s v="BAC"/>
    <s v="E10001"/>
    <x v="0"/>
    <n v="594"/>
    <d v="2019-08-22T00:00:00"/>
    <s v="RC191627"/>
    <n v="4.2146344999999998"/>
    <s v="BACS ET COUVERCLES"/>
    <n v="2503.4928930000001"/>
  </r>
  <r>
    <s v="PO191139"/>
    <x v="22"/>
    <x v="22"/>
    <s v="BAC"/>
    <s v="E10001"/>
    <x v="0"/>
    <n v="1188"/>
    <d v="2019-08-15T00:00:00"/>
    <s v="RC191595"/>
    <n v="4.2293960999999998"/>
    <s v="BACS ET COUVERCLES"/>
    <n v="5024.5225667999994"/>
  </r>
  <r>
    <s v="PO191139"/>
    <x v="22"/>
    <x v="22"/>
    <s v="BAC"/>
    <s v="E10001"/>
    <x v="0"/>
    <n v="1188"/>
    <d v="2019-08-22T00:00:00"/>
    <s v="RC191623"/>
    <n v="4.2146344999999998"/>
    <s v="BACS ET COUVERCLES"/>
    <n v="5006.9857860000002"/>
  </r>
  <r>
    <s v="PO191139"/>
    <x v="10"/>
    <x v="10"/>
    <s v="BAC"/>
    <s v="E10001"/>
    <x v="0"/>
    <n v="1760"/>
    <d v="2019-08-22T00:00:00"/>
    <s v="RC191623"/>
    <n v="4.2210299999999998"/>
    <s v="BACS ET COUVERCLES"/>
    <n v="7429.0127999999995"/>
  </r>
  <r>
    <s v="PO191139"/>
    <x v="10"/>
    <x v="10"/>
    <s v="BAC"/>
    <s v="E10001"/>
    <x v="0"/>
    <n v="1936"/>
    <d v="2019-08-22T00:00:00"/>
    <s v="RC191627"/>
    <n v="4.2210299999999998"/>
    <s v="BACS ET COUVERCLES"/>
    <n v="8171.9140799999996"/>
  </r>
  <r>
    <s v="PO191139"/>
    <x v="27"/>
    <x v="27"/>
    <s v="BAC"/>
    <s v="E10001"/>
    <x v="0"/>
    <n v="660"/>
    <d v="2019-08-22T00:00:00"/>
    <s v="RC191627"/>
    <n v="4.8381957499999997"/>
    <s v="BACS ET COUVERCLES"/>
    <n v="3193.2091949999999"/>
  </r>
  <r>
    <s v="PO191139"/>
    <x v="5"/>
    <x v="5"/>
    <s v="BAC"/>
    <s v="E10001"/>
    <x v="0"/>
    <n v="324"/>
    <d v="2019-08-15T00:00:00"/>
    <s v="RC191593"/>
    <n v="5.6573788499999997"/>
    <s v="BACS ET COUVERCLES"/>
    <n v="1832.9907473999999"/>
  </r>
  <r>
    <s v="PO191139"/>
    <x v="5"/>
    <x v="5"/>
    <s v="BAC"/>
    <s v="E10001"/>
    <x v="0"/>
    <n v="972"/>
    <d v="2019-08-22T00:00:00"/>
    <s v="RC191623"/>
    <n v="5.6376332500000004"/>
    <s v="BACS ET COUVERCLES"/>
    <n v="5479.7795190000006"/>
  </r>
  <r>
    <s v="PO191139"/>
    <x v="7"/>
    <x v="7"/>
    <s v="BAC"/>
    <s v="E10001"/>
    <x v="0"/>
    <n v="2772"/>
    <d v="2019-08-22T00:00:00"/>
    <s v="RC191625"/>
    <n v="6.8367895000000001"/>
    <s v="BACS ET COUVERCLES"/>
    <n v="18951.580494000002"/>
  </r>
  <r>
    <s v="PO191139"/>
    <x v="34"/>
    <x v="34"/>
    <s v="BAC"/>
    <s v="E10001"/>
    <x v="0"/>
    <n v="630"/>
    <d v="2019-08-22T00:00:00"/>
    <s v="RC191627"/>
    <n v="6.8367895000000001"/>
    <s v="BACS ET COUVERCLES"/>
    <n v="4307.177385"/>
  </r>
  <r>
    <s v="PO191139"/>
    <x v="19"/>
    <x v="19"/>
    <s v="BAC"/>
    <s v="E10001"/>
    <x v="0"/>
    <n v="792"/>
    <d v="2019-08-15T00:00:00"/>
    <s v="RC191593"/>
    <n v="10.792661535000001"/>
    <s v="BACS ET COUVERCLES"/>
    <n v="8547.78793572"/>
  </r>
  <r>
    <s v="PO191139"/>
    <x v="19"/>
    <x v="19"/>
    <s v="BAC"/>
    <s v="E10001"/>
    <x v="0"/>
    <n v="99"/>
    <d v="2019-08-22T00:00:00"/>
    <s v="RC191626"/>
    <n v="10.754992574999999"/>
    <s v="BACS ET COUVERCLES"/>
    <n v="1064.7442649249999"/>
  </r>
  <r>
    <s v="PO191139"/>
    <x v="9"/>
    <x v="9"/>
    <s v="BAC"/>
    <s v="E10001"/>
    <x v="0"/>
    <n v="770"/>
    <d v="2019-08-22T00:00:00"/>
    <s v="RC191625"/>
    <n v="11.585448250000001"/>
    <s v="BACS ET COUVERCLES"/>
    <n v="8920.7951525000008"/>
  </r>
  <r>
    <s v="PO191139"/>
    <x v="9"/>
    <x v="9"/>
    <s v="BAC"/>
    <s v="E10001"/>
    <x v="0"/>
    <n v="308"/>
    <d v="2019-08-22T00:00:00"/>
    <s v="RC191627"/>
    <n v="11.585448250000001"/>
    <s v="BACS ET COUVERCLES"/>
    <n v="3568.3180610000004"/>
  </r>
  <r>
    <s v="PO191264"/>
    <x v="28"/>
    <x v="28"/>
    <s v="BAC"/>
    <s v="E10032"/>
    <x v="2"/>
    <n v="840"/>
    <d v="2019-10-01T00:00:00"/>
    <s v="RC191901"/>
    <n v="6.8040000000000003"/>
    <s v="BACS ET COUVERCLES"/>
    <n v="5715.3600000000006"/>
  </r>
  <r>
    <s v="PO191264"/>
    <x v="29"/>
    <x v="29"/>
    <s v="BAC"/>
    <s v="E10032"/>
    <x v="2"/>
    <n v="950"/>
    <d v="2019-10-01T00:00:00"/>
    <s v="RC191901"/>
    <n v="7.5285000000000002"/>
    <s v="BACS ET COUVERCLES"/>
    <n v="7152.0749999999998"/>
  </r>
  <r>
    <s v="PO191414"/>
    <x v="35"/>
    <x v="35"/>
    <s v="BAC"/>
    <s v="E10001"/>
    <x v="0"/>
    <n v="720"/>
    <d v="2019-09-27T00:00:00"/>
    <s v="RC191874"/>
    <n v="3.8083499999999999"/>
    <s v="BACS ET COUVERCLES"/>
    <n v="2742.0119999999997"/>
  </r>
  <r>
    <s v="PO191414"/>
    <x v="4"/>
    <x v="4"/>
    <s v="BAC"/>
    <s v="E10001"/>
    <x v="0"/>
    <n v="2200"/>
    <d v="2019-09-24T00:00:00"/>
    <s v="RC191836"/>
    <n v="3.7736966999999999"/>
    <s v="BACS ET COUVERCLES"/>
    <n v="8302.1327399999991"/>
  </r>
  <r>
    <s v="PO191414"/>
    <x v="4"/>
    <x v="4"/>
    <s v="BAC"/>
    <s v="E10001"/>
    <x v="0"/>
    <n v="1320"/>
    <d v="2019-09-24T00:00:00"/>
    <s v="RC191838"/>
    <n v="3.7736966999999999"/>
    <s v="BACS ET COUVERCLES"/>
    <n v="4981.2796440000002"/>
  </r>
  <r>
    <s v="PO191414"/>
    <x v="0"/>
    <x v="0"/>
    <s v="BAC"/>
    <s v="E10001"/>
    <x v="0"/>
    <n v="4840"/>
    <d v="2019-09-24T00:00:00"/>
    <s v="RC191836"/>
    <n v="3.7736966999999999"/>
    <s v="BACS ET COUVERCLES"/>
    <n v="18264.692028000001"/>
  </r>
  <r>
    <s v="PO191414"/>
    <x v="36"/>
    <x v="36"/>
    <s v="BAC"/>
    <s v="E10001"/>
    <x v="0"/>
    <n v="480"/>
    <d v="2019-09-27T00:00:00"/>
    <s v="RC191874"/>
    <n v="3.8083499999999999"/>
    <s v="BACS ET COUVERCLES"/>
    <n v="1828.008"/>
  </r>
  <r>
    <s v="PO191414"/>
    <x v="3"/>
    <x v="3"/>
    <s v="BAC"/>
    <s v="E10001"/>
    <x v="0"/>
    <n v="594"/>
    <d v="2019-09-20T00:00:00"/>
    <s v="RC191819"/>
    <n v="4.0897516999999999"/>
    <s v="BACS ET COUVERCLES"/>
    <n v="2429.3125098"/>
  </r>
  <r>
    <s v="PO191414"/>
    <x v="3"/>
    <x v="3"/>
    <s v="BAC"/>
    <s v="E10001"/>
    <x v="0"/>
    <n v="396"/>
    <d v="2019-09-27T00:00:00"/>
    <s v="RC191874"/>
    <n v="4.0761000000000003"/>
    <s v="BACS ET COUVERCLES"/>
    <n v="1614.1356000000001"/>
  </r>
  <r>
    <s v="PO191414"/>
    <x v="21"/>
    <x v="21"/>
    <s v="BAC"/>
    <s v="E10001"/>
    <x v="0"/>
    <n v="3168"/>
    <d v="2019-09-20T00:00:00"/>
    <s v="RC191819"/>
    <n v="4.0897516999999999"/>
    <s v="BACS ET COUVERCLES"/>
    <n v="12956.333385599999"/>
  </r>
  <r>
    <s v="PO191414"/>
    <x v="21"/>
    <x v="21"/>
    <s v="BAC"/>
    <s v="E10001"/>
    <x v="0"/>
    <n v="198"/>
    <d v="2019-09-27T00:00:00"/>
    <s v="RC191872"/>
    <n v="4.0761000000000003"/>
    <s v="BACS ET COUVERCLES"/>
    <n v="807.06780000000003"/>
  </r>
  <r>
    <s v="PO191414"/>
    <x v="14"/>
    <x v="14"/>
    <s v="BAC"/>
    <s v="E10001"/>
    <x v="0"/>
    <n v="4752"/>
    <d v="2019-09-27T00:00:00"/>
    <s v="RC191872"/>
    <n v="4.1516999999999999"/>
    <s v="BACS ET COUVERCLES"/>
    <n v="19728.878400000001"/>
  </r>
  <r>
    <s v="PO191414"/>
    <x v="22"/>
    <x v="22"/>
    <s v="BAC"/>
    <s v="E10001"/>
    <x v="0"/>
    <n v="1980"/>
    <d v="2019-09-20T00:00:00"/>
    <s v="RC191819"/>
    <n v="4.1656048999999999"/>
    <s v="BACS ET COUVERCLES"/>
    <n v="8247.8977020000002"/>
  </r>
  <r>
    <s v="PO191414"/>
    <x v="10"/>
    <x v="10"/>
    <s v="BAC"/>
    <s v="E10001"/>
    <x v="0"/>
    <n v="352"/>
    <d v="2019-09-20T00:00:00"/>
    <s v="RC191819"/>
    <n v="4.171926"/>
    <s v="BACS ET COUVERCLES"/>
    <n v="1468.5179519999999"/>
  </r>
  <r>
    <s v="PO191414"/>
    <x v="10"/>
    <x v="10"/>
    <s v="BAC"/>
    <s v="E10001"/>
    <x v="0"/>
    <n v="2288"/>
    <d v="2019-09-28T00:00:00"/>
    <s v="RC191877"/>
    <n v="4.1580000000000004"/>
    <s v="BACS ET COUVERCLES"/>
    <n v="9513.5040000000008"/>
  </r>
  <r>
    <s v="PO191414"/>
    <x v="37"/>
    <x v="37"/>
    <s v="BAC"/>
    <s v="E10001"/>
    <x v="0"/>
    <n v="352"/>
    <d v="2019-09-28T00:00:00"/>
    <s v="RC191877"/>
    <n v="4.1580000000000004"/>
    <s v="BACS ET COUVERCLES"/>
    <n v="1463.6160000000002"/>
  </r>
  <r>
    <s v="PO191414"/>
    <x v="23"/>
    <x v="23"/>
    <s v="BAC"/>
    <s v="E10001"/>
    <x v="0"/>
    <n v="4608"/>
    <d v="2019-09-24T00:00:00"/>
    <s v="RC191838"/>
    <n v="4.171926"/>
    <s v="BACS ET COUVERCLES"/>
    <n v="19224.235008"/>
  </r>
  <r>
    <s v="PO191414"/>
    <x v="33"/>
    <x v="33"/>
    <s v="BAC"/>
    <s v="E10001"/>
    <x v="0"/>
    <n v="264"/>
    <d v="2019-09-28T00:00:00"/>
    <s v="RC191877"/>
    <n v="4.7659500000000001"/>
    <s v="BACS ET COUVERCLES"/>
    <n v="1258.2108000000001"/>
  </r>
  <r>
    <s v="PO191414"/>
    <x v="5"/>
    <x v="5"/>
    <s v="BAC"/>
    <s v="E10001"/>
    <x v="0"/>
    <n v="4050"/>
    <d v="2019-09-20T00:00:00"/>
    <s v="RC191821"/>
    <n v="5.5720496500000003"/>
    <s v="BACS ET COUVERCLES"/>
    <n v="22566.801082500002"/>
  </r>
  <r>
    <s v="PO191414"/>
    <x v="5"/>
    <x v="5"/>
    <s v="BAC"/>
    <s v="E10001"/>
    <x v="0"/>
    <n v="1296"/>
    <d v="2019-09-27T00:00:00"/>
    <s v="RC191874"/>
    <n v="5.5534499999999998"/>
    <s v="BACS ET COUVERCLES"/>
    <n v="7197.2712000000001"/>
  </r>
  <r>
    <s v="PO191414"/>
    <x v="6"/>
    <x v="6"/>
    <s v="BAC"/>
    <s v="E10001"/>
    <x v="0"/>
    <n v="486"/>
    <d v="2019-09-20T00:00:00"/>
    <s v="RC191821"/>
    <n v="5.8090909000000002"/>
    <s v="BACS ET COUVERCLES"/>
    <n v="2823.2181774000001"/>
  </r>
  <r>
    <s v="PO191414"/>
    <x v="6"/>
    <x v="6"/>
    <s v="BAC"/>
    <s v="E10001"/>
    <x v="0"/>
    <n v="972"/>
    <d v="2019-09-27T00:00:00"/>
    <s v="RC191874"/>
    <n v="5.7896999999999998"/>
    <s v="BACS ET COUVERCLES"/>
    <n v="5627.5883999999996"/>
  </r>
  <r>
    <s v="PO191414"/>
    <x v="7"/>
    <x v="7"/>
    <s v="BAC"/>
    <s v="E10001"/>
    <x v="0"/>
    <n v="126"/>
    <d v="2019-09-27T00:00:00"/>
    <s v="RC191874"/>
    <n v="6.7347000000000001"/>
    <s v="BACS ET COUVERCLES"/>
    <n v="848.57220000000007"/>
  </r>
  <r>
    <s v="PO191414"/>
    <x v="7"/>
    <x v="7"/>
    <s v="BAC"/>
    <s v="E10001"/>
    <x v="0"/>
    <n v="2520"/>
    <d v="2019-09-28T00:00:00"/>
    <s v="RC191876"/>
    <n v="6.7347000000000001"/>
    <s v="BACS ET COUVERCLES"/>
    <n v="16971.444"/>
  </r>
  <r>
    <s v="PO191414"/>
    <x v="34"/>
    <x v="34"/>
    <s v="BAC"/>
    <s v="E10001"/>
    <x v="0"/>
    <n v="1638"/>
    <d v="2019-09-28T00:00:00"/>
    <s v="RC191876"/>
    <n v="6.7347000000000001"/>
    <s v="BACS ET COUVERCLES"/>
    <n v="11031.438599999999"/>
  </r>
  <r>
    <s v="PO191414"/>
    <x v="8"/>
    <x v="8"/>
    <s v="BAC"/>
    <s v="E10001"/>
    <x v="0"/>
    <n v="1080"/>
    <d v="2019-10-12T00:00:00"/>
    <s v="RC191979"/>
    <n v="7.7055676000000002"/>
    <s v="BACS ET COUVERCLES"/>
    <n v="8322.0130079999999"/>
  </r>
  <r>
    <s v="PO191414"/>
    <x v="19"/>
    <x v="19"/>
    <s v="BAC"/>
    <s v="E10001"/>
    <x v="0"/>
    <n v="198"/>
    <d v="2019-09-28T00:00:00"/>
    <s v="RC191877"/>
    <n v="10.593450000000001"/>
    <s v="BACS ET COUVERCLES"/>
    <n v="2097.5031000000004"/>
  </r>
  <r>
    <s v="PO191414"/>
    <x v="19"/>
    <x v="19"/>
    <s v="BAC"/>
    <s v="E10001"/>
    <x v="0"/>
    <n v="396"/>
    <d v="2019-10-12T00:00:00"/>
    <s v="RC191979"/>
    <n v="10.5255174"/>
    <s v="BACS ET COUVERCLES"/>
    <n v="4168.1048903999999"/>
  </r>
  <r>
    <s v="PO191414"/>
    <x v="9"/>
    <x v="9"/>
    <s v="BAC"/>
    <s v="E10001"/>
    <x v="0"/>
    <n v="1152"/>
    <d v="2019-10-12T00:00:00"/>
    <s v="RC191979"/>
    <n v="11.3392654"/>
    <s v="BACS ET COUVERCLES"/>
    <n v="13062.833740800001"/>
  </r>
  <r>
    <s v="PO191414"/>
    <x v="20"/>
    <x v="20"/>
    <s v="BAC"/>
    <s v="E10001"/>
    <x v="0"/>
    <n v="420"/>
    <d v="2019-09-27T00:00:00"/>
    <s v="RC191874"/>
    <n v="14.745150000000001"/>
    <s v="BACS ET COUVERCLES"/>
    <n v="6192.9630000000006"/>
  </r>
  <r>
    <s v="PO191414"/>
    <x v="25"/>
    <x v="25"/>
    <s v="BAC"/>
    <s v="E10001"/>
    <x v="0"/>
    <n v="360"/>
    <d v="2019-10-12T00:00:00"/>
    <s v="RC191979"/>
    <n v="4.5475994000000002"/>
    <s v="BACS ET COUVERCLES"/>
    <n v="1637.1357840000001"/>
  </r>
  <r>
    <s v="PO191457"/>
    <x v="16"/>
    <x v="16"/>
    <s v="BAC"/>
    <s v="E10032"/>
    <x v="2"/>
    <n v="1320"/>
    <d v="2019-10-30T00:00:00"/>
    <s v="RC192197"/>
    <n v="7.0563374999999997"/>
    <s v="BACS ET COUVERCLES"/>
    <n v="9314.3654999999999"/>
  </r>
  <r>
    <s v="PO191457"/>
    <x v="28"/>
    <x v="28"/>
    <s v="BAC"/>
    <s v="E10032"/>
    <x v="2"/>
    <n v="1400"/>
    <d v="2019-10-30T00:00:00"/>
    <s v="RC192197"/>
    <n v="6.7740840000000002"/>
    <s v="BACS ET COUVERCLES"/>
    <n v="9483.7175999999999"/>
  </r>
  <r>
    <s v="PO191457"/>
    <x v="29"/>
    <x v="29"/>
    <s v="BAC"/>
    <s v="E10032"/>
    <x v="2"/>
    <n v="1200"/>
    <d v="2019-10-30T00:00:00"/>
    <s v="RC192197"/>
    <n v="7.4953985000000003"/>
    <s v="BACS ET COUVERCLES"/>
    <n v="8994.4781999999996"/>
  </r>
  <r>
    <s v="PO191538"/>
    <x v="4"/>
    <x v="4"/>
    <s v="BAC"/>
    <s v="E10001"/>
    <x v="0"/>
    <n v="2420"/>
    <d v="2019-10-12T00:00:00"/>
    <s v="RC191980"/>
    <n v="3.7369811999999998"/>
    <s v="BACS ET COUVERCLES"/>
    <n v="9043.4945040000002"/>
  </r>
  <r>
    <s v="PO191538"/>
    <x v="0"/>
    <x v="0"/>
    <s v="BAC"/>
    <s v="E10001"/>
    <x v="0"/>
    <n v="1320"/>
    <d v="2019-10-12T00:00:00"/>
    <s v="RC191977"/>
    <n v="3.7398468"/>
    <s v="BACS ET COUVERCLES"/>
    <n v="4936.5977759999996"/>
  </r>
  <r>
    <s v="PO191538"/>
    <x v="0"/>
    <x v="0"/>
    <s v="BAC"/>
    <s v="E10001"/>
    <x v="0"/>
    <n v="880"/>
    <d v="2019-10-24T00:00:00"/>
    <s v="RC192053"/>
    <n v="3.7413392999999999"/>
    <s v="BACS ET COUVERCLES"/>
    <n v="3292.378584"/>
  </r>
  <r>
    <s v="PO191538"/>
    <x v="21"/>
    <x v="21"/>
    <s v="BAC"/>
    <s v="E10001"/>
    <x v="0"/>
    <n v="2376"/>
    <d v="2019-10-12T00:00:00"/>
    <s v="RC191980"/>
    <n v="4.0499612000000003"/>
    <s v="BACS ET COUVERCLES"/>
    <n v="9622.7078111999999"/>
  </r>
  <r>
    <s v="PO191538"/>
    <x v="14"/>
    <x v="14"/>
    <s v="BAC"/>
    <s v="E10001"/>
    <x v="0"/>
    <n v="1188"/>
    <d v="2019-10-12T00:00:00"/>
    <s v="RC191977"/>
    <n v="4.1282395999999997"/>
    <s v="BACS ET COUVERCLES"/>
    <n v="4904.3486447999994"/>
  </r>
  <r>
    <s v="PO191538"/>
    <x v="10"/>
    <x v="10"/>
    <s v="BAC"/>
    <s v="E10001"/>
    <x v="0"/>
    <n v="1408"/>
    <d v="2019-10-12T00:00:00"/>
    <s v="RC191977"/>
    <n v="4.1345039999999997"/>
    <s v="BACS ET COUVERCLES"/>
    <n v="5821.3816319999996"/>
  </r>
  <r>
    <s v="PO191538"/>
    <x v="23"/>
    <x v="23"/>
    <s v="BAC"/>
    <s v="E10001"/>
    <x v="0"/>
    <n v="960"/>
    <d v="2019-10-12T00:00:00"/>
    <s v="RC191976"/>
    <n v="4.1345039999999997"/>
    <s v="BACS ET COUVERCLES"/>
    <n v="3969.1238399999997"/>
  </r>
  <r>
    <s v="PO191538"/>
    <x v="23"/>
    <x v="23"/>
    <s v="BAC"/>
    <s v="E10001"/>
    <x v="0"/>
    <n v="768"/>
    <d v="2019-10-12T00:00:00"/>
    <s v="RC191977"/>
    <n v="4.1345039999999997"/>
    <s v="BACS ET COUVERCLES"/>
    <n v="3175.2990719999998"/>
  </r>
  <r>
    <s v="PO191538"/>
    <x v="27"/>
    <x v="27"/>
    <s v="BAC"/>
    <s v="E10001"/>
    <x v="0"/>
    <n v="660"/>
    <d v="2019-10-12T00:00:00"/>
    <s v="RC191976"/>
    <n v="4.7390185999999996"/>
    <s v="BACS ET COUVERCLES"/>
    <n v="3127.7522759999997"/>
  </r>
  <r>
    <s v="PO191538"/>
    <x v="5"/>
    <x v="5"/>
    <s v="BAC"/>
    <s v="E10001"/>
    <x v="0"/>
    <n v="810"/>
    <d v="2019-10-12T00:00:00"/>
    <s v="RC191976"/>
    <n v="5.5220685999999999"/>
    <s v="BACS ET COUVERCLES"/>
    <n v="4472.8755659999997"/>
  </r>
  <r>
    <s v="PO191538"/>
    <x v="5"/>
    <x v="5"/>
    <s v="BAC"/>
    <s v="E10001"/>
    <x v="0"/>
    <n v="324"/>
    <d v="2019-10-12T00:00:00"/>
    <s v="RC191977"/>
    <n v="5.5220685999999999"/>
    <s v="BACS ET COUVERCLES"/>
    <n v="1789.1502264000001"/>
  </r>
  <r>
    <s v="PO191538"/>
    <x v="5"/>
    <x v="5"/>
    <s v="BAC"/>
    <s v="E10001"/>
    <x v="0"/>
    <n v="486"/>
    <d v="2019-10-24T00:00:00"/>
    <s v="RC192053"/>
    <n v="5.5242723500000004"/>
    <s v="BACS ET COUVERCLES"/>
    <n v="2684.7963621000004"/>
  </r>
  <r>
    <s v="PO191538"/>
    <x v="7"/>
    <x v="7"/>
    <s v="BAC"/>
    <s v="E10001"/>
    <x v="0"/>
    <n v="1890"/>
    <d v="2019-10-12T00:00:00"/>
    <s v="RC191976"/>
    <n v="6.6966435999999998"/>
    <s v="BACS ET COUVERCLES"/>
    <n v="12656.656403999999"/>
  </r>
  <r>
    <s v="PO191538"/>
    <x v="7"/>
    <x v="7"/>
    <s v="BAC"/>
    <s v="E10001"/>
    <x v="0"/>
    <n v="126"/>
    <d v="2019-10-12T00:00:00"/>
    <s v="RC191977"/>
    <n v="6.6966435999999998"/>
    <s v="BACS ET COUVERCLES"/>
    <n v="843.77709359999994"/>
  </r>
  <r>
    <s v="PO191538"/>
    <x v="34"/>
    <x v="34"/>
    <s v="BAC"/>
    <s v="E10001"/>
    <x v="0"/>
    <n v="252"/>
    <d v="2019-10-12T00:00:00"/>
    <s v="RC191980"/>
    <n v="6.6915123999999997"/>
    <s v="BACS ET COUVERCLES"/>
    <n v="1686.2611247999998"/>
  </r>
  <r>
    <s v="PO191538"/>
    <x v="9"/>
    <x v="9"/>
    <s v="BAC"/>
    <s v="E10001"/>
    <x v="0"/>
    <n v="1155"/>
    <d v="2019-10-24T00:00:00"/>
    <s v="RC192053"/>
    <n v="11.352489350000001"/>
    <s v="BACS ET COUVERCLES"/>
    <n v="13112.12519925"/>
  </r>
  <r>
    <s v="PO191538"/>
    <x v="20"/>
    <x v="20"/>
    <s v="BAC"/>
    <s v="E10001"/>
    <x v="0"/>
    <n v="60"/>
    <d v="2019-10-12T00:00:00"/>
    <s v="RC191977"/>
    <n v="14.6618282"/>
    <s v="BACS ET COUVERCLES"/>
    <n v="879.70969200000002"/>
  </r>
  <r>
    <s v="PO191538"/>
    <x v="20"/>
    <x v="20"/>
    <s v="BAC"/>
    <s v="E10001"/>
    <x v="0"/>
    <n v="240"/>
    <d v="2019-11-13T00:00:00"/>
    <s v="RC192202"/>
    <n v="14.765980450000001"/>
    <s v="BACS ET COUVERCLES"/>
    <n v="3543.8353080000002"/>
  </r>
  <r>
    <s v="PO191538"/>
    <x v="25"/>
    <x v="25"/>
    <s v="BAC"/>
    <s v="E10001"/>
    <x v="0"/>
    <n v="1080"/>
    <d v="2019-10-12T00:00:00"/>
    <s v="RC191980"/>
    <n v="4.5475994000000002"/>
    <s v="BACS ET COUVERCLES"/>
    <n v="4911.4073520000002"/>
  </r>
  <r>
    <s v="PO191683"/>
    <x v="11"/>
    <x v="11"/>
    <s v="BAC"/>
    <s v="E10001"/>
    <x v="0"/>
    <n v="880"/>
    <d v="2019-11-21T00:00:00"/>
    <s v="RC192323"/>
    <n v="3.7569210000000002"/>
    <s v="BACS ET COUVERCLES"/>
    <n v="3306.0904800000003"/>
  </r>
  <r>
    <s v="PO191683"/>
    <x v="11"/>
    <x v="11"/>
    <s v="BAC"/>
    <s v="E10001"/>
    <x v="0"/>
    <n v="2200"/>
    <d v="2019-11-29T00:00:00"/>
    <s v="RC192329"/>
    <n v="3.7670699999999999"/>
    <s v="BACS ET COUVERCLES"/>
    <n v="8287.5540000000001"/>
  </r>
  <r>
    <s v="PO191683"/>
    <x v="11"/>
    <x v="11"/>
    <s v="BAC"/>
    <s v="E10001"/>
    <x v="0"/>
    <n v="660"/>
    <d v="2019-11-28T00:00:00"/>
    <s v="RC192337"/>
    <n v="3.7670699999999999"/>
    <s v="BACS ET COUVERCLES"/>
    <n v="2486.2662"/>
  </r>
  <r>
    <s v="PO191683"/>
    <x v="12"/>
    <x v="12"/>
    <s v="BAC"/>
    <s v="E10001"/>
    <x v="0"/>
    <n v="2420"/>
    <d v="2019-11-29T00:00:00"/>
    <s v="RC192329"/>
    <n v="3.7670699999999999"/>
    <s v="BACS ET COUVERCLES"/>
    <n v="9116.3094000000001"/>
  </r>
  <r>
    <s v="PO191683"/>
    <x v="12"/>
    <x v="12"/>
    <s v="BAC"/>
    <s v="E10001"/>
    <x v="0"/>
    <n v="434"/>
    <d v="2019-11-28T00:00:00"/>
    <s v="RC192337"/>
    <n v="3.7670699999999999"/>
    <s v="BACS ET COUVERCLES"/>
    <n v="1634.9083799999999"/>
  </r>
  <r>
    <s v="PO191683"/>
    <x v="21"/>
    <x v="21"/>
    <s v="BAC"/>
    <s v="E10001"/>
    <x v="0"/>
    <n v="792"/>
    <d v="2019-11-20T00:00:00"/>
    <s v="RC192319"/>
    <n v="4.0715709999999996"/>
    <s v="BACS ET COUVERCLES"/>
    <n v="3224.6842319999996"/>
  </r>
  <r>
    <s v="PO191683"/>
    <x v="22"/>
    <x v="22"/>
    <s v="BAC"/>
    <s v="E10001"/>
    <x v="0"/>
    <n v="198"/>
    <d v="2019-10-24T00:00:00"/>
    <s v="RC192054"/>
    <n v="4.1298871000000004"/>
    <s v="BACS ET COUVERCLES"/>
    <n v="817.71764580000013"/>
  </r>
  <r>
    <s v="PO191683"/>
    <x v="22"/>
    <x v="22"/>
    <s v="BAC"/>
    <s v="E10001"/>
    <x v="0"/>
    <n v="396"/>
    <d v="2019-11-20T00:00:00"/>
    <s v="RC192319"/>
    <n v="4.147087"/>
    <s v="BACS ET COUVERCLES"/>
    <n v="1642.2464520000001"/>
  </r>
  <r>
    <s v="PO191683"/>
    <x v="10"/>
    <x v="10"/>
    <s v="BAC"/>
    <s v="E10001"/>
    <x v="0"/>
    <n v="528"/>
    <d v="2019-11-28T00:00:00"/>
    <s v="RC192335"/>
    <n v="4.1646000000000001"/>
    <s v="BACS ET COUVERCLES"/>
    <n v="2198.9088000000002"/>
  </r>
  <r>
    <s v="PO191683"/>
    <x v="10"/>
    <x v="10"/>
    <s v="BAC"/>
    <s v="E10001"/>
    <x v="0"/>
    <n v="2736"/>
    <d v="2019-11-28T00:00:00"/>
    <s v="RC192337"/>
    <n v="4.1646000000000001"/>
    <s v="BACS ET COUVERCLES"/>
    <n v="11394.345600000001"/>
  </r>
  <r>
    <s v="PO191683"/>
    <x v="23"/>
    <x v="23"/>
    <s v="BAC"/>
    <s v="E10001"/>
    <x v="0"/>
    <n v="1536"/>
    <d v="2019-11-20T00:00:00"/>
    <s v="RC192319"/>
    <n v="4.1533800000000003"/>
    <s v="BACS ET COUVERCLES"/>
    <n v="6379.5916800000005"/>
  </r>
  <r>
    <s v="PO191683"/>
    <x v="27"/>
    <x v="27"/>
    <s v="BAC"/>
    <s v="E10001"/>
    <x v="0"/>
    <n v="528"/>
    <d v="2019-11-13T00:00:00"/>
    <s v="RC192205"/>
    <n v="4.7726828499999998"/>
    <s v="BACS ET COUVERCLES"/>
    <n v="2519.9765447999998"/>
  </r>
  <r>
    <s v="PO191683"/>
    <x v="33"/>
    <x v="33"/>
    <s v="BAC"/>
    <s v="E10001"/>
    <x v="0"/>
    <n v="132"/>
    <d v="2019-10-24T00:00:00"/>
    <s v="RC192054"/>
    <n v="4.7409098500000004"/>
    <s v="BACS ET COUVERCLES"/>
    <n v="625.80010020000009"/>
  </r>
  <r>
    <s v="PO191683"/>
    <x v="33"/>
    <x v="33"/>
    <s v="BAC"/>
    <s v="E10001"/>
    <x v="0"/>
    <n v="264"/>
    <d v="2019-11-13T00:00:00"/>
    <s v="RC192205"/>
    <n v="4.7726828499999998"/>
    <s v="BACS ET COUVERCLES"/>
    <n v="1259.9882723999999"/>
  </r>
  <r>
    <s v="PO191683"/>
    <x v="5"/>
    <x v="5"/>
    <s v="BAC"/>
    <s v="E10001"/>
    <x v="0"/>
    <n v="108"/>
    <d v="2019-11-21T00:00:00"/>
    <s v="RC192323"/>
    <n v="5.5472795000000001"/>
    <s v="BACS ET COUVERCLES"/>
    <n v="599.10618599999998"/>
  </r>
  <r>
    <s v="PO191683"/>
    <x v="5"/>
    <x v="5"/>
    <s v="BAC"/>
    <s v="E10001"/>
    <x v="0"/>
    <n v="648"/>
    <d v="2019-12-02T00:00:00"/>
    <s v="RC192332"/>
    <n v="5.562265"/>
    <s v="BACS ET COUVERCLES"/>
    <n v="3604.3477200000002"/>
  </r>
  <r>
    <s v="PO191683"/>
    <x v="5"/>
    <x v="5"/>
    <s v="BAC"/>
    <s v="E10001"/>
    <x v="0"/>
    <n v="162"/>
    <d v="2019-11-28T00:00:00"/>
    <s v="RC192337"/>
    <n v="5.562265"/>
    <s v="BACS ET COUVERCLES"/>
    <n v="901.08693000000005"/>
  </r>
  <r>
    <s v="PO191683"/>
    <x v="6"/>
    <x v="6"/>
    <s v="BAC"/>
    <s v="E10001"/>
    <x v="0"/>
    <n v="972"/>
    <d v="2019-11-21T00:00:00"/>
    <s v="RC192323"/>
    <n v="5.7832670000000004"/>
    <s v="BACS ET COUVERCLES"/>
    <n v="5621.3355240000001"/>
  </r>
  <r>
    <s v="PO191683"/>
    <x v="6"/>
    <x v="6"/>
    <s v="BAC"/>
    <s v="E10001"/>
    <x v="0"/>
    <n v="810"/>
    <d v="2019-12-02T00:00:00"/>
    <s v="RC192332"/>
    <n v="5.7988900000000001"/>
    <s v="BACS ET COUVERCLES"/>
    <n v="4697.1009000000004"/>
  </r>
  <r>
    <s v="PO191683"/>
    <x v="6"/>
    <x v="6"/>
    <s v="BAC"/>
    <s v="E10001"/>
    <x v="0"/>
    <n v="486"/>
    <d v="2019-11-28T00:00:00"/>
    <s v="RC192335"/>
    <n v="5.7988900000000001"/>
    <s v="BACS ET COUVERCLES"/>
    <n v="2818.2605400000002"/>
  </r>
  <r>
    <s v="PO191683"/>
    <x v="7"/>
    <x v="7"/>
    <s v="BAC"/>
    <s v="E10001"/>
    <x v="0"/>
    <n v="882"/>
    <d v="2019-12-02T00:00:00"/>
    <s v="RC192332"/>
    <n v="6.7453900000000004"/>
    <s v="BACS ET COUVERCLES"/>
    <n v="5949.4339800000007"/>
  </r>
  <r>
    <s v="PO191683"/>
    <x v="34"/>
    <x v="34"/>
    <s v="BAC"/>
    <s v="E10001"/>
    <x v="0"/>
    <n v="630"/>
    <d v="2019-11-28T00:00:00"/>
    <s v="RC192335"/>
    <n v="6.7453900000000004"/>
    <s v="BACS ET COUVERCLES"/>
    <n v="4249.5956999999999"/>
  </r>
  <r>
    <s v="PO191683"/>
    <x v="8"/>
    <x v="8"/>
    <s v="BAC"/>
    <s v="E10001"/>
    <x v="0"/>
    <n v="720"/>
    <d v="2019-11-21T00:00:00"/>
    <s v="RC192323"/>
    <n v="7.746683"/>
    <s v="BACS ET COUVERCLES"/>
    <n v="5577.6117599999998"/>
  </r>
  <r>
    <s v="PO191683"/>
    <x v="26"/>
    <x v="26"/>
    <s v="BAC"/>
    <s v="E10001"/>
    <x v="0"/>
    <n v="240"/>
    <d v="2019-11-21T00:00:00"/>
    <s v="RC192323"/>
    <n v="7.746683"/>
    <s v="BACS ET COUVERCLES"/>
    <n v="1859.2039199999999"/>
  </r>
  <r>
    <s v="PO191683"/>
    <x v="9"/>
    <x v="9"/>
    <s v="BAC"/>
    <s v="E10001"/>
    <x v="0"/>
    <n v="770"/>
    <d v="2019-11-29T00:00:00"/>
    <s v="RC192329"/>
    <n v="11.430565"/>
    <s v="BACS ET COUVERCLES"/>
    <n v="8801.5350500000004"/>
  </r>
  <r>
    <s v="PO191683"/>
    <x v="9"/>
    <x v="9"/>
    <s v="BAC"/>
    <s v="E10001"/>
    <x v="0"/>
    <n v="385"/>
    <d v="2019-12-02T00:00:00"/>
    <s v="RC192332"/>
    <n v="11.430565"/>
    <s v="BACS ET COUVERCLES"/>
    <n v="4400.7675250000002"/>
  </r>
  <r>
    <s v="PO191683"/>
    <x v="9"/>
    <x v="9"/>
    <s v="BAC"/>
    <s v="E10001"/>
    <x v="0"/>
    <n v="63"/>
    <d v="2019-11-28T00:00:00"/>
    <s v="RC192337"/>
    <n v="11.430565"/>
    <s v="BACS ET COUVERCLES"/>
    <n v="720.12559499999998"/>
  </r>
  <r>
    <s v="PO191683"/>
    <x v="20"/>
    <x v="20"/>
    <s v="BAC"/>
    <s v="E10001"/>
    <x v="0"/>
    <n v="540"/>
    <d v="2019-11-13T00:00:00"/>
    <s v="RC192205"/>
    <n v="14.765980450000001"/>
    <s v="BACS ET COUVERCLES"/>
    <n v="7973.6294430000007"/>
  </r>
  <r>
    <s v="PO191683"/>
    <x v="32"/>
    <x v="32"/>
    <s v="BAC"/>
    <s v="E10001"/>
    <x v="0"/>
    <n v="108"/>
    <d v="2019-11-21T00:00:00"/>
    <s v="RC192323"/>
    <n v="30.772770000000001"/>
    <s v="BACS ET COUVERCLES"/>
    <n v="3323.4591600000003"/>
  </r>
  <r>
    <s v="PO191751"/>
    <x v="5"/>
    <x v="5"/>
    <s v="BAC"/>
    <s v="E10001"/>
    <x v="0"/>
    <n v="1296"/>
    <d v="2019-12-02T00:00:00"/>
    <s v="RC192333"/>
    <n v="5.562265"/>
    <s v="BACS ET COUVERCLES"/>
    <n v="7208.6954400000004"/>
  </r>
  <r>
    <s v="PO191751"/>
    <x v="7"/>
    <x v="7"/>
    <s v="BAC"/>
    <s v="E10001"/>
    <x v="0"/>
    <n v="252"/>
    <d v="2019-12-02T00:00:00"/>
    <s v="RC192333"/>
    <n v="6.7453900000000004"/>
    <s v="BACS ET COUVERCLES"/>
    <n v="1699.8382800000002"/>
  </r>
  <r>
    <s v="PO191751"/>
    <x v="7"/>
    <x v="7"/>
    <s v="BAC"/>
    <s v="E10001"/>
    <x v="0"/>
    <n v="378"/>
    <d v="2019-11-28T00:00:00"/>
    <s v="RC192336"/>
    <n v="6.7453900000000004"/>
    <s v="BACS ET COUVERCLES"/>
    <n v="2549.7574200000004"/>
  </r>
  <r>
    <s v="PO191751"/>
    <x v="34"/>
    <x v="34"/>
    <s v="BAC"/>
    <s v="E10001"/>
    <x v="0"/>
    <n v="1134"/>
    <d v="2019-11-28T00:00:00"/>
    <s v="RC192336"/>
    <n v="6.7453900000000004"/>
    <s v="BACS ET COUVERCLES"/>
    <n v="7649.2722600000006"/>
  </r>
  <r>
    <s v="PO191751"/>
    <x v="34"/>
    <x v="34"/>
    <s v="BAC"/>
    <s v="E10001"/>
    <x v="0"/>
    <n v="1008"/>
    <d v="2019-11-28T00:00:00"/>
    <s v="RC192338"/>
    <n v="6.7453900000000004"/>
    <s v="BACS ET COUVERCLES"/>
    <n v="6799.3531200000007"/>
  </r>
  <r>
    <s v="PO191751"/>
    <x v="34"/>
    <x v="34"/>
    <s v="BAC"/>
    <s v="E10001"/>
    <x v="0"/>
    <n v="98"/>
    <d v="2019-12-16T00:00:00"/>
    <s v="RC192479"/>
    <n v="6.7640975000000001"/>
    <s v="BACS ET COUVERCLES"/>
    <n v="662.88155500000005"/>
  </r>
  <r>
    <s v="PO191751"/>
    <x v="34"/>
    <x v="34"/>
    <s v="BAC"/>
    <s v="E10001"/>
    <x v="0"/>
    <n v="756"/>
    <d v="2019-12-16T00:00:00"/>
    <s v="RC192481"/>
    <n v="6.7640975000000001"/>
    <s v="BACS ET COUVERCLES"/>
    <n v="5113.6577100000004"/>
  </r>
  <r>
    <s v="PO191751"/>
    <x v="8"/>
    <x v="8"/>
    <s v="BAC"/>
    <s v="E10001"/>
    <x v="0"/>
    <n v="480"/>
    <d v="2019-11-21T00:00:00"/>
    <s v="RC192322"/>
    <n v="7.746683"/>
    <s v="BACS ET COUVERCLES"/>
    <n v="3718.4078399999999"/>
  </r>
  <r>
    <s v="PO191751"/>
    <x v="26"/>
    <x v="26"/>
    <s v="BAC"/>
    <s v="E10001"/>
    <x v="0"/>
    <n v="600"/>
    <d v="2019-11-20T00:00:00"/>
    <s v="RC192320"/>
    <n v="7.746683"/>
    <s v="BACS ET COUVERCLES"/>
    <n v="4648.0097999999998"/>
  </r>
  <r>
    <s v="PO191751"/>
    <x v="26"/>
    <x v="26"/>
    <s v="BAC"/>
    <s v="E10001"/>
    <x v="0"/>
    <n v="240"/>
    <d v="2019-11-21T00:00:00"/>
    <s v="RC192322"/>
    <n v="7.746683"/>
    <s v="BACS ET COUVERCLES"/>
    <n v="1859.2039199999999"/>
  </r>
  <r>
    <s v="PO191751"/>
    <x v="9"/>
    <x v="9"/>
    <s v="BAC"/>
    <s v="E10001"/>
    <x v="0"/>
    <n v="693"/>
    <d v="2019-11-28T00:00:00"/>
    <s v="RC192336"/>
    <n v="11.430565"/>
    <s v="BACS ET COUVERCLES"/>
    <n v="7921.3815450000002"/>
  </r>
  <r>
    <s v="PO191751"/>
    <x v="20"/>
    <x v="20"/>
    <s v="BAC"/>
    <s v="E10001"/>
    <x v="0"/>
    <n v="240"/>
    <d v="2019-11-13T00:00:00"/>
    <s v="RC192206"/>
    <n v="14.765980450000001"/>
    <s v="BACS ET COUVERCLES"/>
    <n v="3543.8353080000002"/>
  </r>
  <r>
    <s v="PO191751"/>
    <x v="20"/>
    <x v="20"/>
    <s v="BAC"/>
    <s v="E10001"/>
    <x v="0"/>
    <n v="540"/>
    <d v="2019-11-20T00:00:00"/>
    <s v="RC192320"/>
    <n v="14.728766500000001"/>
    <s v="BACS ET COUVERCLES"/>
    <n v="7953.5339100000001"/>
  </r>
  <r>
    <s v="PO191880"/>
    <x v="35"/>
    <x v="35"/>
    <s v="BAC"/>
    <s v="E10001"/>
    <x v="0"/>
    <n v="240"/>
    <d v="2019-12-21T00:00:00"/>
    <s v="RC192572"/>
    <n v="3.8323486500000001"/>
    <s v="BACS ET COUVERCLES"/>
    <n v="919.76367600000003"/>
  </r>
  <r>
    <s v="PO191880"/>
    <x v="12"/>
    <x v="12"/>
    <s v="BAC"/>
    <s v="E10001"/>
    <x v="0"/>
    <n v="220"/>
    <d v="2019-12-16T00:00:00"/>
    <s v="RC192484"/>
    <n v="3.7775175000000001"/>
    <s v="BACS ET COUVERCLES"/>
    <n v="831.05385000000001"/>
  </r>
  <r>
    <s v="PO191880"/>
    <x v="0"/>
    <x v="0"/>
    <s v="BAC"/>
    <s v="E10001"/>
    <x v="0"/>
    <n v="1100"/>
    <d v="2019-12-02T00:00:00"/>
    <s v="RC192341"/>
    <n v="3.62825"/>
    <s v="BACS ET COUVERCLES"/>
    <n v="3991.0749999999998"/>
  </r>
  <r>
    <s v="PO191880"/>
    <x v="0"/>
    <x v="0"/>
    <s v="BAC"/>
    <s v="E10001"/>
    <x v="0"/>
    <n v="660"/>
    <d v="2019-12-21T00:00:00"/>
    <s v="RC192569"/>
    <n v="3.7848009"/>
    <s v="BACS ET COUVERCLES"/>
    <n v="2497.9685939999999"/>
  </r>
  <r>
    <s v="PO191880"/>
    <x v="0"/>
    <x v="0"/>
    <s v="BAC"/>
    <s v="E10001"/>
    <x v="0"/>
    <n v="440"/>
    <d v="2019-12-21T00:00:00"/>
    <s v="RC192572"/>
    <n v="3.7848009"/>
    <s v="BACS ET COUVERCLES"/>
    <n v="1665.312396"/>
  </r>
  <r>
    <s v="PO191880"/>
    <x v="36"/>
    <x v="36"/>
    <s v="BAC"/>
    <s v="E10001"/>
    <x v="0"/>
    <n v="240"/>
    <d v="2019-11-28T00:00:00"/>
    <s v="RC192339"/>
    <n v="3.8143950000000002"/>
    <s v="BACS ET COUVERCLES"/>
    <n v="915.45480000000009"/>
  </r>
  <r>
    <s v="PO191880"/>
    <x v="36"/>
    <x v="36"/>
    <s v="BAC"/>
    <s v="E10001"/>
    <x v="0"/>
    <n v="480"/>
    <d v="2019-12-02T00:00:00"/>
    <s v="RC192341"/>
    <n v="3.62825"/>
    <s v="BACS ET COUVERCLES"/>
    <n v="1741.56"/>
  </r>
  <r>
    <s v="PO191880"/>
    <x v="3"/>
    <x v="3"/>
    <s v="BAC"/>
    <s v="E10001"/>
    <x v="0"/>
    <n v="198"/>
    <d v="2019-12-21T00:00:00"/>
    <s v="RC192571"/>
    <n v="4.1017859000000003"/>
    <s v="BACS ET COUVERCLES"/>
    <n v="812.15360820000001"/>
  </r>
  <r>
    <s v="PO191880"/>
    <x v="21"/>
    <x v="21"/>
    <s v="BAC"/>
    <s v="E10001"/>
    <x v="0"/>
    <n v="3762"/>
    <d v="2019-12-21T00:00:00"/>
    <s v="RC192569"/>
    <n v="4.1017859000000003"/>
    <s v="BACS ET COUVERCLES"/>
    <n v="15430.918555800001"/>
  </r>
  <r>
    <s v="PO191880"/>
    <x v="21"/>
    <x v="21"/>
    <s v="BAC"/>
    <s v="E10001"/>
    <x v="0"/>
    <n v="792"/>
    <d v="2019-12-21T00:00:00"/>
    <s v="RC192571"/>
    <n v="4.1017859000000003"/>
    <s v="BACS ET COUVERCLES"/>
    <n v="3248.6144328"/>
  </r>
  <r>
    <s v="PO191880"/>
    <x v="21"/>
    <x v="21"/>
    <s v="BAC"/>
    <s v="E10001"/>
    <x v="0"/>
    <n v="198"/>
    <d v="2019-12-21T00:00:00"/>
    <s v="RC192572"/>
    <n v="4.1017859000000003"/>
    <s v="BACS ET COUVERCLES"/>
    <n v="812.15360820000001"/>
  </r>
  <r>
    <s v="PO191880"/>
    <x v="14"/>
    <x v="14"/>
    <s v="BAC"/>
    <s v="E10001"/>
    <x v="0"/>
    <n v="1386"/>
    <d v="2019-12-02T00:00:00"/>
    <s v="RC192341"/>
    <n v="3.9437500000000001"/>
    <s v="BACS ET COUVERCLES"/>
    <n v="5466.0375000000004"/>
  </r>
  <r>
    <s v="PO191880"/>
    <x v="22"/>
    <x v="22"/>
    <s v="BAC"/>
    <s v="E10001"/>
    <x v="0"/>
    <n v="198"/>
    <d v="2019-12-02T00:00:00"/>
    <s v="RC192340"/>
    <n v="4.15829"/>
    <s v="BACS ET COUVERCLES"/>
    <n v="823.34141999999997"/>
  </r>
  <r>
    <s v="PO191880"/>
    <x v="22"/>
    <x v="22"/>
    <s v="BAC"/>
    <s v="E10001"/>
    <x v="0"/>
    <n v="792"/>
    <d v="2019-12-02T00:00:00"/>
    <s v="RC192341"/>
    <n v="3.786"/>
    <s v="BACS ET COUVERCLES"/>
    <n v="2998.5120000000002"/>
  </r>
  <r>
    <s v="PO191880"/>
    <x v="22"/>
    <x v="22"/>
    <s v="BAC"/>
    <s v="E10001"/>
    <x v="0"/>
    <n v="594"/>
    <d v="2019-12-21T00:00:00"/>
    <s v="RC192569"/>
    <n v="4.1778623000000001"/>
    <s v="BACS ET COUVERCLES"/>
    <n v="2481.6502062"/>
  </r>
  <r>
    <s v="PO191880"/>
    <x v="22"/>
    <x v="22"/>
    <s v="BAC"/>
    <s v="E10001"/>
    <x v="0"/>
    <n v="396"/>
    <d v="2019-12-21T00:00:00"/>
    <s v="RC192572"/>
    <n v="4.1778623000000001"/>
    <s v="BACS ET COUVERCLES"/>
    <n v="1654.4334708000001"/>
  </r>
  <r>
    <s v="PO191880"/>
    <x v="10"/>
    <x v="10"/>
    <s v="BAC"/>
    <s v="E10001"/>
    <x v="0"/>
    <n v="2816"/>
    <d v="2019-12-21T00:00:00"/>
    <s v="RC192571"/>
    <n v="4.184202"/>
    <s v="BACS ET COUVERCLES"/>
    <n v="11782.712831999999"/>
  </r>
  <r>
    <s v="PO191880"/>
    <x v="38"/>
    <x v="38"/>
    <s v="BAC"/>
    <s v="E10001"/>
    <x v="0"/>
    <n v="2560"/>
    <d v="2019-12-02T00:00:00"/>
    <s v="RC192340"/>
    <n v="3.9437500000000001"/>
    <s v="BACS ET COUVERCLES"/>
    <n v="10096"/>
  </r>
  <r>
    <s v="PO191880"/>
    <x v="38"/>
    <x v="38"/>
    <s v="BAC"/>
    <s v="E10001"/>
    <x v="0"/>
    <n v="-176"/>
    <d v="2019-12-02T00:00:00"/>
    <s v="RC192548"/>
    <n v="3.9437500000000001"/>
    <s v="BACS ET COUVERCLES"/>
    <n v="-694.1"/>
  </r>
  <r>
    <s v="PO191880"/>
    <x v="33"/>
    <x v="33"/>
    <s v="BAC"/>
    <s v="E10001"/>
    <x v="0"/>
    <n v="132"/>
    <d v="2019-12-21T00:00:00"/>
    <s v="RC192572"/>
    <n v="4.7959830500000002"/>
    <s v="BACS ET COUVERCLES"/>
    <n v="633.06976259999999"/>
  </r>
  <r>
    <s v="PO191880"/>
    <x v="39"/>
    <x v="39"/>
    <s v="BAC"/>
    <s v="E10001"/>
    <x v="0"/>
    <n v="132"/>
    <d v="2019-12-21T00:00:00"/>
    <s v="RC192572"/>
    <n v="4.7959830500000002"/>
    <s v="BACS ET COUVERCLES"/>
    <n v="633.06976259999999"/>
  </r>
  <r>
    <s v="PO191880"/>
    <x v="40"/>
    <x v="40"/>
    <s v="BAC"/>
    <s v="E10001"/>
    <x v="0"/>
    <n v="160"/>
    <d v="2019-12-21T00:00:00"/>
    <s v="RC192572"/>
    <n v="5.5472374999999996"/>
    <s v="BACS ET COUVERCLES"/>
    <n v="887.55799999999999"/>
  </r>
  <r>
    <s v="PO191880"/>
    <x v="7"/>
    <x v="7"/>
    <s v="BAC"/>
    <s v="E10001"/>
    <x v="0"/>
    <n v="1008"/>
    <d v="2019-12-16T00:00:00"/>
    <s v="RC192484"/>
    <n v="6.7640975000000001"/>
    <s v="BACS ET COUVERCLES"/>
    <n v="6818.2102800000002"/>
  </r>
  <r>
    <s v="PO191880"/>
    <x v="7"/>
    <x v="7"/>
    <s v="BAC"/>
    <s v="E10001"/>
    <x v="0"/>
    <n v="630"/>
    <d v="2019-12-21T00:00:00"/>
    <s v="RC192572"/>
    <n v="6.7771393"/>
    <s v="BACS ET COUVERCLES"/>
    <n v="4269.5977590000002"/>
  </r>
  <r>
    <s v="PO191880"/>
    <x v="34"/>
    <x v="34"/>
    <s v="BAC"/>
    <s v="E10001"/>
    <x v="0"/>
    <n v="882"/>
    <d v="2019-12-21T00:00:00"/>
    <s v="RC192571"/>
    <n v="6.7771393"/>
    <s v="BACS ET COUVERCLES"/>
    <n v="5977.4368625999996"/>
  </r>
  <r>
    <s v="PO191880"/>
    <x v="41"/>
    <x v="41"/>
    <s v="BAC"/>
    <s v="E10001"/>
    <x v="0"/>
    <n v="120"/>
    <d v="2019-12-21T00:00:00"/>
    <s v="RC192572"/>
    <n v="4.0827667999999999"/>
    <s v="BACS ET COUVERCLES"/>
    <n v="489.93201599999998"/>
  </r>
  <r>
    <s v="PO191880"/>
    <x v="19"/>
    <x v="19"/>
    <s v="BAC"/>
    <s v="E10001"/>
    <x v="0"/>
    <n v="99"/>
    <d v="2019-12-16T00:00:00"/>
    <s v="RC192484"/>
    <n v="10.63969125"/>
    <s v="BACS ET COUVERCLES"/>
    <n v="1053.3294337500001"/>
  </r>
  <r>
    <s v="PO191880"/>
    <x v="19"/>
    <x v="19"/>
    <s v="BAC"/>
    <s v="E10001"/>
    <x v="0"/>
    <n v="693"/>
    <d v="2019-12-21T00:00:00"/>
    <s v="RC192572"/>
    <n v="10.660205550000001"/>
    <s v="BACS ET COUVERCLES"/>
    <n v="7387.5224461500002"/>
  </r>
  <r>
    <s v="PO191880"/>
    <x v="42"/>
    <x v="42"/>
    <s v="BAC"/>
    <s v="E10001"/>
    <x v="0"/>
    <n v="180"/>
    <d v="2019-12-21T00:00:00"/>
    <s v="RC192572"/>
    <n v="10.660205550000001"/>
    <s v="BACS ET COUVERCLES"/>
    <n v="1918.8369990000001"/>
  </r>
  <r>
    <s v="PO191889"/>
    <x v="43"/>
    <x v="43"/>
    <s v="BAC"/>
    <s v="E10032"/>
    <x v="2"/>
    <n v="2"/>
    <d v="2019-10-01T00:00:00"/>
    <s v="RC192123"/>
    <n v="13.3245"/>
    <s v="BACS ET COUVERCLES"/>
    <n v="26.649000000000001"/>
  </r>
  <r>
    <s v="PO191889"/>
    <x v="44"/>
    <x v="43"/>
    <s v="BAC"/>
    <s v="E10032"/>
    <x v="2"/>
    <n v="2"/>
    <d v="2019-10-01T00:00:00"/>
    <s v="RC192123"/>
    <n v="13.954499999999999"/>
    <s v="BACS ET COUVERCLES"/>
    <n v="27.908999999999999"/>
  </r>
  <r>
    <s v="PO191889"/>
    <x v="45"/>
    <x v="43"/>
    <s v="BAC"/>
    <s v="E10032"/>
    <x v="2"/>
    <n v="2"/>
    <d v="2019-10-01T00:00:00"/>
    <s v="RC192123"/>
    <n v="15.686999999999999"/>
    <s v="BACS ET COUVERCLES"/>
    <n v="31.373999999999999"/>
  </r>
  <r>
    <s v="PO191889"/>
    <x v="46"/>
    <x v="43"/>
    <s v="BAC"/>
    <s v="E10032"/>
    <x v="2"/>
    <n v="2"/>
    <d v="2019-10-01T00:00:00"/>
    <s v="RC192123"/>
    <n v="16.0335"/>
    <s v="BACS ET COUVERCLES"/>
    <n v="32.067"/>
  </r>
  <r>
    <s v="PO191889"/>
    <x v="47"/>
    <x v="43"/>
    <s v="BAC"/>
    <s v="E10032"/>
    <x v="2"/>
    <n v="2"/>
    <d v="2019-10-01T00:00:00"/>
    <s v="RC192123"/>
    <n v="22.522500000000001"/>
    <s v="BACS ET COUVERCLES"/>
    <n v="45.045000000000002"/>
  </r>
  <r>
    <s v="PO191889"/>
    <x v="48"/>
    <x v="43"/>
    <s v="BAC"/>
    <s v="E10032"/>
    <x v="2"/>
    <n v="2"/>
    <d v="2019-10-01T00:00:00"/>
    <s v="RC192123"/>
    <n v="21.231000000000002"/>
    <s v="BACS ET COUVERCLES"/>
    <n v="42.462000000000003"/>
  </r>
  <r>
    <s v="PO191889"/>
    <x v="49"/>
    <x v="43"/>
    <s v="BAC"/>
    <s v="E10032"/>
    <x v="2"/>
    <n v="10"/>
    <d v="2019-10-01T00:00:00"/>
    <s v="RC192123"/>
    <n v="9.1035000000000004"/>
    <s v="BACS ET COUVERCLES"/>
    <n v="91.034999999999997"/>
  </r>
  <r>
    <s v="PO191889"/>
    <x v="49"/>
    <x v="43"/>
    <s v="BAC"/>
    <s v="E10032"/>
    <x v="2"/>
    <n v="10"/>
    <d v="2019-10-01T00:00:00"/>
    <s v="RC192123"/>
    <n v="9.1035000000000004"/>
    <s v="BACS ET COUVERCLES"/>
    <n v="91.034999999999997"/>
  </r>
  <r>
    <s v="PO191889"/>
    <x v="43"/>
    <x v="43"/>
    <s v="BAC"/>
    <s v="E10032"/>
    <x v="2"/>
    <n v="2"/>
    <d v="2019-10-01T00:00:00"/>
    <s v="RC192123"/>
    <n v="13.3245"/>
    <s v="BACS ET COUVERCLES"/>
    <n v="26.649000000000001"/>
  </r>
  <r>
    <s v="PO191889"/>
    <x v="44"/>
    <x v="43"/>
    <s v="BAC"/>
    <s v="E10032"/>
    <x v="2"/>
    <n v="2"/>
    <d v="2019-10-01T00:00:00"/>
    <s v="RC192123"/>
    <n v="13.954499999999999"/>
    <s v="BACS ET COUVERCLES"/>
    <n v="27.908999999999999"/>
  </r>
  <r>
    <s v="PO191889"/>
    <x v="45"/>
    <x v="43"/>
    <s v="BAC"/>
    <s v="E10032"/>
    <x v="2"/>
    <n v="2"/>
    <d v="2019-10-01T00:00:00"/>
    <s v="RC192123"/>
    <n v="15.686999999999999"/>
    <s v="BACS ET COUVERCLES"/>
    <n v="31.373999999999999"/>
  </r>
  <r>
    <s v="PO191889"/>
    <x v="46"/>
    <x v="43"/>
    <s v="BAC"/>
    <s v="E10032"/>
    <x v="2"/>
    <n v="2"/>
    <d v="2019-10-01T00:00:00"/>
    <s v="RC192123"/>
    <n v="16.0335"/>
    <s v="BACS ET COUVERCLES"/>
    <n v="32.067"/>
  </r>
  <r>
    <s v="PO191889"/>
    <x v="48"/>
    <x v="43"/>
    <s v="BAC"/>
    <s v="E10032"/>
    <x v="2"/>
    <n v="2"/>
    <d v="2019-10-01T00:00:00"/>
    <s v="RC192123"/>
    <n v="21.231000000000002"/>
    <s v="BACS ET COUVERCLES"/>
    <n v="42.462000000000003"/>
  </r>
  <r>
    <s v="PO191889"/>
    <x v="47"/>
    <x v="43"/>
    <s v="BAC"/>
    <s v="E10032"/>
    <x v="2"/>
    <n v="2"/>
    <d v="2019-10-01T00:00:00"/>
    <s v="RC192123"/>
    <n v="22.522500000000001"/>
    <s v="BACS ET COUVERCLES"/>
    <n v="45.045000000000002"/>
  </r>
  <r>
    <s v="PO181407"/>
    <x v="50"/>
    <x v="44"/>
    <s v="COUVERCLE"/>
    <s v="E10001"/>
    <x v="0"/>
    <n v="640"/>
    <d v="2019-01-24T00:00:00"/>
    <s v="RC190170"/>
    <n v="6.6667128"/>
    <s v="BACS ET COUVERCLES"/>
    <n v="4266.6961920000003"/>
  </r>
  <r>
    <s v="PO181407"/>
    <x v="51"/>
    <x v="45"/>
    <s v="COUVERCLE"/>
    <s v="E10001"/>
    <x v="0"/>
    <n v="300"/>
    <d v="2019-03-06T00:00:00"/>
    <s v="RC190521"/>
    <n v="6.0403000000000002"/>
    <s v="BACS ET COUVERCLES"/>
    <n v="1812.0900000000001"/>
  </r>
  <r>
    <s v="PO181407"/>
    <x v="52"/>
    <x v="46"/>
    <s v="COUVERCLE"/>
    <s v="E10001"/>
    <x v="0"/>
    <n v="1702"/>
    <d v="2019-03-06T00:00:00"/>
    <s v="RC190521"/>
    <n v="6.0403000000000002"/>
    <s v="BACS ET COUVERCLES"/>
    <n v="10280.5906"/>
  </r>
  <r>
    <s v="PO181407"/>
    <x v="53"/>
    <x v="47"/>
    <s v="COUVERCLE"/>
    <s v="E10001"/>
    <x v="0"/>
    <n v="408"/>
    <d v="2019-03-13T00:00:00"/>
    <s v="RC190595"/>
    <n v="6.4697535000000004"/>
    <s v="BACS ET COUVERCLES"/>
    <n v="2639.6594279999999"/>
  </r>
  <r>
    <s v="PO181407"/>
    <x v="54"/>
    <x v="48"/>
    <s v="COUVERCLE"/>
    <s v="E10001"/>
    <x v="0"/>
    <n v="1632"/>
    <d v="2019-03-13T00:00:00"/>
    <s v="RC190595"/>
    <n v="6.4697535000000004"/>
    <s v="BACS ET COUVERCLES"/>
    <n v="10558.637712"/>
  </r>
  <r>
    <s v="PO181407"/>
    <x v="55"/>
    <x v="49"/>
    <s v="COUVERCLE"/>
    <s v="E10001"/>
    <x v="0"/>
    <n v="1152"/>
    <d v="2019-03-16T00:00:00"/>
    <s v="RC190603"/>
    <n v="9.5253200000000007"/>
    <s v="BACS ET COUVERCLES"/>
    <n v="10973.16864"/>
  </r>
  <r>
    <s v="PO181407"/>
    <x v="56"/>
    <x v="50"/>
    <s v="COUVERCLE"/>
    <s v="E10001"/>
    <x v="0"/>
    <n v="1008"/>
    <d v="2019-04-13T00:00:00"/>
    <s v="RC190834"/>
    <n v="10.446845"/>
    <s v="BACS ET COUVERCLES"/>
    <n v="10530.419759999999"/>
  </r>
  <r>
    <s v="PO181407"/>
    <x v="57"/>
    <x v="51"/>
    <s v="COUVERCLE"/>
    <s v="E10001"/>
    <x v="0"/>
    <n v="864"/>
    <d v="2019-04-13T00:00:00"/>
    <s v="RC190834"/>
    <n v="11.120835"/>
    <s v="BACS ET COUVERCLES"/>
    <n v="9608.4014399999996"/>
  </r>
  <r>
    <s v="PO181547"/>
    <x v="50"/>
    <x v="44"/>
    <s v="COUVERCLE"/>
    <s v="E10001"/>
    <x v="0"/>
    <n v="640"/>
    <d v="2019-01-24T00:00:00"/>
    <s v="RC190171"/>
    <n v="6.6667128"/>
    <s v="BACS ET COUVERCLES"/>
    <n v="4266.6961920000003"/>
  </r>
  <r>
    <s v="PO181547"/>
    <x v="51"/>
    <x v="45"/>
    <s v="COUVERCLE"/>
    <s v="E10001"/>
    <x v="0"/>
    <n v="300"/>
    <d v="2019-03-06T00:00:00"/>
    <s v="RC190520"/>
    <n v="6.0403000000000002"/>
    <s v="BACS ET COUVERCLES"/>
    <n v="1812.0900000000001"/>
  </r>
  <r>
    <s v="PO181547"/>
    <x v="52"/>
    <x v="46"/>
    <s v="COUVERCLE"/>
    <s v="E10001"/>
    <x v="0"/>
    <n v="920"/>
    <d v="2019-04-10T00:00:00"/>
    <s v="RC190830"/>
    <n v="5.8974124999999997"/>
    <s v="BACS ET COUVERCLES"/>
    <n v="5425.6194999999998"/>
  </r>
  <r>
    <s v="PO181548"/>
    <x v="58"/>
    <x v="52"/>
    <s v="COUVERCLE"/>
    <s v="E10001"/>
    <x v="0"/>
    <n v="2400"/>
    <d v="2019-02-08T00:00:00"/>
    <s v="RC190304"/>
    <n v="2.7343584000000001"/>
    <s v="BACS ET COUVERCLES"/>
    <n v="6562.4601600000005"/>
  </r>
  <r>
    <s v="PO181548"/>
    <x v="59"/>
    <x v="53"/>
    <s v="COUVERCLE"/>
    <s v="E10001"/>
    <x v="0"/>
    <n v="600"/>
    <d v="2019-02-08T00:00:00"/>
    <s v="RC190302"/>
    <n v="2.7343584000000001"/>
    <s v="BACS ET COUVERCLES"/>
    <n v="1640.6150400000001"/>
  </r>
  <r>
    <s v="PO181650"/>
    <x v="60"/>
    <x v="54"/>
    <s v="COUVERCLE"/>
    <s v="E10001"/>
    <x v="0"/>
    <n v="2688"/>
    <d v="2019-01-08T00:00:00"/>
    <s v="RC190083"/>
    <n v="2.6338324000000002"/>
    <s v="BACS ET COUVERCLES"/>
    <n v="7079.7414912000004"/>
  </r>
  <r>
    <s v="PO181650"/>
    <x v="61"/>
    <x v="55"/>
    <s v="COUVERCLE"/>
    <s v="E10001"/>
    <x v="0"/>
    <n v="2784"/>
    <d v="2019-01-24T00:00:00"/>
    <s v="RC190166"/>
    <n v="2.9545659"/>
    <s v="BACS ET COUVERCLES"/>
    <n v="8225.5114656000005"/>
  </r>
  <r>
    <s v="PO181650"/>
    <x v="62"/>
    <x v="56"/>
    <s v="COUVERCLE"/>
    <s v="E10001"/>
    <x v="0"/>
    <n v="1120"/>
    <d v="2019-01-24T00:00:00"/>
    <s v="+"/>
    <n v="4.4146311000000003"/>
    <s v="BACS ET COUVERCLES"/>
    <n v="4944.3868320000001"/>
  </r>
  <r>
    <s v="PO181650"/>
    <x v="63"/>
    <x v="57"/>
    <s v="COUVERCLE"/>
    <s v="E10001"/>
    <x v="0"/>
    <n v="1400"/>
    <d v="2019-01-08T00:00:00"/>
    <s v="RC190083"/>
    <n v="5.8340069999999997"/>
    <s v="BACS ET COUVERCLES"/>
    <n v="8167.6097999999993"/>
  </r>
  <r>
    <s v="PO181776"/>
    <x v="64"/>
    <x v="58"/>
    <s v="COUVERCLE"/>
    <s v="E10001"/>
    <x v="0"/>
    <n v="880"/>
    <d v="2019-02-08T00:00:00"/>
    <s v="RC190306"/>
    <n v="4.5537983999999998"/>
    <s v="BACS ET COUVERCLES"/>
    <n v="4007.342592"/>
  </r>
  <r>
    <s v="PO181776"/>
    <x v="60"/>
    <x v="54"/>
    <s v="COUVERCLE"/>
    <s v="E10001"/>
    <x v="0"/>
    <n v="1344"/>
    <d v="2019-01-24T00:00:00"/>
    <s v="RC190168"/>
    <n v="2.6584205999999999"/>
    <s v="BACS ET COUVERCLES"/>
    <n v="3572.9172863999997"/>
  </r>
  <r>
    <s v="PO181776"/>
    <x v="65"/>
    <x v="59"/>
    <s v="COUVERCLE"/>
    <s v="E10001"/>
    <x v="0"/>
    <n v="1344"/>
    <d v="2019-01-24T00:00:00"/>
    <s v="RC190168"/>
    <n v="2.6584205999999999"/>
    <s v="BACS ET COUVERCLES"/>
    <n v="3572.9172863999997"/>
  </r>
  <r>
    <s v="PO181776"/>
    <x v="61"/>
    <x v="55"/>
    <s v="COUVERCLE"/>
    <s v="E10001"/>
    <x v="0"/>
    <n v="1392"/>
    <d v="2019-01-24T00:00:00"/>
    <s v="RC190168"/>
    <n v="2.9545659"/>
    <s v="BACS ET COUVERCLES"/>
    <n v="4112.7557328000003"/>
  </r>
  <r>
    <s v="PO190006"/>
    <x v="66"/>
    <x v="60"/>
    <s v="COUVERCLE"/>
    <s v="E10001"/>
    <x v="0"/>
    <n v="3360"/>
    <d v="2019-02-13T00:00:00"/>
    <s v="RC190334"/>
    <n v="4.0931477999999997"/>
    <s v="BACS ET COUVERCLES"/>
    <n v="13752.976607999999"/>
  </r>
  <r>
    <s v="PO190006"/>
    <x v="67"/>
    <x v="61"/>
    <s v="COUVERCLE"/>
    <s v="E10001"/>
    <x v="0"/>
    <n v="4480"/>
    <d v="2019-02-13T00:00:00"/>
    <s v="RC190334"/>
    <n v="3.4421225999999998"/>
    <s v="BACS ET COUVERCLES"/>
    <n v="15420.709247999999"/>
  </r>
  <r>
    <s v="PO190006"/>
    <x v="68"/>
    <x v="62"/>
    <s v="COUVERCLE"/>
    <s v="E10001"/>
    <x v="0"/>
    <n v="1755"/>
    <d v="2019-02-08T00:00:00"/>
    <s v="RC190301"/>
    <n v="5.1984000000000004"/>
    <s v="BACS ET COUVERCLES"/>
    <n v="9123.1920000000009"/>
  </r>
  <r>
    <s v="PO190017"/>
    <x v="69"/>
    <x v="63"/>
    <s v="COUVERCLE"/>
    <s v="E10003"/>
    <x v="1"/>
    <n v="1200"/>
    <d v="2019-02-14T00:00:00"/>
    <s v="RC190342"/>
    <n v="6.4053982500000002"/>
    <s v="BACS ET COUVERCLES"/>
    <n v="7686.4778999999999"/>
  </r>
  <r>
    <s v="PO190101"/>
    <x v="70"/>
    <x v="64"/>
    <s v="COUVERCLE"/>
    <s v="E10001"/>
    <x v="0"/>
    <n v="960"/>
    <d v="2019-03-16T00:00:00"/>
    <s v="RC190598"/>
    <n v="4.4479842500000002"/>
    <s v="BACS ET COUVERCLES"/>
    <n v="4270.0648799999999"/>
  </r>
  <r>
    <s v="PO190101"/>
    <x v="64"/>
    <x v="58"/>
    <s v="COUVERCLE"/>
    <s v="E10001"/>
    <x v="0"/>
    <n v="880"/>
    <d v="2019-03-13T00:00:00"/>
    <s v="RC190591"/>
    <n v="4.4980190999999996"/>
    <s v="BACS ET COUVERCLES"/>
    <n v="3958.2568079999996"/>
  </r>
  <r>
    <s v="PO190101"/>
    <x v="62"/>
    <x v="56"/>
    <s v="COUVERCLE"/>
    <s v="E10001"/>
    <x v="0"/>
    <n v="1120"/>
    <d v="2019-03-06T00:00:00"/>
    <s v="RC190525"/>
    <n v="4.4249511999999998"/>
    <s v="BACS ET COUVERCLES"/>
    <n v="4955.9453439999997"/>
  </r>
  <r>
    <s v="PO190101"/>
    <x v="63"/>
    <x v="57"/>
    <s v="COUVERCLE"/>
    <s v="E10001"/>
    <x v="0"/>
    <n v="700"/>
    <d v="2019-02-13T00:00:00"/>
    <s v="RC190336"/>
    <n v="5.9215590000000002"/>
    <s v="BACS ET COUVERCLES"/>
    <n v="4145.0913"/>
  </r>
  <r>
    <s v="PO190105"/>
    <x v="71"/>
    <x v="65"/>
    <s v="COUVERCLE"/>
    <s v="E10032"/>
    <x v="2"/>
    <n v="1700"/>
    <d v="2019-03-08T00:00:00"/>
    <s v="RC190545"/>
    <n v="4.4907455000000001"/>
    <s v="BACS ET COUVERCLES"/>
    <n v="7634.2673500000001"/>
  </r>
  <r>
    <s v="PO190105"/>
    <x v="72"/>
    <x v="66"/>
    <s v="COUVERCLE"/>
    <s v="E10032"/>
    <x v="2"/>
    <n v="500"/>
    <d v="2019-03-08T00:00:00"/>
    <s v="RC190545"/>
    <n v="4.5593064999999999"/>
    <s v="BACS ET COUVERCLES"/>
    <n v="2279.6532499999998"/>
  </r>
  <r>
    <s v="PO190105"/>
    <x v="73"/>
    <x v="67"/>
    <s v="COUVERCLE"/>
    <s v="E10032"/>
    <x v="2"/>
    <n v="1500"/>
    <d v="2019-03-08T00:00:00"/>
    <s v="RC190545"/>
    <n v="4.4907455000000001"/>
    <s v="BACS ET COUVERCLES"/>
    <n v="6736.1182500000004"/>
  </r>
  <r>
    <s v="PO190105"/>
    <x v="74"/>
    <x v="68"/>
    <s v="COUVERCLE"/>
    <s v="E10032"/>
    <x v="2"/>
    <n v="504"/>
    <d v="2019-03-08T00:00:00"/>
    <s v="RC190545"/>
    <n v="5.210636"/>
    <s v="BACS ET COUVERCLES"/>
    <n v="2626.1605439999998"/>
  </r>
  <r>
    <s v="PO190126"/>
    <x v="75"/>
    <x v="69"/>
    <s v="COUVERCLE"/>
    <s v="E10001"/>
    <x v="0"/>
    <n v="1272"/>
    <d v="2019-02-13T00:00:00"/>
    <s v="RC190337"/>
    <n v="5.7137849999999997"/>
    <s v="BACS ET COUVERCLES"/>
    <n v="7267.9345199999998"/>
  </r>
  <r>
    <s v="PO190235"/>
    <x v="64"/>
    <x v="58"/>
    <s v="COUVERCLE"/>
    <s v="E10001"/>
    <x v="0"/>
    <n v="880"/>
    <d v="2019-03-13T00:00:00"/>
    <s v="RC190588"/>
    <n v="4.4980190999999996"/>
    <s v="BACS ET COUVERCLES"/>
    <n v="3958.2568079999996"/>
  </r>
  <r>
    <s v="PO190235"/>
    <x v="65"/>
    <x v="59"/>
    <s v="COUVERCLE"/>
    <s v="E10001"/>
    <x v="0"/>
    <n v="2688"/>
    <d v="2019-03-16T00:00:00"/>
    <s v="RC190602"/>
    <n v="2.6262667999999998"/>
    <s v="BACS ET COUVERCLES"/>
    <n v="7059.405158399999"/>
  </r>
  <r>
    <s v="PO190235"/>
    <x v="76"/>
    <x v="70"/>
    <s v="COUVERCLE"/>
    <s v="E10001"/>
    <x v="0"/>
    <n v="1536"/>
    <d v="2019-03-16T00:00:00"/>
    <s v="RC190602"/>
    <n v="5.7322015000000004"/>
    <s v="BACS ET COUVERCLES"/>
    <n v="8804.6615039999997"/>
  </r>
  <r>
    <s v="PO190235"/>
    <x v="63"/>
    <x v="57"/>
    <s v="COUVERCLE"/>
    <s v="E10001"/>
    <x v="0"/>
    <n v="700"/>
    <d v="2019-03-13T00:00:00"/>
    <s v="RC190589"/>
    <n v="5.8535864999999996"/>
    <s v="BACS ET COUVERCLES"/>
    <n v="4097.51055"/>
  </r>
  <r>
    <s v="PO190235"/>
    <x v="77"/>
    <x v="71"/>
    <s v="COUVERCLE"/>
    <s v="E10001"/>
    <x v="0"/>
    <n v="552"/>
    <d v="2019-03-13T00:00:00"/>
    <s v="RC190588"/>
    <n v="6.8120684999999996"/>
    <s v="BACS ET COUVERCLES"/>
    <n v="3760.2618119999997"/>
  </r>
  <r>
    <s v="PO190235"/>
    <x v="75"/>
    <x v="69"/>
    <s v="COUVERCLE"/>
    <s v="E10001"/>
    <x v="0"/>
    <n v="202"/>
    <d v="2019-03-13T00:00:00"/>
    <s v="RC190593"/>
    <n v="5.6481975000000002"/>
    <s v="BACS ET COUVERCLES"/>
    <n v="1140.9358950000001"/>
  </r>
  <r>
    <s v="PO190296"/>
    <x v="67"/>
    <x v="61"/>
    <s v="COUVERCLE"/>
    <s v="E10001"/>
    <x v="0"/>
    <n v="2240"/>
    <d v="2019-03-29T00:00:00"/>
    <s v="RC190688"/>
    <n v="3.3780592999999999"/>
    <s v="BACS ET COUVERCLES"/>
    <n v="7566.8528319999996"/>
  </r>
  <r>
    <s v="PO190296"/>
    <x v="78"/>
    <x v="72"/>
    <s v="COUVERCLE"/>
    <s v="E10001"/>
    <x v="0"/>
    <n v="1920"/>
    <d v="2019-03-29T00:00:00"/>
    <s v="RC190688"/>
    <n v="3.8062640000000001"/>
    <s v="BACS ET COUVERCLES"/>
    <n v="7308.0268800000003"/>
  </r>
  <r>
    <s v="PO190296"/>
    <x v="79"/>
    <x v="73"/>
    <s v="COUVERCLE"/>
    <s v="E10001"/>
    <x v="0"/>
    <n v="1920"/>
    <d v="2019-03-29T00:00:00"/>
    <s v="RC190688"/>
    <n v="3.8062640000000001"/>
    <s v="BACS ET COUVERCLES"/>
    <n v="7308.0268800000003"/>
  </r>
  <r>
    <s v="PO190296"/>
    <x v="79"/>
    <x v="73"/>
    <s v="COUVERCLE"/>
    <s v="E10001"/>
    <x v="0"/>
    <n v="1920"/>
    <d v="2019-04-13T00:00:00"/>
    <s v="RC190835"/>
    <n v="3.7743440000000001"/>
    <s v="BACS ET COUVERCLES"/>
    <n v="7246.7404800000004"/>
  </r>
  <r>
    <s v="PO190296"/>
    <x v="60"/>
    <x v="54"/>
    <s v="COUVERCLE"/>
    <s v="E10001"/>
    <x v="0"/>
    <n v="1344"/>
    <d v="2019-04-13T00:00:00"/>
    <s v="RC190836"/>
    <n v="2.6016013999999998"/>
    <s v="BACS ET COUVERCLES"/>
    <n v="3496.5522815999998"/>
  </r>
  <r>
    <s v="PO190392"/>
    <x v="78"/>
    <x v="72"/>
    <s v="COUVERCLE"/>
    <s v="E10001"/>
    <x v="0"/>
    <n v="3840"/>
    <d v="2019-04-13T00:00:00"/>
    <s v="RC190837"/>
    <n v="3.7743440000000001"/>
    <s v="BACS ET COUVERCLES"/>
    <n v="14493.480960000001"/>
  </r>
  <r>
    <s v="PO190392"/>
    <x v="80"/>
    <x v="74"/>
    <s v="COUVERCLE"/>
    <s v="E10001"/>
    <x v="0"/>
    <n v="960"/>
    <d v="2019-04-10T00:00:00"/>
    <s v="RC190832"/>
    <n v="3.7743440000000001"/>
    <s v="BACS ET COUVERCLES"/>
    <n v="3623.3702400000002"/>
  </r>
  <r>
    <s v="PO190392"/>
    <x v="81"/>
    <x v="75"/>
    <s v="COUVERCLE"/>
    <s v="E10001"/>
    <x v="0"/>
    <n v="960"/>
    <d v="2019-04-13T00:00:00"/>
    <s v="RC190837"/>
    <n v="3.80467355"/>
    <s v="BACS ET COUVERCLES"/>
    <n v="3652.4866080000002"/>
  </r>
  <r>
    <s v="PO190392"/>
    <x v="79"/>
    <x v="73"/>
    <s v="COUVERCLE"/>
    <s v="E10001"/>
    <x v="0"/>
    <n v="2880"/>
    <d v="2019-04-13T00:00:00"/>
    <s v="RC190837"/>
    <n v="3.7743440000000001"/>
    <s v="BACS ET COUVERCLES"/>
    <n v="10870.110720000001"/>
  </r>
  <r>
    <s v="PO190392"/>
    <x v="68"/>
    <x v="62"/>
    <s v="COUVERCLE"/>
    <s v="E10001"/>
    <x v="0"/>
    <n v="880"/>
    <d v="2019-04-10T00:00:00"/>
    <s v="RC190832"/>
    <n v="5.0549249999999999"/>
    <s v="BACS ET COUVERCLES"/>
    <n v="4448.3339999999998"/>
  </r>
  <r>
    <s v="PO190419"/>
    <x v="82"/>
    <x v="76"/>
    <s v="COUVERCLE"/>
    <s v="E10001"/>
    <x v="0"/>
    <n v="1040"/>
    <d v="2019-04-11T00:00:00"/>
    <s v="RC190828"/>
    <n v="4.79543885"/>
    <s v="BACS ET COUVERCLES"/>
    <n v="4987.2564039999997"/>
  </r>
  <r>
    <s v="PO190419"/>
    <x v="67"/>
    <x v="61"/>
    <s v="COUVERCLE"/>
    <s v="E10001"/>
    <x v="0"/>
    <n v="2240"/>
    <d v="2019-04-11T00:00:00"/>
    <s v="RC190828"/>
    <n v="3.3497303"/>
    <s v="BACS ET COUVERCLES"/>
    <n v="7503.3958720000001"/>
  </r>
  <r>
    <s v="PO190419"/>
    <x v="83"/>
    <x v="77"/>
    <s v="COUVERCLE"/>
    <s v="E10001"/>
    <x v="0"/>
    <n v="1440"/>
    <d v="2019-04-11T00:00:00"/>
    <s v="RC190828"/>
    <n v="5.4138246749999999"/>
    <s v="BACS ET COUVERCLES"/>
    <n v="7795.9075320000002"/>
  </r>
  <r>
    <s v="PO190550"/>
    <x v="60"/>
    <x v="54"/>
    <s v="COUVERCLE"/>
    <s v="E10001"/>
    <x v="0"/>
    <n v="2688"/>
    <d v="2019-04-30T00:00:00"/>
    <s v="RC190962"/>
    <n v="2.6000960000000002"/>
    <s v="BACS ET COUVERCLES"/>
    <n v="6989.0580480000008"/>
  </r>
  <r>
    <s v="PO190550"/>
    <x v="65"/>
    <x v="59"/>
    <s v="COUVERCLE"/>
    <s v="E10001"/>
    <x v="0"/>
    <n v="2688"/>
    <d v="2019-04-30T00:00:00"/>
    <s v="RC190962"/>
    <n v="2.6000960000000002"/>
    <s v="BACS ET COUVERCLES"/>
    <n v="6989.0580480000008"/>
  </r>
  <r>
    <s v="PO190550"/>
    <x v="61"/>
    <x v="55"/>
    <s v="COUVERCLE"/>
    <s v="E10001"/>
    <x v="0"/>
    <n v="1392"/>
    <d v="2019-04-30T00:00:00"/>
    <s v="RC190962"/>
    <n v="2.8897439999999999"/>
    <s v="BACS ET COUVERCLES"/>
    <n v="4022.5236479999999"/>
  </r>
  <r>
    <s v="PO190550"/>
    <x v="62"/>
    <x v="56"/>
    <s v="COUVERCLE"/>
    <s v="E10001"/>
    <x v="0"/>
    <n v="1120"/>
    <d v="2019-04-30T00:00:00"/>
    <s v="RC190955"/>
    <n v="4.3177760000000003"/>
    <s v="BACS ET COUVERCLES"/>
    <n v="4835.9091200000003"/>
  </r>
  <r>
    <s v="PO190550"/>
    <x v="84"/>
    <x v="78"/>
    <s v="COUVERCLE"/>
    <s v="E10001"/>
    <x v="0"/>
    <n v="1120"/>
    <d v="2019-04-30T00:00:00"/>
    <s v="RC190955"/>
    <n v="4.3177760000000003"/>
    <s v="BACS ET COUVERCLES"/>
    <n v="4835.9091200000003"/>
  </r>
  <r>
    <s v="PO190550"/>
    <x v="85"/>
    <x v="79"/>
    <s v="COUVERCLE"/>
    <s v="E10001"/>
    <x v="0"/>
    <n v="696"/>
    <d v="2019-04-30T00:00:00"/>
    <s v="RC190960"/>
    <n v="5.8973680000000002"/>
    <s v="BACS ET COUVERCLES"/>
    <n v="4104.5681279999999"/>
  </r>
  <r>
    <s v="PO190647"/>
    <x v="64"/>
    <x v="58"/>
    <s v="COUVERCLE"/>
    <s v="E10001"/>
    <x v="0"/>
    <n v="2640"/>
    <d v="2019-05-23T00:00:00"/>
    <s v="RC191092"/>
    <n v="4.3987464000000003"/>
    <s v="BACS ET COUVERCLES"/>
    <n v="11612.690496000001"/>
  </r>
  <r>
    <s v="PO190647"/>
    <x v="86"/>
    <x v="80"/>
    <s v="COUVERCLE"/>
    <s v="E10001"/>
    <x v="0"/>
    <n v="640"/>
    <d v="2019-05-23T00:00:00"/>
    <s v="RC191092"/>
    <n v="5.038138"/>
    <s v="BACS ET COUVERCLES"/>
    <n v="3224.40832"/>
  </r>
  <r>
    <s v="PO190647"/>
    <x v="53"/>
    <x v="47"/>
    <s v="COUVERCLE"/>
    <s v="E10001"/>
    <x v="0"/>
    <n v="816"/>
    <d v="2019-06-01T00:00:00"/>
    <s v="RC191210"/>
    <n v="6.3172305"/>
    <s v="BACS ET COUVERCLES"/>
    <n v="5154.8600880000004"/>
  </r>
  <r>
    <s v="PO190647"/>
    <x v="61"/>
    <x v="55"/>
    <s v="COUVERCLE"/>
    <s v="E10001"/>
    <x v="0"/>
    <n v="1392"/>
    <d v="2019-06-01T00:00:00"/>
    <s v="RC191210"/>
    <n v="2.8678221000000002"/>
    <s v="BACS ET COUVERCLES"/>
    <n v="3992.0083632000001"/>
  </r>
  <r>
    <s v="PO190668"/>
    <x v="87"/>
    <x v="81"/>
    <s v="COUVERCLE"/>
    <s v="E10032"/>
    <x v="2"/>
    <n v="1196"/>
    <d v="2019-05-31T00:00:00"/>
    <s v="RC191148"/>
    <n v="4.4719819999999997"/>
    <s v="BACS ET COUVERCLES"/>
    <n v="5348.4904719999995"/>
  </r>
  <r>
    <s v="PO190668"/>
    <x v="88"/>
    <x v="82"/>
    <s v="COUVERCLE"/>
    <s v="E10032"/>
    <x v="2"/>
    <n v="1152"/>
    <d v="2019-05-31T00:00:00"/>
    <s v="RC191148"/>
    <n v="4.9392040000000001"/>
    <s v="BACS ET COUVERCLES"/>
    <n v="5689.9630080000006"/>
  </r>
  <r>
    <s v="PO190668"/>
    <x v="74"/>
    <x v="68"/>
    <s v="COUVERCLE"/>
    <s v="E10032"/>
    <x v="2"/>
    <n v="420"/>
    <d v="2019-05-31T00:00:00"/>
    <s v="RC191148"/>
    <n v="5.0726959999999996"/>
    <s v="BACS ET COUVERCLES"/>
    <n v="2130.5323199999998"/>
  </r>
  <r>
    <s v="PO190671"/>
    <x v="89"/>
    <x v="83"/>
    <s v="COUVERCLE"/>
    <s v="E10001"/>
    <x v="0"/>
    <n v="960"/>
    <d v="2019-06-01T00:00:00"/>
    <s v="RC191217"/>
    <n v="4.67943"/>
    <s v="BACS ET COUVERCLES"/>
    <n v="4492.2528000000002"/>
  </r>
  <r>
    <s v="PO190671"/>
    <x v="90"/>
    <x v="84"/>
    <s v="COUVERCLE"/>
    <s v="E10001"/>
    <x v="0"/>
    <n v="2640"/>
    <d v="2019-06-01T00:00:00"/>
    <s v="RC191217"/>
    <n v="5.0136750000000001"/>
    <s v="BACS ET COUVERCLES"/>
    <n v="13236.102000000001"/>
  </r>
  <r>
    <s v="PO190742"/>
    <x v="82"/>
    <x v="76"/>
    <s v="COUVERCLE"/>
    <s v="E10001"/>
    <x v="0"/>
    <n v="1040"/>
    <d v="2019-07-04T00:00:00"/>
    <s v="RC191379"/>
    <n v="4.7048648999999996"/>
    <s v="BACS ET COUVERCLES"/>
    <n v="4893.0594959999999"/>
  </r>
  <r>
    <s v="PO190742"/>
    <x v="67"/>
    <x v="61"/>
    <s v="COUVERCLE"/>
    <s v="E10001"/>
    <x v="0"/>
    <n v="2240"/>
    <d v="2019-06-01T00:00:00"/>
    <s v="RC191211"/>
    <n v="3.3223953000000002"/>
    <s v="BACS ET COUVERCLES"/>
    <n v="7442.1654720000006"/>
  </r>
  <r>
    <s v="PO190742"/>
    <x v="78"/>
    <x v="72"/>
    <s v="COUVERCLE"/>
    <s v="E10001"/>
    <x v="0"/>
    <n v="2880"/>
    <d v="2019-06-01T00:00:00"/>
    <s v="RC191215"/>
    <n v="3.743544"/>
    <s v="BACS ET COUVERCLES"/>
    <n v="10781.406719999999"/>
  </r>
  <r>
    <s v="PO190742"/>
    <x v="70"/>
    <x v="64"/>
    <s v="COUVERCLE"/>
    <s v="E10001"/>
    <x v="0"/>
    <n v="960"/>
    <d v="2019-06-01T00:00:00"/>
    <s v="RC191215"/>
    <n v="4.3702533749999999"/>
    <s v="BACS ET COUVERCLES"/>
    <n v="4195.4432399999996"/>
  </r>
  <r>
    <s v="PO190742"/>
    <x v="91"/>
    <x v="85"/>
    <s v="COUVERCLE"/>
    <s v="E10001"/>
    <x v="0"/>
    <n v="1920"/>
    <d v="2019-06-01T00:00:00"/>
    <s v="RC191213"/>
    <n v="5.0738390999999998"/>
    <s v="BACS ET COUVERCLES"/>
    <n v="9741.7710719999995"/>
  </r>
  <r>
    <s v="PO190742"/>
    <x v="81"/>
    <x v="75"/>
    <s v="COUVERCLE"/>
    <s v="E10001"/>
    <x v="0"/>
    <n v="960"/>
    <d v="2019-06-01T00:00:00"/>
    <s v="RC191213"/>
    <n v="3.7736260499999998"/>
    <s v="BACS ET COUVERCLES"/>
    <n v="3622.681008"/>
  </r>
  <r>
    <s v="PO190742"/>
    <x v="68"/>
    <x v="62"/>
    <s v="COUVERCLE"/>
    <s v="E10001"/>
    <x v="0"/>
    <n v="880"/>
    <d v="2019-07-04T00:00:00"/>
    <s v="RC191379"/>
    <n v="4.9594500000000004"/>
    <s v="BACS ET COUVERCLES"/>
    <n v="4364.3160000000007"/>
  </r>
  <r>
    <s v="PO190742"/>
    <x v="92"/>
    <x v="86"/>
    <s v="COUVERCLE"/>
    <s v="E10001"/>
    <x v="0"/>
    <n v="1760"/>
    <d v="2019-07-04T00:00:00"/>
    <s v="RC191379"/>
    <n v="5.6934486"/>
    <s v="BACS ET COUVERCLES"/>
    <n v="10020.469536000001"/>
  </r>
  <r>
    <s v="PO190742"/>
    <x v="64"/>
    <x v="58"/>
    <s v="COUVERCLE"/>
    <s v="E10001"/>
    <x v="0"/>
    <n v="880"/>
    <d v="2019-06-01T00:00:00"/>
    <s v="RC191218"/>
    <n v="4.3919793"/>
    <s v="BACS ET COUVERCLES"/>
    <n v="3864.9417840000001"/>
  </r>
  <r>
    <s v="PO190742"/>
    <x v="64"/>
    <x v="58"/>
    <s v="COUVERCLE"/>
    <s v="E10001"/>
    <x v="0"/>
    <n v="880"/>
    <d v="2019-07-04T00:00:00"/>
    <s v="RC191379"/>
    <n v="4.3444782000000002"/>
    <s v="BACS ET COUVERCLES"/>
    <n v="3823.1408160000001"/>
  </r>
  <r>
    <s v="PO190832"/>
    <x v="93"/>
    <x v="87"/>
    <s v="COUVERCLE"/>
    <s v="E10001"/>
    <x v="0"/>
    <n v="120"/>
    <d v="2019-07-04T00:00:00"/>
    <s v="RC191380"/>
    <n v="12.630065999999999"/>
    <s v="BACS ET COUVERCLES"/>
    <n v="1515.6079199999999"/>
  </r>
  <r>
    <s v="PO190871"/>
    <x v="94"/>
    <x v="88"/>
    <s v="COUVERCLE"/>
    <s v="E10001"/>
    <x v="0"/>
    <n v="2240"/>
    <d v="2019-07-17T00:00:00"/>
    <s v="RC191415"/>
    <n v="3.2524722000000001"/>
    <s v="BACS ET COUVERCLES"/>
    <n v="7285.5377280000002"/>
  </r>
  <r>
    <s v="PO190871"/>
    <x v="67"/>
    <x v="61"/>
    <s v="COUVERCLE"/>
    <s v="E10001"/>
    <x v="0"/>
    <n v="2240"/>
    <d v="2019-07-04T00:00:00"/>
    <s v="RC191382"/>
    <n v="3.2864621999999999"/>
    <s v="BACS ET COUVERCLES"/>
    <n v="7361.6753279999994"/>
  </r>
  <r>
    <s v="PO190871"/>
    <x v="81"/>
    <x v="75"/>
    <s v="COUVERCLE"/>
    <s v="E10001"/>
    <x v="0"/>
    <n v="960"/>
    <d v="2019-07-17T00:00:00"/>
    <s v="RC191415"/>
    <n v="3.6979266000000002"/>
    <s v="BACS ET COUVERCLES"/>
    <n v="3550.009536"/>
  </r>
  <r>
    <s v="PO190871"/>
    <x v="68"/>
    <x v="62"/>
    <s v="COUVERCLE"/>
    <s v="E10001"/>
    <x v="0"/>
    <n v="880"/>
    <d v="2019-07-04T00:00:00"/>
    <s v="RC191382"/>
    <n v="4.9594500000000004"/>
    <s v="BACS ET COUVERCLES"/>
    <n v="4364.3160000000007"/>
  </r>
  <r>
    <s v="PO190871"/>
    <x v="95"/>
    <x v="89"/>
    <s v="COUVERCLE"/>
    <s v="E10001"/>
    <x v="0"/>
    <n v="680"/>
    <d v="2019-07-17T00:00:00"/>
    <s v="RC191418"/>
    <n v="5.5452522000000002"/>
    <s v="BACS ET COUVERCLES"/>
    <n v="3770.7714960000003"/>
  </r>
  <r>
    <s v="PO190871"/>
    <x v="50"/>
    <x v="44"/>
    <s v="COUVERCLE"/>
    <s v="E10001"/>
    <x v="0"/>
    <n v="640"/>
    <d v="2019-07-17T00:00:00"/>
    <s v="RC191420"/>
    <n v="6.3411743999999999"/>
    <s v="BACS ET COUVERCLES"/>
    <n v="4058.3516159999999"/>
  </r>
  <r>
    <s v="PO190871"/>
    <x v="86"/>
    <x v="80"/>
    <s v="COUVERCLE"/>
    <s v="E10001"/>
    <x v="0"/>
    <n v="640"/>
    <d v="2019-07-17T00:00:00"/>
    <s v="RC191415"/>
    <n v="4.9294770000000003"/>
    <s v="BACS ET COUVERCLES"/>
    <n v="3154.86528"/>
  </r>
  <r>
    <s v="PO190871"/>
    <x v="76"/>
    <x v="70"/>
    <s v="COUVERCLE"/>
    <s v="E10001"/>
    <x v="0"/>
    <n v="768"/>
    <d v="2019-07-17T00:00:00"/>
    <s v="RC191419"/>
    <n v="5.5190489999999999"/>
    <s v="BACS ET COUVERCLES"/>
    <n v="4238.6296320000001"/>
  </r>
  <r>
    <s v="PO190871"/>
    <x v="63"/>
    <x v="57"/>
    <s v="COUVERCLE"/>
    <s v="E10001"/>
    <x v="0"/>
    <n v="1400"/>
    <d v="2019-08-15T00:00:00"/>
    <s v="RC191592"/>
    <n v="5.4873044999999996"/>
    <s v="BACS ET COUVERCLES"/>
    <n v="7682.2262999999994"/>
  </r>
  <r>
    <s v="PO190871"/>
    <x v="77"/>
    <x v="71"/>
    <s v="COUVERCLE"/>
    <s v="E10001"/>
    <x v="0"/>
    <n v="483"/>
    <d v="2019-07-17T00:00:00"/>
    <s v="RC191419"/>
    <n v="6.518046"/>
    <s v="BACS ET COUVERCLES"/>
    <n v="3148.216218"/>
  </r>
  <r>
    <s v="PO190871"/>
    <x v="85"/>
    <x v="79"/>
    <s v="COUVERCLE"/>
    <s v="E10001"/>
    <x v="0"/>
    <n v="700"/>
    <d v="2019-08-15T00:00:00"/>
    <s v="RC191592"/>
    <n v="5.6188714500000003"/>
    <s v="BACS ET COUVERCLES"/>
    <n v="3933.2100150000001"/>
  </r>
  <r>
    <s v="PO191139"/>
    <x v="82"/>
    <x v="76"/>
    <s v="COUVERCLE"/>
    <s v="E10001"/>
    <x v="0"/>
    <n v="2080"/>
    <d v="2019-08-15T00:00:00"/>
    <s v="RC191593"/>
    <n v="4.5663358499999998"/>
    <s v="BACS ET COUVERCLES"/>
    <n v="9497.9785679999986"/>
  </r>
  <r>
    <s v="PO191139"/>
    <x v="67"/>
    <x v="61"/>
    <s v="COUVERCLE"/>
    <s v="E10001"/>
    <x v="0"/>
    <n v="2240"/>
    <d v="2019-08-15T00:00:00"/>
    <s v="RC191595"/>
    <n v="3.1896963"/>
    <s v="BACS ET COUVERCLES"/>
    <n v="7144.9197119999999"/>
  </r>
  <r>
    <s v="PO191139"/>
    <x v="78"/>
    <x v="72"/>
    <s v="COUVERCLE"/>
    <s v="E10001"/>
    <x v="0"/>
    <n v="2880"/>
    <d v="2019-08-15T00:00:00"/>
    <s v="RC191595"/>
    <n v="3.5940240000000001"/>
    <s v="BACS ET COUVERCLES"/>
    <n v="10350.789119999999"/>
  </r>
  <r>
    <s v="PO191139"/>
    <x v="91"/>
    <x v="85"/>
    <s v="COUVERCLE"/>
    <s v="E10001"/>
    <x v="0"/>
    <n v="1920"/>
    <d v="2019-08-22T00:00:00"/>
    <s v="RC191627"/>
    <n v="4.8541844999999997"/>
    <s v="BACS ET COUVERCLES"/>
    <n v="9320.034239999999"/>
  </r>
  <r>
    <s v="PO191139"/>
    <x v="81"/>
    <x v="75"/>
    <s v="COUVERCLE"/>
    <s v="E10001"/>
    <x v="0"/>
    <n v="1920"/>
    <d v="2019-08-22T00:00:00"/>
    <s v="RC191623"/>
    <n v="3.61025975"/>
    <s v="BACS ET COUVERCLES"/>
    <n v="6931.6987200000003"/>
  </r>
  <r>
    <s v="PO191139"/>
    <x v="92"/>
    <x v="86"/>
    <s v="COUVERCLE"/>
    <s v="E10001"/>
    <x v="0"/>
    <n v="1760"/>
    <d v="2019-08-15T00:00:00"/>
    <s v="RC191593"/>
    <n v="5.5258118999999999"/>
    <s v="BACS ET COUVERCLES"/>
    <n v="9725.4289439999993"/>
  </r>
  <r>
    <s v="PO191139"/>
    <x v="64"/>
    <x v="58"/>
    <s v="COUVERCLE"/>
    <s v="E10001"/>
    <x v="0"/>
    <n v="3520"/>
    <d v="2019-08-22T00:00:00"/>
    <s v="RC191623"/>
    <n v="4.2018434999999998"/>
    <s v="BACS ET COUVERCLES"/>
    <n v="14790.48912"/>
  </r>
  <r>
    <s v="PO191139"/>
    <x v="86"/>
    <x v="80"/>
    <s v="COUVERCLE"/>
    <s v="E10001"/>
    <x v="0"/>
    <n v="640"/>
    <d v="2019-08-22T00:00:00"/>
    <s v="RC191627"/>
    <n v="4.8126137499999997"/>
    <s v="BACS ET COUVERCLES"/>
    <n v="3080.0727999999999"/>
  </r>
  <r>
    <s v="PO191139"/>
    <x v="60"/>
    <x v="54"/>
    <s v="COUVERCLE"/>
    <s v="E10001"/>
    <x v="0"/>
    <n v="1344"/>
    <d v="2019-08-15T00:00:00"/>
    <s v="RC191595"/>
    <n v="2.4773094000000002"/>
    <s v="BACS ET COUVERCLES"/>
    <n v="3329.5038336000002"/>
  </r>
  <r>
    <s v="PO191139"/>
    <x v="61"/>
    <x v="55"/>
    <s v="COUVERCLE"/>
    <s v="E10001"/>
    <x v="0"/>
    <n v="2784"/>
    <d v="2019-08-15T00:00:00"/>
    <s v="RC191595"/>
    <n v="2.7532790999999999"/>
    <s v="BACS ET COUVERCLES"/>
    <n v="7665.1290143999995"/>
  </r>
  <r>
    <s v="PO191139"/>
    <x v="76"/>
    <x v="70"/>
    <s v="COUVERCLE"/>
    <s v="E10001"/>
    <x v="0"/>
    <n v="768"/>
    <d v="2019-08-15T00:00:00"/>
    <s v="RC191593"/>
    <n v="5.4070807500000004"/>
    <s v="BACS ET COUVERCLES"/>
    <n v="4152.6380160000008"/>
  </r>
  <r>
    <s v="PO191139"/>
    <x v="63"/>
    <x v="57"/>
    <s v="COUVERCLE"/>
    <s v="E10001"/>
    <x v="0"/>
    <n v="1349"/>
    <d v="2019-08-22T00:00:00"/>
    <s v="RC191623"/>
    <n v="5.4681525000000004"/>
    <s v="BACS ET COUVERCLES"/>
    <n v="7376.5377225000002"/>
  </r>
  <r>
    <s v="PO191264"/>
    <x v="87"/>
    <x v="81"/>
    <s v="COUVERCLE"/>
    <s v="E10032"/>
    <x v="2"/>
    <n v="414"/>
    <d v="2019-10-01T00:00:00"/>
    <s v="RC191901"/>
    <n v="4.2210000000000001"/>
    <s v="BACS ET COUVERCLES"/>
    <n v="1747.4940000000001"/>
  </r>
  <r>
    <s v="PO191264"/>
    <x v="96"/>
    <x v="90"/>
    <s v="COUVERCLE"/>
    <s v="E10032"/>
    <x v="2"/>
    <n v="414"/>
    <d v="2019-10-01T00:00:00"/>
    <s v="RC191901"/>
    <n v="4.2210000000000001"/>
    <s v="BACS ET COUVERCLES"/>
    <n v="1747.4940000000001"/>
  </r>
  <r>
    <s v="PO191264"/>
    <x v="88"/>
    <x v="82"/>
    <s v="COUVERCLE"/>
    <s v="E10032"/>
    <x v="2"/>
    <n v="360"/>
    <d v="2019-10-01T00:00:00"/>
    <s v="RC191901"/>
    <n v="4.6619999999999999"/>
    <s v="BACS ET COUVERCLES"/>
    <n v="1678.32"/>
  </r>
  <r>
    <s v="PO191264"/>
    <x v="97"/>
    <x v="91"/>
    <s v="COUVERCLE"/>
    <s v="E10032"/>
    <x v="2"/>
    <n v="468"/>
    <d v="2019-10-01T00:00:00"/>
    <s v="RC191901"/>
    <n v="4.6619999999999999"/>
    <s v="BACS ET COUVERCLES"/>
    <n v="2181.8159999999998"/>
  </r>
  <r>
    <s v="PO191264"/>
    <x v="72"/>
    <x v="66"/>
    <s v="COUVERCLE"/>
    <s v="E10032"/>
    <x v="2"/>
    <n v="350"/>
    <d v="2019-10-01T00:00:00"/>
    <s v="RC191901"/>
    <n v="4.1894999999999998"/>
    <s v="BACS ET COUVERCLES"/>
    <n v="1466.3249999999998"/>
  </r>
  <r>
    <s v="PO191414"/>
    <x v="66"/>
    <x v="60"/>
    <s v="COUVERCLE"/>
    <s v="E10001"/>
    <x v="0"/>
    <n v="1120"/>
    <d v="2019-09-24T00:00:00"/>
    <s v="RC191836"/>
    <n v="3.7357700999999999"/>
    <s v="BACS ET COUVERCLES"/>
    <n v="4184.0625119999995"/>
  </r>
  <r>
    <s v="PO191414"/>
    <x v="82"/>
    <x v="76"/>
    <s v="COUVERCLE"/>
    <s v="E10001"/>
    <x v="0"/>
    <n v="3120"/>
    <d v="2019-09-27T00:00:00"/>
    <s v="RC191872"/>
    <n v="4.48245"/>
    <s v="BACS ET COUVERCLES"/>
    <n v="13985.244000000001"/>
  </r>
  <r>
    <s v="PO191414"/>
    <x v="67"/>
    <x v="61"/>
    <s v="COUVERCLE"/>
    <s v="E10001"/>
    <x v="0"/>
    <n v="2240"/>
    <d v="2019-09-27T00:00:00"/>
    <s v="RC191874"/>
    <n v="3.1311"/>
    <s v="BACS ET COUVERCLES"/>
    <n v="7013.6639999999998"/>
  </r>
  <r>
    <s v="PO191414"/>
    <x v="67"/>
    <x v="61"/>
    <s v="COUVERCLE"/>
    <s v="E10001"/>
    <x v="0"/>
    <n v="54"/>
    <d v="2019-09-27T00:00:00"/>
    <s v="RC191875"/>
    <n v="3.1311"/>
    <s v="BACS ET COUVERCLES"/>
    <n v="169.07939999999999"/>
  </r>
  <r>
    <s v="PO191414"/>
    <x v="78"/>
    <x v="72"/>
    <s v="COUVERCLE"/>
    <s v="E10001"/>
    <x v="0"/>
    <n v="4800"/>
    <d v="2019-09-27T00:00:00"/>
    <s v="RC191872"/>
    <n v="3.528"/>
    <s v="BACS ET COUVERCLES"/>
    <n v="16934.400000000001"/>
  </r>
  <r>
    <s v="PO191414"/>
    <x v="70"/>
    <x v="64"/>
    <s v="COUVERCLE"/>
    <s v="E10001"/>
    <x v="0"/>
    <n v="960"/>
    <d v="2019-09-24T00:00:00"/>
    <s v="RC191838"/>
    <n v="4.1339994000000004"/>
    <s v="BACS ET COUVERCLES"/>
    <n v="3968.6394240000004"/>
  </r>
  <r>
    <s v="PO191414"/>
    <x v="91"/>
    <x v="85"/>
    <s v="COUVERCLE"/>
    <s v="E10001"/>
    <x v="0"/>
    <n v="960"/>
    <d v="2019-09-28T00:00:00"/>
    <s v="RC191877"/>
    <n v="4.7816999999999998"/>
    <s v="BACS ET COUVERCLES"/>
    <n v="4590.4319999999998"/>
  </r>
  <r>
    <s v="PO191414"/>
    <x v="91"/>
    <x v="85"/>
    <s v="COUVERCLE"/>
    <s v="E10001"/>
    <x v="0"/>
    <n v="1920"/>
    <d v="2019-10-12T00:00:00"/>
    <s v="RC191979"/>
    <n v="4.7510364000000003"/>
    <s v="BACS ET COUVERCLES"/>
    <n v="9121.9898880000001"/>
  </r>
  <r>
    <s v="PO191414"/>
    <x v="81"/>
    <x v="75"/>
    <s v="COUVERCLE"/>
    <s v="E10001"/>
    <x v="0"/>
    <n v="960"/>
    <d v="2019-09-20T00:00:00"/>
    <s v="RC191819"/>
    <n v="3.56826095"/>
    <s v="BACS ET COUVERCLES"/>
    <n v="3425.5305119999998"/>
  </r>
  <r>
    <s v="PO191414"/>
    <x v="68"/>
    <x v="62"/>
    <s v="COUVERCLE"/>
    <s v="E10001"/>
    <x v="0"/>
    <n v="880"/>
    <d v="2019-09-28T00:00:00"/>
    <s v="RC191877"/>
    <n v="4.7249999999999996"/>
    <s v="BACS ET COUVERCLES"/>
    <n v="4158"/>
  </r>
  <r>
    <s v="PO191414"/>
    <x v="92"/>
    <x v="86"/>
    <s v="COUVERCLE"/>
    <s v="E10001"/>
    <x v="0"/>
    <n v="3536"/>
    <d v="2019-09-28T00:00:00"/>
    <s v="RC191877"/>
    <n v="5.4242999999999997"/>
    <s v="BACS ET COUVERCLES"/>
    <n v="19180.324799999999"/>
  </r>
  <r>
    <s v="PO191414"/>
    <x v="64"/>
    <x v="58"/>
    <s v="COUVERCLE"/>
    <s v="E10001"/>
    <x v="0"/>
    <n v="2596"/>
    <d v="2019-09-28T00:00:00"/>
    <s v="RC191877"/>
    <n v="4.1391"/>
    <s v="BACS ET COUVERCLES"/>
    <n v="10745.1036"/>
  </r>
  <r>
    <s v="PO191414"/>
    <x v="50"/>
    <x v="44"/>
    <s v="COUVERCLE"/>
    <s v="E10001"/>
    <x v="0"/>
    <n v="661"/>
    <d v="2019-09-28T00:00:00"/>
    <s v="RC191877"/>
    <n v="6.0983999999999998"/>
    <s v="BACS ET COUVERCLES"/>
    <n v="4031.0423999999998"/>
  </r>
  <r>
    <s v="PO191414"/>
    <x v="98"/>
    <x v="92"/>
    <s v="COUVERCLE"/>
    <s v="E10001"/>
    <x v="0"/>
    <n v="336"/>
    <d v="2019-09-27T00:00:00"/>
    <s v="RC191874"/>
    <n v="2.4318"/>
    <s v="BACS ET COUVERCLES"/>
    <n v="817.08479999999997"/>
  </r>
  <r>
    <s v="PO191414"/>
    <x v="60"/>
    <x v="54"/>
    <s v="COUVERCLE"/>
    <s v="E10001"/>
    <x v="0"/>
    <n v="4032"/>
    <d v="2019-09-20T00:00:00"/>
    <s v="RC191821"/>
    <n v="2.4399446"/>
    <s v="BACS ET COUVERCLES"/>
    <n v="9837.8566272000007"/>
  </r>
  <r>
    <s v="PO191414"/>
    <x v="60"/>
    <x v="54"/>
    <s v="COUVERCLE"/>
    <s v="E10001"/>
    <x v="0"/>
    <n v="1344"/>
    <d v="2019-09-27T00:00:00"/>
    <s v="RC191874"/>
    <n v="2.4318"/>
    <s v="BACS ET COUVERCLES"/>
    <n v="3268.3391999999999"/>
  </r>
  <r>
    <s v="PO191414"/>
    <x v="65"/>
    <x v="59"/>
    <s v="COUVERCLE"/>
    <s v="E10001"/>
    <x v="0"/>
    <n v="1344"/>
    <d v="2019-09-20T00:00:00"/>
    <s v="RC191821"/>
    <n v="2.4399446"/>
    <s v="BACS ET COUVERCLES"/>
    <n v="3279.2855423999999"/>
  </r>
  <r>
    <s v="PO191414"/>
    <x v="61"/>
    <x v="55"/>
    <s v="COUVERCLE"/>
    <s v="E10001"/>
    <x v="0"/>
    <n v="2824"/>
    <d v="2019-09-28T00:00:00"/>
    <s v="RC191877"/>
    <n v="2.7027000000000001"/>
    <s v="BACS ET COUVERCLES"/>
    <n v="7632.4248000000007"/>
  </r>
  <r>
    <s v="PO191414"/>
    <x v="99"/>
    <x v="93"/>
    <s v="COUVERCLE"/>
    <s v="E10001"/>
    <x v="0"/>
    <n v="1392"/>
    <d v="2019-09-28T00:00:00"/>
    <s v="RC191877"/>
    <n v="2.7027000000000001"/>
    <s v="BACS ET COUVERCLES"/>
    <n v="3762.1584000000003"/>
  </r>
  <r>
    <s v="PO191414"/>
    <x v="62"/>
    <x v="56"/>
    <s v="COUVERCLE"/>
    <s v="E10001"/>
    <x v="0"/>
    <n v="1120"/>
    <d v="2019-10-12T00:00:00"/>
    <s v="RC191979"/>
    <n v="4.0124035999999998"/>
    <s v="BACS ET COUVERCLES"/>
    <n v="4493.8920319999997"/>
  </r>
  <r>
    <s v="PO191414"/>
    <x v="76"/>
    <x v="70"/>
    <s v="COUVERCLE"/>
    <s v="E10001"/>
    <x v="0"/>
    <n v="768"/>
    <d v="2019-09-20T00:00:00"/>
    <s v="RC191821"/>
    <n v="5.3255267499999999"/>
    <s v="BACS ET COUVERCLES"/>
    <n v="4090.0045439999999"/>
  </r>
  <r>
    <s v="PO191414"/>
    <x v="63"/>
    <x v="57"/>
    <s v="COUVERCLE"/>
    <s v="E10001"/>
    <x v="0"/>
    <n v="700"/>
    <d v="2019-10-12T00:00:00"/>
    <s v="RC191979"/>
    <n v="5.3519579999999998"/>
    <s v="BACS ET COUVERCLES"/>
    <n v="3746.3705999999997"/>
  </r>
  <r>
    <s v="PO191414"/>
    <x v="77"/>
    <x v="71"/>
    <s v="COUVERCLE"/>
    <s v="E10001"/>
    <x v="0"/>
    <n v="552"/>
    <d v="2019-09-27T00:00:00"/>
    <s v="RC191874"/>
    <n v="6.2685000000000004"/>
    <s v="BACS ET COUVERCLES"/>
    <n v="3460.2120000000004"/>
  </r>
  <r>
    <s v="PO191414"/>
    <x v="83"/>
    <x v="77"/>
    <s v="COUVERCLE"/>
    <s v="E10001"/>
    <x v="0"/>
    <n v="597"/>
    <d v="2019-09-28T00:00:00"/>
    <s v="RC191876"/>
    <n v="5.0620500000000002"/>
    <s v="BACS ET COUVERCLES"/>
    <n v="3022.04385"/>
  </r>
  <r>
    <s v="PO191457"/>
    <x v="71"/>
    <x v="65"/>
    <s v="COUVERCLE"/>
    <s v="E10032"/>
    <x v="2"/>
    <n v="1200"/>
    <d v="2019-10-30T00:00:00"/>
    <s v="RC192197"/>
    <n v="4.1083565000000002"/>
    <s v="BACS ET COUVERCLES"/>
    <n v="4930.0277999999998"/>
  </r>
  <r>
    <s v="PO191457"/>
    <x v="87"/>
    <x v="81"/>
    <s v="COUVERCLE"/>
    <s v="E10032"/>
    <x v="2"/>
    <n v="414"/>
    <d v="2019-10-30T00:00:00"/>
    <s v="RC192197"/>
    <n v="4.2024410000000003"/>
    <s v="BACS ET COUVERCLES"/>
    <n v="1739.8105740000001"/>
  </r>
  <r>
    <s v="PO191457"/>
    <x v="96"/>
    <x v="90"/>
    <s v="COUVERCLE"/>
    <s v="E10032"/>
    <x v="2"/>
    <n v="736"/>
    <d v="2019-10-30T00:00:00"/>
    <s v="RC192197"/>
    <n v="4.2024410000000003"/>
    <s v="BACS ET COUVERCLES"/>
    <n v="3092.9965760000005"/>
  </r>
  <r>
    <s v="PO191457"/>
    <x v="88"/>
    <x v="82"/>
    <s v="COUVERCLE"/>
    <s v="E10032"/>
    <x v="2"/>
    <n v="180"/>
    <d v="2019-10-30T00:00:00"/>
    <s v="RC192197"/>
    <n v="4.641502"/>
    <s v="BACS ET COUVERCLES"/>
    <n v="835.47036000000003"/>
  </r>
  <r>
    <s v="PO191457"/>
    <x v="97"/>
    <x v="91"/>
    <s v="COUVERCLE"/>
    <s v="E10032"/>
    <x v="2"/>
    <n v="792"/>
    <d v="2019-10-30T00:00:00"/>
    <s v="RC192197"/>
    <n v="4.641502"/>
    <s v="BACS ET COUVERCLES"/>
    <n v="3676.0695839999998"/>
  </r>
  <r>
    <s v="PO191457"/>
    <x v="72"/>
    <x v="66"/>
    <s v="COUVERCLE"/>
    <s v="E10032"/>
    <x v="2"/>
    <n v="250"/>
    <d v="2019-10-30T00:00:00"/>
    <s v="RC192197"/>
    <n v="4.1710795000000003"/>
    <s v="BACS ET COUVERCLES"/>
    <n v="1042.769875"/>
  </r>
  <r>
    <s v="PO191538"/>
    <x v="66"/>
    <x v="60"/>
    <s v="COUVERCLE"/>
    <s v="E10001"/>
    <x v="0"/>
    <n v="1120"/>
    <d v="2019-10-24T00:00:00"/>
    <s v="RC192053"/>
    <n v="3.7037379000000001"/>
    <s v="BACS ET COUVERCLES"/>
    <n v="4148.1864480000004"/>
  </r>
  <r>
    <s v="PO191538"/>
    <x v="82"/>
    <x v="76"/>
    <s v="COUVERCLE"/>
    <s v="E10001"/>
    <x v="0"/>
    <n v="2080"/>
    <d v="2019-10-12T00:00:00"/>
    <s v="RC191980"/>
    <n v="4.4537053999999996"/>
    <s v="BACS ET COUVERCLES"/>
    <n v="9263.7072319999988"/>
  </r>
  <r>
    <s v="PO191538"/>
    <x v="67"/>
    <x v="61"/>
    <s v="COUVERCLE"/>
    <s v="E10001"/>
    <x v="0"/>
    <n v="3360"/>
    <d v="2019-10-24T00:00:00"/>
    <s v="RC192053"/>
    <n v="3.1146493"/>
    <s v="BACS ET COUVERCLES"/>
    <n v="10465.221648000001"/>
  </r>
  <r>
    <s v="PO191538"/>
    <x v="78"/>
    <x v="72"/>
    <s v="COUVERCLE"/>
    <s v="E10001"/>
    <x v="0"/>
    <n v="1920"/>
    <d v="2019-10-12T00:00:00"/>
    <s v="RC191977"/>
    <n v="3.5080640000000001"/>
    <s v="BACS ET COUVERCLES"/>
    <n v="6735.4828800000005"/>
  </r>
  <r>
    <s v="PO191538"/>
    <x v="70"/>
    <x v="64"/>
    <s v="COUVERCLE"/>
    <s v="E10001"/>
    <x v="0"/>
    <n v="960"/>
    <d v="2019-10-24T00:00:00"/>
    <s v="RC192053"/>
    <n v="4.0985525999999997"/>
    <s v="BACS ET COUVERCLES"/>
    <n v="3934.6104959999998"/>
  </r>
  <r>
    <s v="PO191538"/>
    <x v="91"/>
    <x v="85"/>
    <s v="COUVERCLE"/>
    <s v="E10001"/>
    <x v="0"/>
    <n v="720"/>
    <d v="2019-10-24T00:00:00"/>
    <s v="RC192053"/>
    <n v="4.7565771000000003"/>
    <s v="BACS ET COUVERCLES"/>
    <n v="3424.7355120000002"/>
  </r>
  <r>
    <s v="PO191538"/>
    <x v="91"/>
    <x v="85"/>
    <s v="COUVERCLE"/>
    <s v="E10001"/>
    <x v="0"/>
    <n v="229"/>
    <d v="2019-11-13T00:00:00"/>
    <s v="RC192202"/>
    <n v="4.7884551000000002"/>
    <s v="BACS ET COUVERCLES"/>
    <n v="1096.5562179000001"/>
  </r>
  <r>
    <s v="PO191538"/>
    <x v="92"/>
    <x v="86"/>
    <s v="COUVERCLE"/>
    <s v="E10001"/>
    <x v="0"/>
    <n v="880"/>
    <d v="2019-11-13T00:00:00"/>
    <s v="RC192202"/>
    <n v="5.4319629000000003"/>
    <s v="BACS ET COUVERCLES"/>
    <n v="4780.1273520000004"/>
  </r>
  <r>
    <s v="PO191538"/>
    <x v="64"/>
    <x v="58"/>
    <s v="COUVERCLE"/>
    <s v="E10001"/>
    <x v="0"/>
    <n v="1760"/>
    <d v="2019-10-12T00:00:00"/>
    <s v="RC191977"/>
    <n v="4.1157107999999996"/>
    <s v="BACS ET COUVERCLES"/>
    <n v="7243.6510079999989"/>
  </r>
  <r>
    <s v="PO191538"/>
    <x v="86"/>
    <x v="80"/>
    <s v="COUVERCLE"/>
    <s v="E10001"/>
    <x v="0"/>
    <n v="640"/>
    <d v="2019-10-12T00:00:00"/>
    <s v="RC191976"/>
    <n v="4.7139610000000003"/>
    <s v="BACS ET COUVERCLES"/>
    <n v="3016.9350400000003"/>
  </r>
  <r>
    <s v="PO191538"/>
    <x v="60"/>
    <x v="54"/>
    <s v="COUVERCLE"/>
    <s v="E10001"/>
    <x v="0"/>
    <n v="1344"/>
    <d v="2019-10-12T00:00:00"/>
    <s v="RC191980"/>
    <n v="2.4162056000000001"/>
    <s v="BACS ET COUVERCLES"/>
    <n v="3247.3803264000003"/>
  </r>
  <r>
    <s v="PO191538"/>
    <x v="61"/>
    <x v="55"/>
    <s v="COUVERCLE"/>
    <s v="E10001"/>
    <x v="0"/>
    <n v="2088"/>
    <d v="2019-10-12T00:00:00"/>
    <s v="RC191976"/>
    <n v="2.6874275999999999"/>
    <s v="BACS ET COUVERCLES"/>
    <n v="5611.3488287999999"/>
  </r>
  <r>
    <s v="PO191538"/>
    <x v="63"/>
    <x v="57"/>
    <s v="COUVERCLE"/>
    <s v="E10001"/>
    <x v="0"/>
    <n v="700"/>
    <d v="2019-10-12T00:00:00"/>
    <s v="RC191977"/>
    <n v="5.3560619999999997"/>
    <s v="BACS ET COUVERCLES"/>
    <n v="3749.2433999999998"/>
  </r>
  <r>
    <s v="PO191538"/>
    <x v="63"/>
    <x v="57"/>
    <s v="COUVERCLE"/>
    <s v="E10001"/>
    <x v="0"/>
    <n v="700"/>
    <d v="2019-11-13T00:00:00"/>
    <s v="RC192202"/>
    <n v="5.3941094999999999"/>
    <s v="BACS ET COUVERCLES"/>
    <n v="3775.8766499999997"/>
  </r>
  <r>
    <s v="PO191538"/>
    <x v="77"/>
    <x v="71"/>
    <s v="COUVERCLE"/>
    <s v="E10001"/>
    <x v="0"/>
    <n v="552"/>
    <d v="2019-10-24T00:00:00"/>
    <s v="RC192053"/>
    <n v="6.2355654999999999"/>
    <s v="BACS ET COUVERCLES"/>
    <n v="3442.0321559999998"/>
  </r>
  <r>
    <s v="PO191538"/>
    <x v="83"/>
    <x v="77"/>
    <s v="COUVERCLE"/>
    <s v="E10001"/>
    <x v="0"/>
    <n v="1440"/>
    <d v="2019-11-13T00:00:00"/>
    <s v="RC192202"/>
    <n v="5.0676239250000004"/>
    <s v="BACS ET COUVERCLES"/>
    <n v="7297.3784520000008"/>
  </r>
  <r>
    <s v="PO191538"/>
    <x v="85"/>
    <x v="79"/>
    <s v="COUVERCLE"/>
    <s v="E10001"/>
    <x v="0"/>
    <n v="694"/>
    <d v="2019-10-24T00:00:00"/>
    <s v="RC192053"/>
    <n v="5.4866709499999997"/>
    <s v="BACS ET COUVERCLES"/>
    <n v="3807.7496392999997"/>
  </r>
  <r>
    <s v="PO191683"/>
    <x v="94"/>
    <x v="88"/>
    <s v="COUVERCLE"/>
    <s v="E10001"/>
    <x v="0"/>
    <n v="2240"/>
    <d v="2019-12-16T00:00:00"/>
    <s v="RC192478"/>
    <n v="3.1416037499999998"/>
    <s v="BACS ET COUVERCLES"/>
    <n v="7037.1923999999999"/>
  </r>
  <r>
    <s v="PO191683"/>
    <x v="67"/>
    <x v="61"/>
    <s v="COUVERCLE"/>
    <s v="E10001"/>
    <x v="0"/>
    <n v="4480"/>
    <d v="2019-12-16T00:00:00"/>
    <s v="RC192478"/>
    <n v="3.1447674999999999"/>
    <s v="BACS ET COUVERCLES"/>
    <n v="14088.5584"/>
  </r>
  <r>
    <s v="PO191683"/>
    <x v="78"/>
    <x v="72"/>
    <s v="COUVERCLE"/>
    <s v="E10001"/>
    <x v="0"/>
    <n v="1920"/>
    <d v="2019-12-02T00:00:00"/>
    <s v="RC192332"/>
    <n v="3.5335999999999999"/>
    <s v="BACS ET COUVERCLES"/>
    <n v="6784.5119999999997"/>
  </r>
  <r>
    <s v="PO191683"/>
    <x v="81"/>
    <x v="75"/>
    <s v="COUVERCLE"/>
    <s v="E10001"/>
    <x v="0"/>
    <n v="960"/>
    <d v="2019-11-20T00:00:00"/>
    <s v="RC192319"/>
    <n v="3.5523984999999998"/>
    <s v="BACS ET COUVERCLES"/>
    <n v="3410.3025599999996"/>
  </r>
  <r>
    <s v="PO191683"/>
    <x v="68"/>
    <x v="62"/>
    <s v="COUVERCLE"/>
    <s v="E10001"/>
    <x v="0"/>
    <n v="880"/>
    <d v="2019-11-20T00:00:00"/>
    <s v="RC192319"/>
    <n v="4.7197500000000003"/>
    <s v="BACS ET COUVERCLES"/>
    <n v="4153.38"/>
  </r>
  <r>
    <s v="PO191683"/>
    <x v="92"/>
    <x v="86"/>
    <s v="COUVERCLE"/>
    <s v="E10001"/>
    <x v="0"/>
    <n v="827"/>
    <d v="2019-11-13T00:00:00"/>
    <s v="RC192205"/>
    <n v="5.4319629000000003"/>
    <s v="BACS ET COUVERCLES"/>
    <n v="4492.2333183000001"/>
  </r>
  <r>
    <s v="PO191683"/>
    <x v="64"/>
    <x v="58"/>
    <s v="COUVERCLE"/>
    <s v="E10001"/>
    <x v="0"/>
    <n v="2640"/>
    <d v="2019-11-20T00:00:00"/>
    <s v="RC192319"/>
    <n v="4.1345010000000002"/>
    <s v="BACS ET COUVERCLES"/>
    <n v="10915.082640000001"/>
  </r>
  <r>
    <s v="PO191683"/>
    <x v="50"/>
    <x v="44"/>
    <s v="COUVERCLE"/>
    <s v="E10001"/>
    <x v="0"/>
    <n v="640"/>
    <d v="2019-11-29T00:00:00"/>
    <s v="RC192329"/>
    <n v="6.1080800000000002"/>
    <s v="BACS ET COUVERCLES"/>
    <n v="3909.1712000000002"/>
  </r>
  <r>
    <s v="PO191683"/>
    <x v="86"/>
    <x v="80"/>
    <s v="COUVERCLE"/>
    <s v="E10001"/>
    <x v="0"/>
    <n v="640"/>
    <d v="2019-11-13T00:00:00"/>
    <s v="RC192205"/>
    <n v="4.7474472499999996"/>
    <s v="BACS ET COUVERCLES"/>
    <n v="3038.3662399999998"/>
  </r>
  <r>
    <s v="PO191683"/>
    <x v="98"/>
    <x v="92"/>
    <s v="COUVERCLE"/>
    <s v="E10001"/>
    <x v="0"/>
    <n v="280"/>
    <d v="2019-10-24T00:00:00"/>
    <s v="RC192054"/>
    <n v="2.4190233999999999"/>
    <s v="BACS ET COUVERCLES"/>
    <n v="677.32655199999999"/>
  </r>
  <r>
    <s v="PO191683"/>
    <x v="60"/>
    <x v="54"/>
    <s v="COUVERCLE"/>
    <s v="E10001"/>
    <x v="0"/>
    <n v="1344"/>
    <d v="2019-11-13T00:00:00"/>
    <s v="RC192205"/>
    <n v="2.4352353999999998"/>
    <s v="BACS ET COUVERCLES"/>
    <n v="3272.9563775999995"/>
  </r>
  <r>
    <s v="PO191683"/>
    <x v="65"/>
    <x v="59"/>
    <s v="COUVERCLE"/>
    <s v="E10001"/>
    <x v="0"/>
    <n v="2688"/>
    <d v="2019-11-21T00:00:00"/>
    <s v="RC192323"/>
    <n v="2.4290980000000002"/>
    <s v="BACS ET COUVERCLES"/>
    <n v="6529.4154240000007"/>
  </r>
  <r>
    <s v="PO191683"/>
    <x v="100"/>
    <x v="94"/>
    <s v="COUVERCLE"/>
    <s v="E10001"/>
    <x v="0"/>
    <n v="1392"/>
    <d v="2019-11-13T00:00:00"/>
    <s v="RC192205"/>
    <n v="2.7065180999999998"/>
    <s v="BACS ET COUVERCLES"/>
    <n v="3767.4731951999997"/>
  </r>
  <r>
    <s v="PO191683"/>
    <x v="61"/>
    <x v="55"/>
    <s v="COUVERCLE"/>
    <s v="E10001"/>
    <x v="0"/>
    <n v="1392"/>
    <d v="2019-11-13T00:00:00"/>
    <s v="RC192205"/>
    <n v="2.7065180999999998"/>
    <s v="BACS ET COUVERCLES"/>
    <n v="3767.4731951999997"/>
  </r>
  <r>
    <s v="PO191683"/>
    <x v="99"/>
    <x v="93"/>
    <s v="COUVERCLE"/>
    <s v="E10001"/>
    <x v="0"/>
    <n v="1392"/>
    <d v="2019-11-13T00:00:00"/>
    <s v="RC192205"/>
    <n v="2.7065180999999998"/>
    <s v="BACS ET COUVERCLES"/>
    <n v="3767.4731951999997"/>
  </r>
  <r>
    <s v="PO191683"/>
    <x v="62"/>
    <x v="56"/>
    <s v="COUVERCLE"/>
    <s v="E10001"/>
    <x v="0"/>
    <n v="1120"/>
    <d v="2019-11-29T00:00:00"/>
    <s v="RC192329"/>
    <n v="4.0447100000000002"/>
    <s v="BACS ET COUVERCLES"/>
    <n v="4530.0752000000002"/>
  </r>
  <r>
    <s v="PO191683"/>
    <x v="63"/>
    <x v="57"/>
    <s v="COUVERCLE"/>
    <s v="E10001"/>
    <x v="0"/>
    <n v="700"/>
    <d v="2019-11-21T00:00:00"/>
    <s v="RC192323"/>
    <n v="5.3805149999999999"/>
    <s v="BACS ET COUVERCLES"/>
    <n v="3766.3604999999998"/>
  </r>
  <r>
    <s v="PO191683"/>
    <x v="77"/>
    <x v="71"/>
    <s v="COUVERCLE"/>
    <s v="E10001"/>
    <x v="0"/>
    <n v="552"/>
    <d v="2019-11-28T00:00:00"/>
    <s v="RC192335"/>
    <n v="6.2784500000000003"/>
    <s v="BACS ET COUVERCLES"/>
    <n v="3465.7044000000001"/>
  </r>
  <r>
    <s v="PO191683"/>
    <x v="93"/>
    <x v="87"/>
    <s v="COUVERCLE"/>
    <s v="E10001"/>
    <x v="0"/>
    <n v="150"/>
    <d v="2019-12-02T00:00:00"/>
    <s v="RC192332"/>
    <n v="12.052099999999999"/>
    <s v="BACS ET COUVERCLES"/>
    <n v="1807.8149999999998"/>
  </r>
  <r>
    <s v="PO191683"/>
    <x v="84"/>
    <x v="78"/>
    <s v="COUVERCLE"/>
    <s v="E10001"/>
    <x v="0"/>
    <n v="1120"/>
    <d v="2019-11-21T00:00:00"/>
    <s v="RC192323"/>
    <n v="4.0338130000000003"/>
    <s v="BACS ET COUVERCLES"/>
    <n v="4517.8705600000003"/>
  </r>
  <r>
    <s v="PO191751"/>
    <x v="60"/>
    <x v="54"/>
    <s v="COUVERCLE"/>
    <s v="E10001"/>
    <x v="0"/>
    <n v="1344"/>
    <d v="2019-11-21T00:00:00"/>
    <s v="RC192322"/>
    <n v="2.4290980000000002"/>
    <s v="BACS ET COUVERCLES"/>
    <n v="3264.7077120000004"/>
  </r>
  <r>
    <s v="PO191751"/>
    <x v="63"/>
    <x v="57"/>
    <s v="COUVERCLE"/>
    <s v="E10001"/>
    <x v="0"/>
    <n v="700"/>
    <d v="2019-11-21T00:00:00"/>
    <s v="RC192322"/>
    <n v="5.3805149999999999"/>
    <s v="BACS ET COUVERCLES"/>
    <n v="3766.3604999999998"/>
  </r>
  <r>
    <s v="PO191751"/>
    <x v="77"/>
    <x v="71"/>
    <s v="COUVERCLE"/>
    <s v="E10001"/>
    <x v="0"/>
    <n v="552"/>
    <d v="2019-11-13T00:00:00"/>
    <s v="RC192206"/>
    <n v="6.2773554999999996"/>
    <s v="BACS ET COUVERCLES"/>
    <n v="3465.1002359999998"/>
  </r>
  <r>
    <s v="PO191880"/>
    <x v="82"/>
    <x v="76"/>
    <s v="COUVERCLE"/>
    <s v="E10001"/>
    <x v="0"/>
    <n v="2080"/>
    <d v="2019-12-16T00:00:00"/>
    <s v="RC192484"/>
    <n v="4.5020162499999996"/>
    <s v="BACS ET COUVERCLES"/>
    <n v="9364.1937999999991"/>
  </r>
  <r>
    <s v="PO191880"/>
    <x v="94"/>
    <x v="88"/>
    <s v="COUVERCLE"/>
    <s v="E10001"/>
    <x v="0"/>
    <n v="1120"/>
    <d v="2019-12-21T00:00:00"/>
    <s v="RC192572"/>
    <n v="3.14766105"/>
    <s v="BACS ET COUVERCLES"/>
    <n v="3525.3803760000001"/>
  </r>
  <r>
    <s v="PO191880"/>
    <x v="67"/>
    <x v="61"/>
    <s v="COUVERCLE"/>
    <s v="E10001"/>
    <x v="0"/>
    <n v="2240"/>
    <d v="2019-12-21T00:00:00"/>
    <s v="RC192569"/>
    <n v="3.1508308999999999"/>
    <s v="BACS ET COUVERCLES"/>
    <n v="7057.8612159999993"/>
  </r>
  <r>
    <s v="PO191880"/>
    <x v="67"/>
    <x v="61"/>
    <s v="COUVERCLE"/>
    <s v="E10001"/>
    <x v="0"/>
    <n v="3360"/>
    <d v="2019-12-21T00:00:00"/>
    <s v="RC192572"/>
    <n v="3.1508308999999999"/>
    <s v="BACS ET COUVERCLES"/>
    <n v="10586.791824"/>
  </r>
  <r>
    <s v="PO191880"/>
    <x v="78"/>
    <x v="72"/>
    <s v="COUVERCLE"/>
    <s v="E10001"/>
    <x v="0"/>
    <n v="4800"/>
    <d v="2019-12-21T00:00:00"/>
    <s v="RC192569"/>
    <n v="3.5502319999999998"/>
    <s v="BACS ET COUVERCLES"/>
    <n v="17041.113600000001"/>
  </r>
  <r>
    <s v="PO191880"/>
    <x v="70"/>
    <x v="64"/>
    <s v="COUVERCLE"/>
    <s v="E10001"/>
    <x v="0"/>
    <n v="960"/>
    <d v="2019-12-21T00:00:00"/>
    <s v="RC192571"/>
    <n v="4.1461638000000001"/>
    <s v="BACS ET COUVERCLES"/>
    <n v="3980.3172480000003"/>
  </r>
  <r>
    <s v="PO191880"/>
    <x v="91"/>
    <x v="85"/>
    <s v="COUVERCLE"/>
    <s v="E10001"/>
    <x v="0"/>
    <n v="960"/>
    <d v="2019-12-16T00:00:00"/>
    <s v="RC192484"/>
    <n v="4.8025725000000001"/>
    <s v="BACS ET COUVERCLES"/>
    <n v="4610.4696000000004"/>
  </r>
  <r>
    <s v="PO191880"/>
    <x v="91"/>
    <x v="85"/>
    <s v="COUVERCLE"/>
    <s v="E10001"/>
    <x v="0"/>
    <n v="2880"/>
    <d v="2019-12-21T00:00:00"/>
    <s v="RC192571"/>
    <n v="4.8118322999999998"/>
    <s v="BACS ET COUVERCLES"/>
    <n v="13858.077024"/>
  </r>
  <r>
    <s v="PO191880"/>
    <x v="81"/>
    <x v="75"/>
    <s v="COUVERCLE"/>
    <s v="E10001"/>
    <x v="0"/>
    <n v="960"/>
    <d v="2019-12-21T00:00:00"/>
    <s v="RC192571"/>
    <n v="3.57876065"/>
    <s v="BACS ET COUVERCLES"/>
    <n v="3435.610224"/>
  </r>
  <r>
    <s v="PO191880"/>
    <x v="92"/>
    <x v="86"/>
    <s v="COUVERCLE"/>
    <s v="E10001"/>
    <x v="0"/>
    <n v="1672"/>
    <d v="2019-12-16T00:00:00"/>
    <s v="RC192484"/>
    <n v="5.4479775000000004"/>
    <s v="BACS ET COUVERCLES"/>
    <n v="9109.0183800000013"/>
  </r>
  <r>
    <s v="PO191880"/>
    <x v="64"/>
    <x v="58"/>
    <s v="COUVERCLE"/>
    <s v="E10001"/>
    <x v="0"/>
    <n v="880"/>
    <d v="2019-12-21T00:00:00"/>
    <s v="RC192569"/>
    <n v="4.1651828999999996"/>
    <s v="BACS ET COUVERCLES"/>
    <n v="3665.3609519999995"/>
  </r>
  <r>
    <s v="PO191880"/>
    <x v="61"/>
    <x v="55"/>
    <s v="COUVERCLE"/>
    <s v="E10001"/>
    <x v="0"/>
    <n v="1392"/>
    <d v="2019-12-16T00:00:00"/>
    <s v="RC192484"/>
    <n v="2.7144974999999998"/>
    <s v="BACS ET COUVERCLES"/>
    <n v="3778.5805199999995"/>
  </r>
  <r>
    <s v="PO191880"/>
    <x v="76"/>
    <x v="70"/>
    <s v="COUVERCLE"/>
    <s v="E10001"/>
    <x v="0"/>
    <n v="46"/>
    <d v="2019-12-16T00:00:00"/>
    <s v="RC192484"/>
    <n v="5.3309187500000004"/>
    <s v="BACS ET COUVERCLES"/>
    <n v="245.22226250000003"/>
  </r>
  <r>
    <s v="PO191880"/>
    <x v="76"/>
    <x v="70"/>
    <s v="COUVERCLE"/>
    <s v="E10001"/>
    <x v="0"/>
    <n v="768"/>
    <d v="2019-12-21T00:00:00"/>
    <s v="RC192572"/>
    <n v="5.3411972499999996"/>
    <s v="BACS ET COUVERCLES"/>
    <n v="4102.0394879999994"/>
  </r>
  <r>
    <s v="PO191880"/>
    <x v="101"/>
    <x v="95"/>
    <s v="COUVERCLE"/>
    <s v="E10001"/>
    <x v="0"/>
    <n v="2640"/>
    <d v="2019-12-21T00:00:00"/>
    <s v="RC192572"/>
    <n v="4.2792975000000002"/>
    <s v="BACS ET COUVERCLES"/>
    <n v="11297.3454"/>
  </r>
  <r>
    <s v="PO191889"/>
    <x v="102"/>
    <x v="43"/>
    <s v="COUVERCLE"/>
    <s v="E10032"/>
    <x v="2"/>
    <n v="10"/>
    <d v="2019-10-01T00:00:00"/>
    <s v="RC192123"/>
    <n v="5.0573249999999996"/>
    <s v="BACS ET COUVERCLES"/>
    <n v="50.573249999999994"/>
  </r>
  <r>
    <s v="PO191889"/>
    <x v="103"/>
    <x v="43"/>
    <s v="COUVERCLE"/>
    <s v="E10032"/>
    <x v="2"/>
    <n v="4"/>
    <d v="2019-10-01T00:00:00"/>
    <s v="RC192123"/>
    <n v="5.67"/>
    <s v="BACS ET COUVERCLES"/>
    <n v="22.68"/>
  </r>
  <r>
    <s v="PO191889"/>
    <x v="104"/>
    <x v="43"/>
    <s v="COUVERCLE"/>
    <s v="E10032"/>
    <x v="2"/>
    <n v="4"/>
    <d v="2019-10-01T00:00:00"/>
    <s v="RC192123"/>
    <n v="6.3"/>
    <s v="BACS ET COUVERCLES"/>
    <n v="25.2"/>
  </r>
  <r>
    <s v="PO191889"/>
    <x v="105"/>
    <x v="43"/>
    <s v="COUVERCLE"/>
    <s v="E10032"/>
    <x v="2"/>
    <n v="4"/>
    <d v="2019-10-01T00:00:00"/>
    <s v="RC192123"/>
    <n v="6.8040000000000003"/>
    <s v="BACS ET COUVERCLES"/>
    <n v="27.216000000000001"/>
  </r>
  <r>
    <s v="PO191889"/>
    <x v="106"/>
    <x v="43"/>
    <s v="COUVERCLE"/>
    <s v="E10032"/>
    <x v="2"/>
    <n v="10"/>
    <d v="2019-10-01T00:00:00"/>
    <s v="RC192123"/>
    <n v="6.1109999999999998"/>
    <s v="BACS ET COUVERCLES"/>
    <n v="61.11"/>
  </r>
  <r>
    <s v="PO190105"/>
    <x v="107"/>
    <x v="96"/>
    <s v="COUVRE COUVERCLE"/>
    <s v="E10032"/>
    <x v="2"/>
    <n v="1344"/>
    <d v="2019-03-08T00:00:00"/>
    <s v="RC190545"/>
    <n v="2.3653545"/>
    <s v="BACS ET COUVERCLES"/>
    <n v="3179.0364479999998"/>
  </r>
  <r>
    <s v="PO190105"/>
    <x v="108"/>
    <x v="97"/>
    <s v="COUVRE COUVERCLE"/>
    <s v="E10032"/>
    <x v="2"/>
    <n v="432"/>
    <d v="2019-03-08T00:00:00"/>
    <s v="RC190545"/>
    <n v="2.5367570000000002"/>
    <s v="BACS ET COUVERCLES"/>
    <n v="1095.8790240000001"/>
  </r>
  <r>
    <s v="PO190105"/>
    <x v="109"/>
    <x v="98"/>
    <s v="COUVRE COUVERCLE"/>
    <s v="E10032"/>
    <x v="2"/>
    <n v="1680"/>
    <d v="2019-03-08T00:00:00"/>
    <s v="RC190545"/>
    <n v="1.782586"/>
    <s v="BACS ET COUVERCLES"/>
    <n v="2994.7444799999998"/>
  </r>
  <r>
    <s v="PO190668"/>
    <x v="108"/>
    <x v="97"/>
    <s v="COUVRE COUVERCLE"/>
    <s v="E10032"/>
    <x v="2"/>
    <n v="432"/>
    <d v="2019-05-31T00:00:00"/>
    <s v="RC191148"/>
    <n v="2.4696020000000001"/>
    <s v="BACS ET COUVERCLES"/>
    <n v="1066.868064"/>
  </r>
  <r>
    <s v="PO190668"/>
    <x v="110"/>
    <x v="99"/>
    <s v="COUVRE COUVERCLE"/>
    <s v="E10032"/>
    <x v="2"/>
    <n v="1200"/>
    <d v="2019-05-31T00:00:00"/>
    <s v="RC191148"/>
    <n v="1.902261"/>
    <s v="BACS ET COUVERCLES"/>
    <n v="2282.7132000000001"/>
  </r>
  <r>
    <s v="PO190668"/>
    <x v="111"/>
    <x v="100"/>
    <s v="COUVRE COUVERCLE"/>
    <s v="E10032"/>
    <x v="2"/>
    <n v="1152"/>
    <d v="2019-05-31T00:00:00"/>
    <s v="RC191148"/>
    <n v="1.969007"/>
    <s v="BACS ET COUVERCLES"/>
    <n v="2268.2960640000001"/>
  </r>
  <r>
    <s v="PO191264"/>
    <x v="110"/>
    <x v="99"/>
    <s v="COUVRE COUVERCLE"/>
    <s v="E10032"/>
    <x v="2"/>
    <n v="960"/>
    <d v="2019-10-01T00:00:00"/>
    <s v="RC191901"/>
    <n v="1.7955000000000001"/>
    <s v="BACS ET COUVERCLES"/>
    <n v="1723.68"/>
  </r>
  <r>
    <s v="PO191264"/>
    <x v="111"/>
    <x v="100"/>
    <s v="COUVRE COUVERCLE"/>
    <s v="E10032"/>
    <x v="2"/>
    <n v="960"/>
    <d v="2019-10-01T00:00:00"/>
    <s v="RC191901"/>
    <n v="1.8585"/>
    <s v="BACS ET COUVERCLES"/>
    <n v="1784.16"/>
  </r>
  <r>
    <s v="PO191457"/>
    <x v="112"/>
    <x v="101"/>
    <s v="COUVRE COUVERCLE"/>
    <s v="E10032"/>
    <x v="2"/>
    <n v="576"/>
    <d v="2019-10-30T00:00:00"/>
    <s v="RC192197"/>
    <n v="2.2266664999999999"/>
    <s v="BACS ET COUVERCLES"/>
    <n v="1282.559904"/>
  </r>
  <r>
    <s v="PO191457"/>
    <x v="109"/>
    <x v="98"/>
    <s v="COUVRE COUVERCLE"/>
    <s v="E10032"/>
    <x v="2"/>
    <n v="1200"/>
    <d v="2019-10-30T00:00:00"/>
    <s v="RC192197"/>
    <n v="1.630798"/>
    <s v="BACS ET COUVERCLES"/>
    <n v="1956.9576"/>
  </r>
  <r>
    <s v="PO191457"/>
    <x v="110"/>
    <x v="99"/>
    <s v="COUVRE COUVERCLE"/>
    <s v="E10032"/>
    <x v="2"/>
    <n v="1200"/>
    <d v="2019-10-30T00:00:00"/>
    <s v="RC192197"/>
    <n v="1.7876055"/>
    <s v="BACS ET COUVERCLES"/>
    <n v="2145.1266000000001"/>
  </r>
  <r>
    <s v="PO191457"/>
    <x v="111"/>
    <x v="100"/>
    <s v="COUVRE COUVERCLE"/>
    <s v="E10032"/>
    <x v="2"/>
    <n v="960"/>
    <d v="2019-10-30T00:00:00"/>
    <s v="RC192197"/>
    <n v="1.8503285"/>
    <s v="BACS ET COUVERCLES"/>
    <n v="1776.3153600000001"/>
  </r>
  <r>
    <s v="PO191889"/>
    <x v="113"/>
    <x v="43"/>
    <s v="COUVRE COUVERCLE"/>
    <s v="E10032"/>
    <x v="2"/>
    <n v="4"/>
    <d v="2019-10-01T00:00:00"/>
    <s v="RC192123"/>
    <n v="5.9535"/>
    <s v="BACS ET COUVERCLES"/>
    <n v="23.814"/>
  </r>
  <r>
    <s v="PO191889"/>
    <x v="114"/>
    <x v="43"/>
    <s v="COUVRE COUVERCLE"/>
    <s v="E10032"/>
    <x v="2"/>
    <n v="4"/>
    <d v="2019-10-01T00:00:00"/>
    <s v="RC192123"/>
    <n v="5.9850000000000003"/>
    <s v="BACS ET COUVERCLES"/>
    <n v="23.94"/>
  </r>
  <r>
    <s v="PO191889"/>
    <x v="115"/>
    <x v="43"/>
    <s v="COUVRE COUVERCLE"/>
    <s v="E10032"/>
    <x v="2"/>
    <n v="4"/>
    <d v="2019-10-01T00:00:00"/>
    <s v="RC192123"/>
    <n v="5.5439999999999996"/>
    <s v="BACS ET COUVERCLES"/>
    <n v="22.175999999999998"/>
  </r>
  <r>
    <s v="PO191889"/>
    <x v="116"/>
    <x v="43"/>
    <s v="COUVRE COUVERCLE"/>
    <s v="E10032"/>
    <x v="2"/>
    <n v="10"/>
    <d v="2019-10-01T00:00:00"/>
    <s v="RC192123"/>
    <n v="2.1105"/>
    <s v="BACS ET COUVERCLES"/>
    <n v="21.105"/>
  </r>
  <r>
    <s v="PO190424"/>
    <x v="117"/>
    <x v="102"/>
    <s v="CRASSE"/>
    <s v="L10200"/>
    <x v="3"/>
    <n v="27055.29"/>
    <d v="2019-01-31T00:00:00"/>
    <s v="RC190505"/>
    <n v="1.7"/>
    <e v="#N/A"/>
    <n v="45993.993000000002"/>
  </r>
  <r>
    <s v="PO190495"/>
    <x v="117"/>
    <x v="102"/>
    <s v="CRASSE"/>
    <s v="L10200"/>
    <x v="3"/>
    <n v="23046"/>
    <d v="2019-02-28T00:00:00"/>
    <s v="RC190581"/>
    <n v="1.7"/>
    <e v="#N/A"/>
    <n v="39178.199999999997"/>
  </r>
  <r>
    <s v="PO190816"/>
    <x v="117"/>
    <x v="102"/>
    <s v="CRASSE"/>
    <s v="L10200"/>
    <x v="3"/>
    <n v="33320"/>
    <d v="2019-04-19T00:00:00"/>
    <s v="RC190997"/>
    <n v="1.45"/>
    <e v="#N/A"/>
    <n v="48314"/>
  </r>
  <r>
    <s v="PO191004"/>
    <x v="117"/>
    <x v="102"/>
    <s v="CRASSE"/>
    <s v="L10200"/>
    <x v="3"/>
    <n v="27720"/>
    <d v="2019-05-31T00:00:00"/>
    <s v="RC191163"/>
    <n v="1.45"/>
    <e v="#N/A"/>
    <n v="40194"/>
  </r>
  <r>
    <s v="PO191871"/>
    <x v="117"/>
    <x v="102"/>
    <s v="CRASSE"/>
    <s v="L10200"/>
    <x v="3"/>
    <n v="22120"/>
    <d v="2019-10-30T00:00:00"/>
    <s v="RC192168"/>
    <n v="1.5"/>
    <e v="#N/A"/>
    <n v="33180"/>
  </r>
  <r>
    <s v="PO192063"/>
    <x v="117"/>
    <x v="102"/>
    <s v="CRASSE"/>
    <s v="L10200"/>
    <x v="3"/>
    <n v="37860"/>
    <d v="2019-11-04T00:00:00"/>
    <s v="RC192306"/>
    <n v="1.5"/>
    <e v="#N/A"/>
    <n v="56790"/>
  </r>
  <r>
    <s v="PO192387"/>
    <x v="118"/>
    <x v="103"/>
    <s v="CRASSE FONDERIE STA"/>
    <s v="L10138"/>
    <x v="4"/>
    <n v="12975"/>
    <d v="2019-12-31T00:00:00"/>
    <s v="RC200055"/>
    <n v="1.85"/>
    <n v="0"/>
    <n v="24003.75"/>
  </r>
  <r>
    <s v="PO192388"/>
    <x v="118"/>
    <x v="103"/>
    <s v="CRASSE FONDERIE STA"/>
    <s v="L10138"/>
    <x v="4"/>
    <n v="16706"/>
    <d v="2019-12-31T00:00:00"/>
    <s v="RC200056"/>
    <n v="1.85"/>
    <n v="0"/>
    <n v="30906.100000000002"/>
  </r>
  <r>
    <s v="PO192389"/>
    <x v="118"/>
    <x v="103"/>
    <s v="CRASSE FONDERIE STA"/>
    <s v="L10138"/>
    <x v="4"/>
    <n v="13839"/>
    <d v="2019-12-31T00:00:00"/>
    <s v="RC200057"/>
    <n v="1.85"/>
    <n v="0"/>
    <n v="25602.15"/>
  </r>
  <r>
    <s v="PO190064"/>
    <x v="119"/>
    <x v="104"/>
    <s v="DECHET PLAQUE BATTERIE"/>
    <s v="L10162"/>
    <x v="5"/>
    <n v="38260"/>
    <d v="2019-01-07T00:00:00"/>
    <s v="RC190161"/>
    <n v="1.9"/>
    <e v="#N/A"/>
    <n v="73420.94"/>
  </r>
  <r>
    <s v="PO190065"/>
    <x v="119"/>
    <x v="104"/>
    <s v="DECHET PLAQUE BATTERIE"/>
    <s v="L10162"/>
    <x v="5"/>
    <n v="36640"/>
    <d v="2019-01-07T00:00:00"/>
    <s v="RC190163"/>
    <n v="1.9"/>
    <e v="#N/A"/>
    <n v="70312.160000000003"/>
  </r>
  <r>
    <s v="PO190066"/>
    <x v="119"/>
    <x v="104"/>
    <s v="DECHET PLAQUE BATTERIE"/>
    <s v="L10191"/>
    <x v="6"/>
    <n v="33120"/>
    <d v="2019-01-16T00:00:00"/>
    <s v="RC190164"/>
    <n v="1.9"/>
    <e v="#N/A"/>
    <n v="62928"/>
  </r>
  <r>
    <s v="PO190135"/>
    <x v="119"/>
    <x v="104"/>
    <s v="DECHET PLAQUE BATTERIE"/>
    <s v="L10193"/>
    <x v="6"/>
    <n v="33498.949999999997"/>
    <d v="2019-01-29T00:00:00"/>
    <s v="RC190221"/>
    <n v="1.9"/>
    <e v="#N/A"/>
    <n v="63648.00499999999"/>
  </r>
  <r>
    <s v="PO190180"/>
    <x v="119"/>
    <x v="104"/>
    <s v="DECHET PLAQUE BATTERIE"/>
    <s v="L10193"/>
    <x v="6"/>
    <n v="35052.629999999997"/>
    <d v="2019-02-04T00:00:00"/>
    <s v="RC190257"/>
    <n v="1.9"/>
    <e v="#N/A"/>
    <n v="66599.996999999988"/>
  </r>
  <r>
    <s v="PO190212"/>
    <x v="119"/>
    <x v="104"/>
    <s v="DECHET PLAQUE BATTERIE"/>
    <s v="L10162"/>
    <x v="5"/>
    <n v="34520"/>
    <d v="2019-02-04T00:00:00"/>
    <s v="RC190315"/>
    <n v="1.9"/>
    <e v="#N/A"/>
    <n v="66243.88"/>
  </r>
  <r>
    <s v="PO190240"/>
    <x v="119"/>
    <x v="104"/>
    <s v="DECHET PLAQUE BATTERIE"/>
    <s v="L10197"/>
    <x v="7"/>
    <n v="29800"/>
    <d v="2019-02-15T00:00:00"/>
    <s v="RC190368"/>
    <n v="1.8"/>
    <e v="#N/A"/>
    <n v="53640"/>
  </r>
  <r>
    <s v="PO190260"/>
    <x v="119"/>
    <x v="104"/>
    <s v="DECHET PLAQUE BATTERIE"/>
    <s v="L10193"/>
    <x v="6"/>
    <n v="28198.420999999998"/>
    <d v="2019-02-07T00:00:00"/>
    <s v="RC190370"/>
    <n v="1.9"/>
    <e v="#N/A"/>
    <n v="53576.999899999995"/>
  </r>
  <r>
    <s v="PO190260"/>
    <x v="119"/>
    <x v="104"/>
    <s v="DECHET PLAQUE BATTERIE"/>
    <s v="L10193"/>
    <x v="6"/>
    <n v="17753.684000000001"/>
    <d v="2019-02-12T00:00:00"/>
    <s v="RC190371"/>
    <n v="1.9"/>
    <e v="#N/A"/>
    <n v="33731.999600000003"/>
  </r>
  <r>
    <s v="PO190390"/>
    <x v="119"/>
    <x v="104"/>
    <s v="DECHET PLAQUE BATTERIE"/>
    <s v="L10162"/>
    <x v="5"/>
    <n v="25680"/>
    <d v="2019-02-28T00:00:00"/>
    <s v="RC190486"/>
    <n v="1.9"/>
    <e v="#N/A"/>
    <n v="49279.92"/>
  </r>
  <r>
    <s v="PO190391"/>
    <x v="119"/>
    <x v="104"/>
    <s v="DECHET PLAQUE BATTERIE"/>
    <s v="L10162"/>
    <x v="5"/>
    <n v="30200"/>
    <d v="2019-03-05T00:00:00"/>
    <s v="RC190487"/>
    <n v="1.9"/>
    <e v="#N/A"/>
    <n v="57953.8"/>
  </r>
  <r>
    <s v="PO190413"/>
    <x v="119"/>
    <x v="104"/>
    <s v="DECHET PLAQUE BATTERIE"/>
    <s v="L10193"/>
    <x v="6"/>
    <n v="36440"/>
    <d v="2019-02-26T00:00:00"/>
    <s v="RC190529"/>
    <n v="1.9"/>
    <e v="#N/A"/>
    <n v="69236"/>
  </r>
  <r>
    <s v="PO190414"/>
    <x v="119"/>
    <x v="104"/>
    <s v="DECHET PLAQUE BATTERIE"/>
    <s v="L10138"/>
    <x v="4"/>
    <n v="42080"/>
    <d v="2019-02-26T00:00:00"/>
    <s v="RC190530"/>
    <n v="1.9"/>
    <n v="0"/>
    <n v="79952"/>
  </r>
  <r>
    <s v="PO190415"/>
    <x v="119"/>
    <x v="104"/>
    <s v="DECHET PLAQUE BATTERIE"/>
    <s v="L10138"/>
    <x v="4"/>
    <n v="25354"/>
    <d v="2019-02-25T00:00:00"/>
    <s v="RC190531"/>
    <n v="1.9"/>
    <n v="0"/>
    <n v="48172.6"/>
  </r>
  <r>
    <s v="PO190423"/>
    <x v="119"/>
    <x v="104"/>
    <s v="DECHET PLAQUE BATTERIE"/>
    <s v="L10200"/>
    <x v="3"/>
    <n v="38292.629999999997"/>
    <d v="2019-01-31T00:00:00"/>
    <s v="RC190506"/>
    <n v="1.9"/>
    <e v="#N/A"/>
    <n v="72755.996999999988"/>
  </r>
  <r>
    <s v="PO190423"/>
    <x v="119"/>
    <x v="104"/>
    <s v="DECHET PLAQUE BATTERIE"/>
    <s v="L10200"/>
    <x v="3"/>
    <n v="39997.9"/>
    <d v="2019-01-31T00:00:00"/>
    <s v="RC190507"/>
    <n v="1.9"/>
    <e v="#N/A"/>
    <n v="75996.009999999995"/>
  </r>
  <r>
    <s v="PO190476"/>
    <x v="119"/>
    <x v="104"/>
    <s v="DECHET PLAQUE BATTERIE"/>
    <s v="L10193"/>
    <x v="6"/>
    <n v="30487"/>
    <d v="2019-02-19T00:00:00"/>
    <s v="RC190554"/>
    <n v="1.9"/>
    <e v="#N/A"/>
    <n v="57925.299999999996"/>
  </r>
  <r>
    <s v="PO190503"/>
    <x v="119"/>
    <x v="104"/>
    <s v="DECHET PLAQUE BATTERIE"/>
    <s v="L10138"/>
    <x v="4"/>
    <n v="42140"/>
    <d v="2019-03-11T00:00:00"/>
    <s v="RC190582"/>
    <n v="1.9"/>
    <n v="0"/>
    <n v="80066"/>
  </r>
  <r>
    <s v="PO190504"/>
    <x v="119"/>
    <x v="104"/>
    <s v="DECHET PLAQUE BATTERIE"/>
    <s v="L10138"/>
    <x v="4"/>
    <n v="33560"/>
    <d v="2019-03-15T00:00:00"/>
    <s v="RC190583"/>
    <n v="1.9"/>
    <n v="0"/>
    <n v="63764"/>
  </r>
  <r>
    <s v="PO190520"/>
    <x v="119"/>
    <x v="104"/>
    <s v="DECHET PLAQUE BATTERIE"/>
    <s v="L10193"/>
    <x v="6"/>
    <n v="30263"/>
    <d v="2019-03-12T00:00:00"/>
    <s v="RC190607"/>
    <n v="1.9"/>
    <e v="#N/A"/>
    <n v="57499.7"/>
  </r>
  <r>
    <s v="PO190560"/>
    <x v="119"/>
    <x v="104"/>
    <s v="DECHET PLAQUE BATTERIE"/>
    <s v="L10193"/>
    <x v="6"/>
    <n v="31690"/>
    <d v="2019-03-21T00:00:00"/>
    <s v="RC190723"/>
    <n v="1.9"/>
    <e v="#N/A"/>
    <n v="60211"/>
  </r>
  <r>
    <s v="PO190582"/>
    <x v="119"/>
    <x v="104"/>
    <s v="DECHET PLAQUE BATTERIE"/>
    <s v="L10138"/>
    <x v="4"/>
    <n v="34720"/>
    <d v="2019-03-28T00:00:00"/>
    <s v="RC190739"/>
    <n v="1.9"/>
    <n v="0"/>
    <n v="65968"/>
  </r>
  <r>
    <s v="PO190584"/>
    <x v="119"/>
    <x v="104"/>
    <s v="DECHET PLAQUE BATTERIE"/>
    <s v="L10193"/>
    <x v="6"/>
    <n v="60920"/>
    <d v="2019-04-01T00:00:00"/>
    <s v="RC190736"/>
    <n v="1.9"/>
    <e v="#N/A"/>
    <n v="115748"/>
  </r>
  <r>
    <s v="PO190586"/>
    <x v="119"/>
    <x v="104"/>
    <s v="DECHET PLAQUE BATTERIE"/>
    <s v="L10162"/>
    <x v="5"/>
    <n v="30420"/>
    <d v="2019-03-29T00:00:00"/>
    <s v="RC190738"/>
    <n v="1.9"/>
    <e v="#N/A"/>
    <n v="58375.98"/>
  </r>
  <r>
    <s v="PO190681"/>
    <x v="119"/>
    <x v="104"/>
    <s v="DECHET PLAQUE BATTERIE"/>
    <s v="L10138"/>
    <x v="4"/>
    <n v="35360"/>
    <d v="2019-04-09T00:00:00"/>
    <s v="RC190853"/>
    <n v="1.9"/>
    <n v="0"/>
    <n v="67184"/>
  </r>
  <r>
    <s v="PO190682"/>
    <x v="119"/>
    <x v="104"/>
    <s v="DECHET PLAQUE BATTERIE"/>
    <s v="L10138"/>
    <x v="4"/>
    <n v="31360"/>
    <d v="2019-04-12T00:00:00"/>
    <s v="RC190854"/>
    <n v="1.9"/>
    <n v="0"/>
    <n v="59584"/>
  </r>
  <r>
    <s v="PO190727"/>
    <x v="119"/>
    <x v="104"/>
    <s v="DECHET PLAQUE BATTERIE"/>
    <s v="L10162"/>
    <x v="5"/>
    <n v="33220"/>
    <d v="2019-04-22T00:00:00"/>
    <s v="RC190924"/>
    <n v="1.95"/>
    <e v="#N/A"/>
    <n v="65426.79"/>
  </r>
  <r>
    <s v="PO190729"/>
    <x v="119"/>
    <x v="104"/>
    <s v="DECHET PLAQUE BATTERIE"/>
    <s v="L10138"/>
    <x v="4"/>
    <n v="31680"/>
    <d v="2019-04-19T00:00:00"/>
    <s v="RC190917"/>
    <n v="1.9"/>
    <n v="0"/>
    <n v="60192"/>
  </r>
  <r>
    <s v="PO190730"/>
    <x v="119"/>
    <x v="104"/>
    <s v="DECHET PLAQUE BATTERIE"/>
    <s v="L10197"/>
    <x v="7"/>
    <n v="33240"/>
    <d v="2019-04-22T00:00:00"/>
    <s v="RC190915"/>
    <n v="1.9"/>
    <e v="#N/A"/>
    <n v="63156"/>
  </r>
  <r>
    <s v="PO190751"/>
    <x v="119"/>
    <x v="104"/>
    <s v="DECHET PLAQUE BATTERIE"/>
    <s v="L10202"/>
    <x v="6"/>
    <n v="21704"/>
    <d v="2019-04-23T00:00:00"/>
    <s v="RC190913"/>
    <n v="1.9"/>
    <e v="#N/A"/>
    <n v="41237.599999999999"/>
  </r>
  <r>
    <s v="PO190818"/>
    <x v="119"/>
    <x v="104"/>
    <s v="DECHET PLAQUE BATTERIE"/>
    <s v="L10200"/>
    <x v="3"/>
    <n v="85000"/>
    <d v="2019-04-23T00:00:00"/>
    <s v="RC190999"/>
    <n v="1.9"/>
    <e v="#N/A"/>
    <n v="161500"/>
  </r>
  <r>
    <s v="PO190861"/>
    <x v="119"/>
    <x v="104"/>
    <s v="DECHET PLAQUE BATTERIE"/>
    <s v="L10138"/>
    <x v="4"/>
    <n v="27400"/>
    <d v="2019-05-07T00:00:00"/>
    <s v="RC191037"/>
    <n v="1.9"/>
    <n v="0"/>
    <n v="52060"/>
  </r>
  <r>
    <s v="PO190904"/>
    <x v="119"/>
    <x v="104"/>
    <s v="DECHET PLAQUE BATTERIE"/>
    <s v="L10138"/>
    <x v="4"/>
    <n v="26560"/>
    <d v="2019-05-13T00:00:00"/>
    <s v="RC191078"/>
    <n v="1.9"/>
    <n v="0"/>
    <n v="50464"/>
  </r>
  <r>
    <s v="PO190905"/>
    <x v="119"/>
    <x v="104"/>
    <s v="DECHET PLAQUE BATTERIE"/>
    <s v="L10138"/>
    <x v="4"/>
    <n v="29800"/>
    <d v="2019-05-17T00:00:00"/>
    <s v="RC191079"/>
    <n v="1.9"/>
    <n v="0"/>
    <n v="56620"/>
  </r>
  <r>
    <s v="PO190982"/>
    <x v="119"/>
    <x v="104"/>
    <s v="DECHET PLAQUE BATTERIE"/>
    <s v="L10202"/>
    <x v="6"/>
    <n v="27620"/>
    <d v="2019-05-31T00:00:00"/>
    <s v="RC191151"/>
    <n v="1.9"/>
    <e v="#N/A"/>
    <n v="52478"/>
  </r>
  <r>
    <s v="PO190983"/>
    <x v="119"/>
    <x v="104"/>
    <s v="DECHET PLAQUE BATTERIE"/>
    <s v="L10197"/>
    <x v="7"/>
    <n v="33500"/>
    <d v="2019-05-31T00:00:00"/>
    <s v="RC191152"/>
    <n v="1.9"/>
    <e v="#N/A"/>
    <n v="63650"/>
  </r>
  <r>
    <s v="PO190984"/>
    <x v="119"/>
    <x v="104"/>
    <s v="DECHET PLAQUE BATTERIE"/>
    <s v="L10138"/>
    <x v="4"/>
    <n v="32400"/>
    <d v="2019-05-25T00:00:00"/>
    <s v="RC191153"/>
    <n v="1.9"/>
    <n v="0"/>
    <n v="61560"/>
  </r>
  <r>
    <s v="PO190991"/>
    <x v="119"/>
    <x v="104"/>
    <s v="DECHET PLAQUE BATTERIE"/>
    <s v="L10202"/>
    <x v="6"/>
    <n v="4974"/>
    <d v="2019-05-31T00:00:00"/>
    <s v="RC191150"/>
    <n v="1.9"/>
    <e v="#N/A"/>
    <n v="9450.6"/>
  </r>
  <r>
    <s v="PO191003"/>
    <x v="119"/>
    <x v="104"/>
    <s v="DECHET PLAQUE BATTERIE"/>
    <s v="L10200"/>
    <x v="3"/>
    <n v="124960"/>
    <d v="2019-05-24T00:00:00"/>
    <s v="RC191162"/>
    <n v="1.9"/>
    <e v="#N/A"/>
    <n v="237424"/>
  </r>
  <r>
    <s v="PO191155"/>
    <x v="119"/>
    <x v="104"/>
    <s v="DECHET PLAQUE BATTERIE"/>
    <s v="L10200"/>
    <x v="3"/>
    <n v="81880"/>
    <d v="2019-06-26T00:00:00"/>
    <s v="RC191357"/>
    <n v="1.9"/>
    <e v="#N/A"/>
    <n v="155572"/>
  </r>
  <r>
    <s v="PO191231"/>
    <x v="119"/>
    <x v="104"/>
    <s v="DECHET PLAQUE BATTERIE"/>
    <s v="L10192"/>
    <x v="3"/>
    <n v="33820"/>
    <d v="2019-06-18T00:00:00"/>
    <s v="RC191408"/>
    <n v="1.9"/>
    <e v="#N/A"/>
    <n v="64258"/>
  </r>
  <r>
    <s v="PO191232"/>
    <x v="119"/>
    <x v="104"/>
    <s v="DECHET PLAQUE BATTERIE"/>
    <s v="L10192"/>
    <x v="3"/>
    <n v="23260"/>
    <d v="2019-06-25T00:00:00"/>
    <s v="RC191409"/>
    <n v="1.9"/>
    <e v="#N/A"/>
    <n v="44194"/>
  </r>
  <r>
    <s v="PO191233"/>
    <x v="119"/>
    <x v="104"/>
    <s v="DECHET PLAQUE BATTERIE"/>
    <s v="L10192"/>
    <x v="3"/>
    <n v="39620"/>
    <d v="2019-06-21T00:00:00"/>
    <s v="RC191410"/>
    <n v="1.9"/>
    <e v="#N/A"/>
    <n v="75278"/>
  </r>
  <r>
    <s v="PO191234"/>
    <x v="119"/>
    <x v="104"/>
    <s v="DECHET PLAQUE BATTERIE"/>
    <s v="L10192"/>
    <x v="3"/>
    <n v="31680"/>
    <d v="2019-06-28T00:00:00"/>
    <s v="RC191411"/>
    <n v="1.9"/>
    <e v="#N/A"/>
    <n v="60192"/>
  </r>
  <r>
    <s v="PO191251"/>
    <x v="119"/>
    <x v="104"/>
    <s v="DECHET PLAQUE BATTERIE"/>
    <s v="L10192"/>
    <x v="3"/>
    <n v="30540"/>
    <d v="2019-07-06T00:00:00"/>
    <s v="RC191426"/>
    <n v="1.9"/>
    <e v="#N/A"/>
    <n v="58026"/>
  </r>
  <r>
    <s v="PO191252"/>
    <x v="119"/>
    <x v="104"/>
    <s v="DECHET PLAQUE BATTERIE"/>
    <s v="L10192"/>
    <x v="3"/>
    <n v="34560"/>
    <d v="2019-07-22T00:00:00"/>
    <s v="RC191435"/>
    <n v="1.9"/>
    <e v="#N/A"/>
    <n v="65664"/>
  </r>
  <r>
    <s v="PO191254"/>
    <x v="119"/>
    <x v="104"/>
    <s v="DECHET PLAQUE BATTERIE"/>
    <s v="L10192"/>
    <x v="3"/>
    <n v="32220"/>
    <d v="2019-07-15T00:00:00"/>
    <s v="RC191436"/>
    <n v="1.9"/>
    <e v="#N/A"/>
    <n v="61218"/>
  </r>
  <r>
    <s v="PO191255"/>
    <x v="119"/>
    <x v="104"/>
    <s v="DECHET PLAQUE BATTERIE"/>
    <s v="L10192"/>
    <x v="3"/>
    <n v="25140"/>
    <d v="2019-07-03T00:00:00"/>
    <s v="RC191437"/>
    <n v="1.9"/>
    <e v="#N/A"/>
    <n v="47766"/>
  </r>
  <r>
    <s v="PO191309"/>
    <x v="119"/>
    <x v="104"/>
    <s v="DECHET PLAQUE BATTERIE"/>
    <s v="L10192"/>
    <x v="3"/>
    <n v="29540"/>
    <d v="2019-07-30T00:00:00"/>
    <s v="RC191484"/>
    <n v="1.9"/>
    <e v="#N/A"/>
    <n v="56126"/>
  </r>
  <r>
    <s v="PO191310"/>
    <x v="119"/>
    <x v="104"/>
    <s v="DECHET PLAQUE BATTERIE"/>
    <s v="L10192"/>
    <x v="3"/>
    <n v="27880"/>
    <d v="2019-07-30T00:00:00"/>
    <s v="RC191485"/>
    <n v="1.9"/>
    <e v="#N/A"/>
    <n v="52972"/>
  </r>
  <r>
    <s v="PO191419"/>
    <x v="119"/>
    <x v="104"/>
    <s v="DECHET PLAQUE BATTERIE"/>
    <s v="L10197"/>
    <x v="7"/>
    <n v="30800"/>
    <d v="2019-08-09T00:00:00"/>
    <s v="RC191606"/>
    <n v="2.1"/>
    <e v="#N/A"/>
    <n v="64680"/>
  </r>
  <r>
    <s v="PO191422"/>
    <x v="119"/>
    <x v="104"/>
    <s v="DECHET PLAQUE BATTERIE"/>
    <s v="L10200"/>
    <x v="3"/>
    <n v="39040"/>
    <d v="2019-07-13T00:00:00"/>
    <s v="RC191609"/>
    <n v="2"/>
    <e v="#N/A"/>
    <n v="78080"/>
  </r>
  <r>
    <s v="PO191424"/>
    <x v="119"/>
    <x v="104"/>
    <s v="DECHET PLAQUE BATTERIE"/>
    <s v="L10138"/>
    <x v="4"/>
    <n v="32360"/>
    <d v="2019-07-30T00:00:00"/>
    <s v="RC191611"/>
    <n v="1.9"/>
    <n v="0"/>
    <n v="61484"/>
  </r>
  <r>
    <s v="PO191429"/>
    <x v="119"/>
    <x v="104"/>
    <s v="DECHET PLAQUE BATTERIE"/>
    <s v="L10138"/>
    <x v="4"/>
    <n v="31860"/>
    <d v="2019-08-02T00:00:00"/>
    <s v="RC191612"/>
    <n v="2.1"/>
    <n v="0"/>
    <n v="66906"/>
  </r>
  <r>
    <s v="PO191528"/>
    <x v="119"/>
    <x v="104"/>
    <s v="DECHET PLAQUE BATTERIE"/>
    <s v="L10200"/>
    <x v="3"/>
    <n v="40980"/>
    <d v="2019-08-09T00:00:00"/>
    <s v="RC191749"/>
    <n v="2.1"/>
    <e v="#N/A"/>
    <n v="86058"/>
  </r>
  <r>
    <s v="PO191575"/>
    <x v="119"/>
    <x v="104"/>
    <s v="DECHET PLAQUE BATTERIE"/>
    <s v="L10202"/>
    <x v="6"/>
    <n v="25520"/>
    <d v="2019-09-13T00:00:00"/>
    <s v="RC191813"/>
    <n v="2.1"/>
    <e v="#N/A"/>
    <n v="53592"/>
  </r>
  <r>
    <s v="PO191576"/>
    <x v="119"/>
    <x v="104"/>
    <s v="DECHET PLAQUE BATTERIE"/>
    <s v="L10202"/>
    <x v="6"/>
    <n v="24020"/>
    <d v="2019-09-09T00:00:00"/>
    <s v="RC191814"/>
    <n v="2.1"/>
    <e v="#N/A"/>
    <n v="50442"/>
  </r>
  <r>
    <s v="PO191577"/>
    <x v="119"/>
    <x v="104"/>
    <s v="DECHET PLAQUE BATTERIE"/>
    <s v="L10162"/>
    <x v="5"/>
    <n v="19820"/>
    <d v="2019-09-16T00:00:00"/>
    <s v="RC191815"/>
    <n v="2.1"/>
    <e v="#N/A"/>
    <n v="42038.22"/>
  </r>
  <r>
    <s v="PO191578"/>
    <x v="119"/>
    <x v="104"/>
    <s v="DECHET PLAQUE BATTERIE"/>
    <s v="L10138"/>
    <x v="4"/>
    <n v="27740"/>
    <d v="2019-09-03T00:00:00"/>
    <s v="RC191816"/>
    <n v="2.1"/>
    <n v="0"/>
    <n v="58254"/>
  </r>
  <r>
    <s v="PO191579"/>
    <x v="119"/>
    <x v="104"/>
    <s v="DECHET PLAQUE BATTERIE"/>
    <s v="L10162"/>
    <x v="5"/>
    <n v="15600"/>
    <d v="2019-09-09T00:00:00"/>
    <s v="RC191817"/>
    <n v="2.1"/>
    <e v="#N/A"/>
    <n v="33087.599999999999"/>
  </r>
  <r>
    <s v="PO191580"/>
    <x v="119"/>
    <x v="104"/>
    <s v="DECHET PLAQUE BATTERIE"/>
    <s v="L10197"/>
    <x v="7"/>
    <n v="26540"/>
    <d v="2019-09-09T00:00:00"/>
    <s v="RC191818"/>
    <n v="2.1"/>
    <e v="#N/A"/>
    <n v="55734"/>
  </r>
  <r>
    <s v="PO191607"/>
    <x v="119"/>
    <x v="104"/>
    <s v="DECHET PLAQUE BATTERIE"/>
    <s v="L10202"/>
    <x v="6"/>
    <n v="33360"/>
    <d v="2019-09-19T00:00:00"/>
    <s v="RC191839"/>
    <n v="2.1"/>
    <e v="#N/A"/>
    <n v="70056"/>
  </r>
  <r>
    <s v="PO191608"/>
    <x v="119"/>
    <x v="104"/>
    <s v="DECHET PLAQUE BATTERIE"/>
    <s v="L10162"/>
    <x v="5"/>
    <n v="500"/>
    <d v="2019-08-16T00:00:00"/>
    <s v="RC191840"/>
    <n v="2.1"/>
    <e v="#N/A"/>
    <n v="1060.5"/>
  </r>
  <r>
    <s v="PO191625"/>
    <x v="119"/>
    <x v="104"/>
    <s v="DECHET PLAQUE BATTERIE"/>
    <s v="L10138"/>
    <x v="4"/>
    <n v="29940"/>
    <d v="2019-09-26T00:00:00"/>
    <s v="RC191851"/>
    <n v="2.1"/>
    <n v="0"/>
    <n v="62874"/>
  </r>
  <r>
    <s v="PO191626"/>
    <x v="119"/>
    <x v="104"/>
    <s v="DECHET PLAQUE BATTERIE"/>
    <s v="L10138"/>
    <x v="4"/>
    <n v="31220"/>
    <d v="2019-09-25T00:00:00"/>
    <s v="RC191852"/>
    <n v="2.1"/>
    <n v="0"/>
    <n v="65562"/>
  </r>
  <r>
    <s v="PO191628"/>
    <x v="119"/>
    <x v="104"/>
    <s v="DECHET PLAQUE BATTERIE"/>
    <s v="L10200"/>
    <x v="3"/>
    <n v="41780"/>
    <d v="2019-09-04T00:00:00"/>
    <s v="RC191854"/>
    <n v="2.1"/>
    <e v="#N/A"/>
    <n v="87738"/>
  </r>
  <r>
    <s v="PO191664"/>
    <x v="119"/>
    <x v="104"/>
    <s v="DECHET PLAQUE BATTERIE"/>
    <s v="L10200"/>
    <x v="3"/>
    <n v="43080"/>
    <d v="2019-09-28T00:00:00"/>
    <s v="RC191899"/>
    <n v="2.1"/>
    <e v="#N/A"/>
    <n v="90468"/>
  </r>
  <r>
    <s v="PO191708"/>
    <x v="119"/>
    <x v="104"/>
    <s v="DECHET PLAQUE BATTERIE"/>
    <s v="L10197"/>
    <x v="7"/>
    <n v="25400"/>
    <d v="2019-10-03T00:00:00"/>
    <s v="RC191987"/>
    <n v="2.1"/>
    <e v="#N/A"/>
    <n v="53340"/>
  </r>
  <r>
    <s v="PO191709"/>
    <x v="119"/>
    <x v="104"/>
    <s v="DECHET PLAQUE BATTERIE"/>
    <s v="L10138"/>
    <x v="4"/>
    <n v="27720"/>
    <d v="2019-10-08T00:00:00"/>
    <s v="RC191997"/>
    <n v="2"/>
    <n v="0"/>
    <n v="55440"/>
  </r>
  <r>
    <s v="PO191710"/>
    <x v="119"/>
    <x v="104"/>
    <s v="DECHET PLAQUE BATTERIE"/>
    <s v="L10138"/>
    <x v="4"/>
    <n v="21800"/>
    <d v="2019-10-02T00:00:00"/>
    <s v="RC191995"/>
    <n v="2"/>
    <n v="0"/>
    <n v="43600"/>
  </r>
  <r>
    <s v="PO191711"/>
    <x v="119"/>
    <x v="104"/>
    <s v="DECHET PLAQUE BATTERIE"/>
    <s v="L10138"/>
    <x v="4"/>
    <n v="33300"/>
    <d v="2019-10-01T00:00:00"/>
    <s v="RC191996"/>
    <n v="2"/>
    <n v="0"/>
    <n v="66600"/>
  </r>
  <r>
    <s v="PO191740"/>
    <x v="119"/>
    <x v="104"/>
    <s v="DECHET PLAQUE BATTERIE"/>
    <s v="L10138"/>
    <x v="4"/>
    <n v="31250"/>
    <d v="2019-10-10T00:00:00"/>
    <s v="RC191998"/>
    <n v="2"/>
    <n v="0"/>
    <n v="62500"/>
  </r>
  <r>
    <s v="PO191741"/>
    <x v="119"/>
    <x v="104"/>
    <s v="DECHET PLAQUE BATTERIE"/>
    <s v="L10138"/>
    <x v="4"/>
    <n v="29020"/>
    <d v="2019-10-11T00:00:00"/>
    <s v="RC191999"/>
    <n v="2"/>
    <n v="0"/>
    <n v="58040"/>
  </r>
  <r>
    <s v="PO191742"/>
    <x v="119"/>
    <x v="104"/>
    <s v="DECHET PLAQUE BATTERIE"/>
    <s v="L10202"/>
    <x v="6"/>
    <n v="29240"/>
    <d v="2019-10-11T00:00:00"/>
    <s v="RC191986"/>
    <n v="2.1"/>
    <e v="#N/A"/>
    <n v="61404"/>
  </r>
  <r>
    <s v="PO191839"/>
    <x v="119"/>
    <x v="104"/>
    <s v="DECHET PLAQUE BATTERIE"/>
    <s v="L10138"/>
    <x v="4"/>
    <n v="31580"/>
    <d v="2019-10-29T00:00:00"/>
    <s v="RC192233"/>
    <n v="1.9"/>
    <n v="0"/>
    <n v="60002"/>
  </r>
  <r>
    <s v="PO191840"/>
    <x v="119"/>
    <x v="104"/>
    <s v="DECHET PLAQUE BATTERIE"/>
    <s v="L10138"/>
    <x v="4"/>
    <n v="29820"/>
    <d v="2019-10-23T00:00:00"/>
    <s v="RC192234"/>
    <n v="1.9"/>
    <n v="0"/>
    <n v="56658"/>
  </r>
  <r>
    <s v="PO191842"/>
    <x v="119"/>
    <x v="104"/>
    <s v="DECHET PLAQUE BATTERIE"/>
    <s v="L10138"/>
    <x v="4"/>
    <n v="35800"/>
    <d v="2019-10-30T00:00:00"/>
    <s v="RC192163"/>
    <n v="2"/>
    <n v="0"/>
    <n v="71600"/>
  </r>
  <r>
    <s v="PO191843"/>
    <x v="119"/>
    <x v="104"/>
    <s v="DECHET PLAQUE BATTERIE"/>
    <s v="L10138"/>
    <x v="4"/>
    <n v="29080"/>
    <d v="2019-10-21T00:00:00"/>
    <s v="RC192236"/>
    <n v="1.9"/>
    <n v="0"/>
    <n v="55252"/>
  </r>
  <r>
    <s v="PO191867"/>
    <x v="119"/>
    <x v="104"/>
    <s v="DECHET PLAQUE BATTERIE"/>
    <s v="L10197"/>
    <x v="7"/>
    <n v="24120"/>
    <d v="2019-10-30T00:00:00"/>
    <s v="RC192166"/>
    <n v="2.1"/>
    <e v="#N/A"/>
    <n v="50652"/>
  </r>
  <r>
    <s v="PO191868"/>
    <x v="119"/>
    <x v="104"/>
    <s v="DECHET PLAQUE BATTERIE"/>
    <s v="L10138"/>
    <x v="4"/>
    <n v="24880"/>
    <d v="2019-10-31T00:00:00"/>
    <s v="RC192237"/>
    <n v="1.9"/>
    <n v="0"/>
    <n v="47272"/>
  </r>
  <r>
    <s v="PO191870"/>
    <x v="119"/>
    <x v="104"/>
    <s v="DECHET PLAQUE BATTERIE"/>
    <s v="L10200"/>
    <x v="3"/>
    <n v="41680"/>
    <d v="2019-10-30T00:00:00"/>
    <s v="RC192165"/>
    <n v="2.1"/>
    <e v="#N/A"/>
    <n v="87528"/>
  </r>
  <r>
    <s v="PO192011"/>
    <x v="119"/>
    <x v="104"/>
    <s v="DECHET PLAQUE BATTERIE"/>
    <s v="L10197"/>
    <x v="7"/>
    <n v="24960"/>
    <d v="2019-11-27T00:00:00"/>
    <s v="RC192282"/>
    <n v="2.25"/>
    <e v="#N/A"/>
    <n v="56160"/>
  </r>
  <r>
    <s v="PO192014"/>
    <x v="119"/>
    <x v="104"/>
    <s v="DECHET PLAQUE BATTERIE"/>
    <s v="L10138"/>
    <x v="4"/>
    <n v="23980"/>
    <d v="2019-11-05T00:00:00"/>
    <s v="RC192279"/>
    <n v="2"/>
    <n v="0"/>
    <n v="47960"/>
  </r>
  <r>
    <s v="PO192015"/>
    <x v="119"/>
    <x v="104"/>
    <s v="DECHET PLAQUE BATTERIE"/>
    <s v="L10138"/>
    <x v="4"/>
    <n v="29680"/>
    <d v="2019-11-07T00:00:00"/>
    <s v="RC192274"/>
    <n v="2"/>
    <n v="0"/>
    <n v="59360"/>
  </r>
  <r>
    <s v="PO192016"/>
    <x v="119"/>
    <x v="104"/>
    <s v="DECHET PLAQUE BATTERIE"/>
    <s v="L10138"/>
    <x v="4"/>
    <n v="25560"/>
    <d v="2019-11-13T00:00:00"/>
    <s v="RC192275"/>
    <n v="2"/>
    <n v="0"/>
    <n v="51120"/>
  </r>
  <r>
    <s v="PO192017"/>
    <x v="119"/>
    <x v="104"/>
    <s v="DECHET PLAQUE BATTERIE"/>
    <s v="L10138"/>
    <x v="4"/>
    <n v="29820"/>
    <d v="2019-11-15T00:00:00"/>
    <s v="RC192276"/>
    <n v="2"/>
    <n v="0"/>
    <n v="59640"/>
  </r>
  <r>
    <s v="PO192018"/>
    <x v="119"/>
    <x v="104"/>
    <s v="DECHET PLAQUE BATTERIE"/>
    <s v="L10138"/>
    <x v="4"/>
    <n v="38480"/>
    <d v="2019-11-18T00:00:00"/>
    <s v="RC192277"/>
    <n v="2"/>
    <n v="0"/>
    <n v="76960"/>
  </r>
  <r>
    <s v="PO192019"/>
    <x v="119"/>
    <x v="104"/>
    <s v="DECHET PLAQUE BATTERIE"/>
    <s v="L10138"/>
    <x v="4"/>
    <n v="22620"/>
    <d v="2019-11-21T00:00:00"/>
    <s v="RC192308"/>
    <n v="2"/>
    <n v="0"/>
    <n v="45240"/>
  </r>
  <r>
    <s v="PO192020"/>
    <x v="119"/>
    <x v="104"/>
    <s v="DECHET PLAQUE BATTERIE"/>
    <s v="L10138"/>
    <x v="4"/>
    <n v="23400"/>
    <d v="2019-11-27T00:00:00"/>
    <s v="RC192278"/>
    <n v="2"/>
    <n v="0"/>
    <n v="46800"/>
  </r>
  <r>
    <s v="PO192036"/>
    <x v="119"/>
    <x v="104"/>
    <s v="DECHET PLAQUE BATTERIE"/>
    <s v="L10138"/>
    <x v="4"/>
    <n v="31360"/>
    <d v="2019-11-29T00:00:00"/>
    <s v="RC192303"/>
    <n v="2"/>
    <n v="0"/>
    <n v="62720"/>
  </r>
  <r>
    <s v="PO192038"/>
    <x v="119"/>
    <x v="104"/>
    <s v="DECHET PLAQUE BATTERIE"/>
    <s v="L10162"/>
    <x v="5"/>
    <n v="21980"/>
    <d v="2019-11-29T00:00:00"/>
    <s v="RC192304"/>
    <n v="2.2000000000000002"/>
    <e v="#N/A"/>
    <n v="48839.56"/>
  </r>
  <r>
    <s v="PO192060"/>
    <x v="119"/>
    <x v="104"/>
    <s v="DECHET PLAQUE BATTERIE"/>
    <s v="L10200"/>
    <x v="3"/>
    <n v="77760"/>
    <d v="2019-11-21T00:00:00"/>
    <s v="RC192305"/>
    <n v="2.2000000000000002"/>
    <e v="#N/A"/>
    <n v="171072"/>
  </r>
  <r>
    <s v="PO192179"/>
    <x v="119"/>
    <x v="104"/>
    <s v="DECHET PLAQUE BATTERIE"/>
    <s v="L10162"/>
    <x v="5"/>
    <n v="26940"/>
    <d v="2019-12-10T00:00:00"/>
    <s v="RC192486"/>
    <n v="2.25"/>
    <e v="#N/A"/>
    <n v="61221.15"/>
  </r>
  <r>
    <s v="PO192180"/>
    <x v="119"/>
    <x v="104"/>
    <s v="DECHET PLAQUE BATTERIE"/>
    <s v="L10197"/>
    <x v="7"/>
    <n v="13680"/>
    <d v="2019-12-06T00:00:00"/>
    <s v="RC192487"/>
    <n v="2.25"/>
    <e v="#N/A"/>
    <n v="30780"/>
  </r>
  <r>
    <s v="PO192240"/>
    <x v="119"/>
    <x v="104"/>
    <s v="DECHET PLAQUE BATTERIE"/>
    <s v="L10192"/>
    <x v="3"/>
    <n v="8020"/>
    <d v="2019-12-16T00:00:00"/>
    <s v="RC192530"/>
    <n v="2.2000000000000002"/>
    <e v="#N/A"/>
    <n v="17644"/>
  </r>
  <r>
    <s v="PO192241"/>
    <x v="119"/>
    <x v="104"/>
    <s v="DECHET PLAQUE BATTERIE"/>
    <s v="L10197"/>
    <x v="7"/>
    <n v="13440"/>
    <d v="2019-12-14T00:00:00"/>
    <s v="RC192525"/>
    <n v="2.25"/>
    <e v="#N/A"/>
    <n v="30240"/>
  </r>
  <r>
    <s v="po192258"/>
    <x v="119"/>
    <x v="104"/>
    <s v="DECHET PLAQUE BATTERIE"/>
    <s v="L10162"/>
    <x v="5"/>
    <n v="6571"/>
    <d v="2019-12-20T00:00:00"/>
    <s v="RC192526"/>
    <n v="2.25"/>
    <e v="#N/A"/>
    <n v="14932.5975"/>
  </r>
  <r>
    <s v="PO192279"/>
    <x v="119"/>
    <x v="104"/>
    <s v="DECHET PLAQUE BATTERIE"/>
    <s v="L10192"/>
    <x v="3"/>
    <n v="29020"/>
    <d v="2019-12-03T00:00:00"/>
    <s v="RC192528"/>
    <n v="2.2000000000000002"/>
    <e v="#N/A"/>
    <n v="63844.000000000007"/>
  </r>
  <r>
    <s v="PO192281"/>
    <x v="119"/>
    <x v="104"/>
    <s v="DECHET PLAQUE BATTERIE"/>
    <s v="L10192"/>
    <x v="3"/>
    <n v="29340"/>
    <d v="2019-12-07T00:00:00"/>
    <s v="RC192527"/>
    <n v="2.2000000000000002"/>
    <e v="#N/A"/>
    <n v="64548.000000000007"/>
  </r>
  <r>
    <s v="PO192282"/>
    <x v="119"/>
    <x v="104"/>
    <s v="DECHET PLAQUE BATTERIE"/>
    <s v="L10192"/>
    <x v="3"/>
    <n v="37560"/>
    <d v="2019-12-10T00:00:00"/>
    <s v="RC192529"/>
    <n v="2.2000000000000002"/>
    <e v="#N/A"/>
    <n v="82632"/>
  </r>
  <r>
    <s v="PO192283"/>
    <x v="119"/>
    <x v="104"/>
    <s v="DECHET PLAQUE BATTERIE"/>
    <s v="L10192"/>
    <x v="3"/>
    <n v="23869"/>
    <d v="2019-12-16T00:00:00"/>
    <s v="RC192531"/>
    <n v="2.2000000000000002"/>
    <e v="#N/A"/>
    <n v="52511.8"/>
  </r>
  <r>
    <s v="PO192310"/>
    <x v="119"/>
    <x v="104"/>
    <s v="DECHET PLAQUE BATTERIE"/>
    <s v="L10200"/>
    <x v="3"/>
    <n v="82000"/>
    <d v="2019-12-18T00:00:00"/>
    <s v="RC192560"/>
    <n v="2.2000000000000002"/>
    <e v="#N/A"/>
    <n v="180400.00000000003"/>
  </r>
  <r>
    <s v="PO192390"/>
    <x v="119"/>
    <x v="104"/>
    <s v="DECHET PLAQUE BATTERIE"/>
    <s v="L10192"/>
    <x v="3"/>
    <n v="10660"/>
    <d v="2019-06-27T00:00:00"/>
    <s v="RC200068"/>
    <n v="2.1"/>
    <e v="#N/A"/>
    <n v="22386"/>
  </r>
  <r>
    <s v="PO192391"/>
    <x v="119"/>
    <x v="104"/>
    <s v="DECHET PLAQUE BATTERIE"/>
    <s v="L10192"/>
    <x v="3"/>
    <n v="12980"/>
    <d v="2019-07-10T00:00:00"/>
    <s v="RC200067"/>
    <n v="2.1"/>
    <e v="#N/A"/>
    <n v="27258"/>
  </r>
  <r>
    <s v="PO192392"/>
    <x v="119"/>
    <x v="104"/>
    <s v="DECHET PLAQUE BATTERIE"/>
    <s v="L10192"/>
    <x v="3"/>
    <n v="8040"/>
    <d v="2019-08-16T00:00:00"/>
    <s v="RC200069"/>
    <n v="2.1"/>
    <e v="#N/A"/>
    <n v="16884"/>
  </r>
  <r>
    <s v="PO190200"/>
    <x v="120"/>
    <x v="105"/>
    <s v="PLOMB D'OEUVRE"/>
    <s v="L10190"/>
    <x v="3"/>
    <n v="4291.3999999999996"/>
    <d v="2019-01-10T00:00:00"/>
    <s v="RC190264"/>
    <n v="4.5"/>
    <e v="#N/A"/>
    <n v="19311.3"/>
  </r>
  <r>
    <s v="PO190200"/>
    <x v="120"/>
    <x v="105"/>
    <s v="PLOMB D'OEUVRE"/>
    <s v="L10190"/>
    <x v="3"/>
    <n v="1390.33"/>
    <d v="2019-01-10T00:00:00"/>
    <s v="RC190265"/>
    <n v="4.5"/>
    <e v="#N/A"/>
    <n v="6256.4849999999997"/>
  </r>
  <r>
    <s v="PO190200"/>
    <x v="120"/>
    <x v="105"/>
    <s v="PLOMB D'OEUVRE"/>
    <s v="L10190"/>
    <x v="3"/>
    <n v="2555.16"/>
    <d v="2019-01-10T00:00:00"/>
    <s v="RC190266"/>
    <n v="4.5"/>
    <e v="#N/A"/>
    <n v="11498.22"/>
  </r>
  <r>
    <s v="PO190200"/>
    <x v="120"/>
    <x v="105"/>
    <s v="PLOMB D'OEUVRE"/>
    <s v="L10190"/>
    <x v="3"/>
    <n v="4577.1099999999997"/>
    <d v="2019-01-10T00:00:00"/>
    <s v="RC190267"/>
    <n v="4.5"/>
    <e v="#N/A"/>
    <n v="20596.994999999999"/>
  </r>
  <r>
    <s v="PO190200"/>
    <x v="120"/>
    <x v="105"/>
    <s v="PLOMB D'OEUVRE"/>
    <s v="L10190"/>
    <x v="3"/>
    <n v="3521.22"/>
    <d v="2019-01-10T00:00:00"/>
    <s v="RC190268"/>
    <n v="4.5"/>
    <e v="#N/A"/>
    <n v="15845.49"/>
  </r>
  <r>
    <s v="PO190200"/>
    <x v="120"/>
    <x v="105"/>
    <s v="PLOMB D'OEUVRE"/>
    <s v="L10190"/>
    <x v="3"/>
    <n v="3565.18"/>
    <d v="2019-01-10T00:00:00"/>
    <s v="RC190269"/>
    <n v="4.5"/>
    <e v="#N/A"/>
    <n v="16043.31"/>
  </r>
  <r>
    <s v="PO190200"/>
    <x v="120"/>
    <x v="105"/>
    <s v="PLOMB D'OEUVRE"/>
    <s v="L10190"/>
    <x v="3"/>
    <n v="2086.9299999999998"/>
    <d v="2019-01-10T00:00:00"/>
    <s v="RC190270"/>
    <n v="4.5"/>
    <e v="#N/A"/>
    <n v="9391.1849999999995"/>
  </r>
  <r>
    <s v="PO190201"/>
    <x v="120"/>
    <x v="105"/>
    <s v="PLOMB D'OEUVRE"/>
    <s v="L10190"/>
    <x v="3"/>
    <n v="3762.98"/>
    <d v="2019-01-31T00:00:00"/>
    <s v="RC190271"/>
    <n v="4.5"/>
    <e v="#N/A"/>
    <n v="16933.41"/>
  </r>
  <r>
    <s v="PO190201"/>
    <x v="120"/>
    <x v="105"/>
    <s v="PLOMB D'OEUVRE"/>
    <s v="L10190"/>
    <x v="3"/>
    <n v="5906.29"/>
    <d v="2019-01-31T00:00:00"/>
    <s v="RC190272"/>
    <n v="4.5"/>
    <e v="#N/A"/>
    <n v="26578.305"/>
  </r>
  <r>
    <s v="PO190201"/>
    <x v="120"/>
    <x v="105"/>
    <s v="PLOMB D'OEUVRE"/>
    <s v="L10190"/>
    <x v="3"/>
    <n v="1287.1300000000001"/>
    <d v="2019-01-31T00:00:00"/>
    <s v="RC190273"/>
    <n v="4.5"/>
    <e v="#N/A"/>
    <n v="5792.0850000000009"/>
  </r>
  <r>
    <s v="PO190201"/>
    <x v="120"/>
    <x v="105"/>
    <s v="PLOMB D'OEUVRE"/>
    <s v="L10190"/>
    <x v="3"/>
    <n v="7436.13"/>
    <d v="2019-01-31T00:00:00"/>
    <s v="RC190274"/>
    <n v="4.5"/>
    <e v="#N/A"/>
    <n v="33462.584999999999"/>
  </r>
  <r>
    <s v="PO190201"/>
    <x v="120"/>
    <x v="105"/>
    <s v="PLOMB D'OEUVRE"/>
    <s v="L10190"/>
    <x v="3"/>
    <n v="2652.62"/>
    <d v="2019-01-31T00:00:00"/>
    <s v="RC190275"/>
    <n v="4.5"/>
    <e v="#N/A"/>
    <n v="11936.789999999999"/>
  </r>
  <r>
    <s v="PO190201"/>
    <x v="120"/>
    <x v="105"/>
    <s v="PLOMB D'OEUVRE"/>
    <s v="L10190"/>
    <x v="3"/>
    <n v="2510"/>
    <d v="2019-01-31T00:00:00"/>
    <s v="RC190276"/>
    <n v="4.5"/>
    <e v="#N/A"/>
    <n v="11295"/>
  </r>
  <r>
    <s v="PO190201"/>
    <x v="120"/>
    <x v="105"/>
    <s v="PLOMB D'OEUVRE"/>
    <s v="L10190"/>
    <x v="3"/>
    <n v="1997"/>
    <d v="2019-01-31T00:00:00"/>
    <s v="RC190277"/>
    <n v="4.5"/>
    <e v="#N/A"/>
    <n v="8986.5"/>
  </r>
  <r>
    <s v="PO190201"/>
    <x v="120"/>
    <x v="105"/>
    <s v="PLOMB D'OEUVRE"/>
    <s v="L10190"/>
    <x v="3"/>
    <n v="1286"/>
    <d v="2019-01-31T00:00:00"/>
    <s v="RC190278"/>
    <n v="4.5"/>
    <e v="#N/A"/>
    <n v="5787"/>
  </r>
  <r>
    <s v="PO190201"/>
    <x v="120"/>
    <x v="105"/>
    <s v="PLOMB D'OEUVRE"/>
    <s v="L10190"/>
    <x v="3"/>
    <n v="3574"/>
    <d v="2019-01-31T00:00:00"/>
    <s v="RC190279"/>
    <n v="4.5"/>
    <e v="#N/A"/>
    <n v="16083"/>
  </r>
  <r>
    <s v="PO190201"/>
    <x v="120"/>
    <x v="105"/>
    <s v="PLOMB D'OEUVRE"/>
    <s v="L10190"/>
    <x v="3"/>
    <n v="1771.6"/>
    <d v="2019-01-31T00:00:00"/>
    <s v="RC190280"/>
    <n v="4.5"/>
    <e v="#N/A"/>
    <n v="7972.2"/>
  </r>
  <r>
    <s v="PO190211"/>
    <x v="120"/>
    <x v="105"/>
    <s v="PLOMB D'OEUVRE"/>
    <s v="L10193"/>
    <x v="6"/>
    <n v="23480"/>
    <d v="2019-02-02T00:00:00"/>
    <s v="RC190312"/>
    <n v="4.7"/>
    <e v="#N/A"/>
    <n v="110356"/>
  </r>
  <r>
    <s v="PO190211"/>
    <x v="120"/>
    <x v="105"/>
    <s v="PLOMB D'OEUVRE"/>
    <s v="L10193"/>
    <x v="6"/>
    <n v="27840"/>
    <d v="2019-02-04T00:00:00"/>
    <s v="RC190313"/>
    <n v="4.7"/>
    <e v="#N/A"/>
    <n v="130848"/>
  </r>
  <r>
    <s v="PO190259"/>
    <x v="120"/>
    <x v="105"/>
    <s v="PLOMB D'OEUVRE"/>
    <s v="L10193"/>
    <x v="6"/>
    <n v="7375"/>
    <d v="2019-02-07T00:00:00"/>
    <s v="RC190369"/>
    <n v="4.7"/>
    <e v="#N/A"/>
    <n v="34662.5"/>
  </r>
  <r>
    <s v="PO190329"/>
    <x v="120"/>
    <x v="105"/>
    <s v="PLOMB D'OEUVRE"/>
    <s v="L10193"/>
    <x v="6"/>
    <n v="23940"/>
    <d v="2019-02-22T00:00:00"/>
    <s v="RC190483"/>
    <n v="4.7"/>
    <e v="#N/A"/>
    <n v="112518"/>
  </r>
  <r>
    <s v="PO190330"/>
    <x v="120"/>
    <x v="105"/>
    <s v="PLOMB D'OEUVRE"/>
    <s v="L10193"/>
    <x v="6"/>
    <n v="26198"/>
    <d v="2019-02-25T00:00:00"/>
    <s v="RC190484"/>
    <n v="4.7"/>
    <e v="#N/A"/>
    <n v="123130.6"/>
  </r>
  <r>
    <s v="PO190405"/>
    <x v="120"/>
    <x v="105"/>
    <s v="PLOMB D'OEUVRE"/>
    <s v="L10193"/>
    <x v="6"/>
    <n v="3299"/>
    <d v="2019-02-19T00:00:00"/>
    <s v="RC190528"/>
    <n v="4.5"/>
    <e v="#N/A"/>
    <n v="14845.5"/>
  </r>
  <r>
    <s v="PO190499"/>
    <x v="120"/>
    <x v="105"/>
    <s v="PLOMB D'OEUVRE"/>
    <s v="L10200"/>
    <x v="3"/>
    <n v="26504"/>
    <d v="2019-02-28T00:00:00"/>
    <s v="RC190580"/>
    <n v="4.5"/>
    <e v="#N/A"/>
    <n v="119268"/>
  </r>
  <r>
    <s v="PO190518"/>
    <x v="120"/>
    <x v="105"/>
    <s v="PLOMB D'OEUVRE"/>
    <s v="L10193"/>
    <x v="6"/>
    <n v="25020"/>
    <d v="2019-03-16T00:00:00"/>
    <s v="RC190677"/>
    <n v="4.7"/>
    <e v="#N/A"/>
    <n v="117594"/>
  </r>
  <r>
    <s v="PO190519"/>
    <x v="120"/>
    <x v="105"/>
    <s v="PLOMB D'OEUVRE"/>
    <s v="L10193"/>
    <x v="6"/>
    <n v="27680"/>
    <d v="2019-03-18T00:00:00"/>
    <s v="RC190675"/>
    <n v="4.7"/>
    <e v="#N/A"/>
    <n v="130096"/>
  </r>
  <r>
    <s v="PO190521"/>
    <x v="120"/>
    <x v="105"/>
    <s v="PLOMB D'OEUVRE"/>
    <s v="L10193"/>
    <x v="6"/>
    <n v="3397"/>
    <d v="2019-03-12T00:00:00"/>
    <s v="RC190681"/>
    <n v="4.7"/>
    <e v="#N/A"/>
    <n v="15965.900000000001"/>
  </r>
  <r>
    <s v="PO190559"/>
    <x v="120"/>
    <x v="105"/>
    <s v="PLOMB D'OEUVRE"/>
    <s v="L10193"/>
    <x v="6"/>
    <n v="18560"/>
    <d v="2019-03-25T00:00:00"/>
    <s v="RC190721"/>
    <n v="4.7"/>
    <e v="#N/A"/>
    <n v="87232"/>
  </r>
  <r>
    <s v="PO190561"/>
    <x v="120"/>
    <x v="105"/>
    <s v="PLOMB D'OEUVRE"/>
    <s v="L10193"/>
    <x v="6"/>
    <n v="26400"/>
    <d v="2019-03-19T00:00:00"/>
    <s v="RC190725"/>
    <n v="4.7"/>
    <e v="#N/A"/>
    <n v="124080"/>
  </r>
  <r>
    <s v="PO190562"/>
    <x v="120"/>
    <x v="105"/>
    <s v="PLOMB D'OEUVRE"/>
    <s v="L10193"/>
    <x v="6"/>
    <n v="1410"/>
    <d v="2019-03-21T00:00:00"/>
    <s v="RC190717"/>
    <n v="4.7"/>
    <e v="#N/A"/>
    <n v="6627"/>
  </r>
  <r>
    <s v="PO190563"/>
    <x v="120"/>
    <x v="105"/>
    <s v="PLOMB D'OEUVRE"/>
    <s v="L10193"/>
    <x v="6"/>
    <n v="24800"/>
    <d v="2019-03-22T00:00:00"/>
    <s v="RC190719"/>
    <n v="4.7"/>
    <e v="#N/A"/>
    <n v="116560"/>
  </r>
  <r>
    <s v="PO190581"/>
    <x v="120"/>
    <x v="105"/>
    <s v="PLOMB D'OEUVRE"/>
    <s v="L10193"/>
    <x v="6"/>
    <n v="11300"/>
    <d v="2019-03-26T00:00:00"/>
    <s v="RC190734"/>
    <n v="4.7"/>
    <e v="#N/A"/>
    <n v="53110"/>
  </r>
  <r>
    <s v="PO190583"/>
    <x v="120"/>
    <x v="105"/>
    <s v="PLOMB D'OEUVRE"/>
    <s v="L10193"/>
    <x v="6"/>
    <n v="19980"/>
    <d v="2019-03-29T00:00:00"/>
    <s v="RC190735"/>
    <n v="4.7"/>
    <e v="#N/A"/>
    <n v="93906"/>
  </r>
  <r>
    <s v="PO190585"/>
    <x v="120"/>
    <x v="105"/>
    <s v="PLOMB D'OEUVRE"/>
    <s v="L10193"/>
    <x v="6"/>
    <n v="24360"/>
    <d v="2019-03-30T00:00:00"/>
    <s v="RC190737"/>
    <n v="4.7"/>
    <e v="#N/A"/>
    <n v="114492"/>
  </r>
  <r>
    <s v="PO190678"/>
    <x v="120"/>
    <x v="105"/>
    <s v="PLOMB D'OEUVRE"/>
    <s v="L10193"/>
    <x v="6"/>
    <n v="22960"/>
    <d v="2019-04-02T00:00:00"/>
    <s v="RC190850"/>
    <n v="4.7"/>
    <e v="#N/A"/>
    <n v="107912"/>
  </r>
  <r>
    <s v="PO190679"/>
    <x v="120"/>
    <x v="105"/>
    <s v="PLOMB D'OEUVRE"/>
    <s v="L10193"/>
    <x v="6"/>
    <n v="17280"/>
    <d v="2019-04-04T00:00:00"/>
    <s v="RC190851"/>
    <n v="4.7"/>
    <e v="#N/A"/>
    <n v="81216"/>
  </r>
  <r>
    <s v="PO190680"/>
    <x v="120"/>
    <x v="105"/>
    <s v="PLOMB D'OEUVRE"/>
    <s v="L10193"/>
    <x v="6"/>
    <n v="21820"/>
    <d v="2019-04-05T00:00:00"/>
    <s v="RC190852"/>
    <n v="4.7"/>
    <e v="#N/A"/>
    <n v="102554"/>
  </r>
  <r>
    <s v="PO190725"/>
    <x v="120"/>
    <x v="105"/>
    <s v="PLOMB D'OEUVRE"/>
    <s v="L10202"/>
    <x v="6"/>
    <n v="25520"/>
    <d v="2019-04-20T00:00:00"/>
    <s v="RC190918"/>
    <n v="4.7"/>
    <e v="#N/A"/>
    <n v="119944"/>
  </r>
  <r>
    <s v="PO190726"/>
    <x v="120"/>
    <x v="105"/>
    <s v="PLOMB D'OEUVRE"/>
    <s v="L10202"/>
    <x v="6"/>
    <n v="27060"/>
    <d v="2019-04-22T00:00:00"/>
    <s v="RC190916"/>
    <n v="4.7"/>
    <e v="#N/A"/>
    <n v="127182"/>
  </r>
  <r>
    <s v="PO190752"/>
    <x v="120"/>
    <x v="105"/>
    <s v="PLOMB D'OEUVRE"/>
    <s v="L10202"/>
    <x v="6"/>
    <n v="6376"/>
    <d v="2019-04-23T00:00:00"/>
    <s v="RC190939"/>
    <n v="4.5999999999999996"/>
    <e v="#N/A"/>
    <n v="29329.599999999999"/>
  </r>
  <r>
    <s v="PO190817"/>
    <x v="120"/>
    <x v="105"/>
    <s v="PLOMB D'OEUVRE"/>
    <s v="L10200"/>
    <x v="3"/>
    <n v="36266"/>
    <d v="2019-04-03T00:00:00"/>
    <s v="RC190998"/>
    <n v="4.5"/>
    <e v="#N/A"/>
    <n v="163197"/>
  </r>
  <r>
    <s v="PO191156"/>
    <x v="120"/>
    <x v="105"/>
    <s v="PLOMB D'OEUVRE"/>
    <s v="L10200"/>
    <x v="3"/>
    <n v="26649"/>
    <d v="2019-06-28T00:00:00"/>
    <s v="RC191356"/>
    <n v="4.3"/>
    <e v="#N/A"/>
    <n v="114590.7"/>
  </r>
  <r>
    <s v="PO191423"/>
    <x v="120"/>
    <x v="105"/>
    <s v="PLOMB D'OEUVRE"/>
    <s v="L10200"/>
    <x v="3"/>
    <n v="33436"/>
    <d v="2019-08-19T00:00:00"/>
    <s v="RC191610"/>
    <n v="4.4000000000000004"/>
    <e v="#N/A"/>
    <n v="147118.40000000002"/>
  </r>
  <r>
    <s v="PO191527"/>
    <x v="120"/>
    <x v="105"/>
    <s v="PLOMB D'OEUVRE"/>
    <s v="L10200"/>
    <x v="3"/>
    <n v="42005"/>
    <d v="2019-08-30T00:00:00"/>
    <s v="RC191748"/>
    <n v="4.4000000000000004"/>
    <e v="#N/A"/>
    <n v="184822.00000000003"/>
  </r>
  <r>
    <s v="PO191627"/>
    <x v="120"/>
    <x v="105"/>
    <s v="PLOMB D'OEUVRE"/>
    <s v="L10200"/>
    <x v="3"/>
    <n v="16913"/>
    <d v="2019-09-10T00:00:00"/>
    <s v="RC191853"/>
    <n v="4.4000000000000004"/>
    <e v="#N/A"/>
    <n v="74417.200000000012"/>
  </r>
  <r>
    <s v="PO191666"/>
    <x v="120"/>
    <x v="105"/>
    <s v="PLOMB D'OEUVRE"/>
    <s v="L10200"/>
    <x v="3"/>
    <n v="4138"/>
    <d v="2019-09-30T00:00:00"/>
    <s v="RC191898"/>
    <n v="4.4000000000000004"/>
    <e v="#N/A"/>
    <n v="18207.2"/>
  </r>
  <r>
    <s v="PO191738"/>
    <x v="120"/>
    <x v="105"/>
    <s v="PLOMB D'OEUVRE"/>
    <s v="L10200"/>
    <x v="3"/>
    <n v="26510"/>
    <d v="2019-05-31T00:00:00"/>
    <s v="RC191968"/>
    <n v="4.4000000000000004"/>
    <e v="#N/A"/>
    <n v="116644.00000000001"/>
  </r>
  <r>
    <s v="PO191841"/>
    <x v="120"/>
    <x v="105"/>
    <s v="PLOMB D'OEUVRE"/>
    <s v="L10138"/>
    <x v="4"/>
    <n v="34527"/>
    <d v="2019-10-23T00:00:00"/>
    <s v="RC192235"/>
    <n v="4.5999999999999996"/>
    <n v="0"/>
    <n v="158824.19999999998"/>
  </r>
  <r>
    <s v="PO191844"/>
    <x v="120"/>
    <x v="105"/>
    <s v="PLOMB D'OEUVRE"/>
    <s v="L10138"/>
    <x v="4"/>
    <n v="30177"/>
    <d v="2019-10-15T00:00:00"/>
    <s v="RC192239"/>
    <n v="4.5999999999999996"/>
    <n v="0"/>
    <n v="138814.19999999998"/>
  </r>
  <r>
    <s v="PO191869"/>
    <x v="120"/>
    <x v="105"/>
    <s v="PLOMB D'OEUVRE"/>
    <s v="L10200"/>
    <x v="3"/>
    <n v="36454"/>
    <d v="2019-10-30T00:00:00"/>
    <s v="RC192167"/>
    <n v="4.4000000000000004"/>
    <e v="#N/A"/>
    <n v="160397.6"/>
  </r>
  <r>
    <s v="PO191872"/>
    <x v="120"/>
    <x v="105"/>
    <s v="PLOMB D'OEUVRE"/>
    <s v="L10138"/>
    <x v="4"/>
    <n v="31615"/>
    <d v="2019-10-31T00:00:00"/>
    <s v="RC192238"/>
    <n v="4.5999999999999996"/>
    <n v="0"/>
    <n v="145429"/>
  </r>
  <r>
    <s v="PO192013"/>
    <x v="120"/>
    <x v="105"/>
    <s v="PLOMB D'OEUVRE"/>
    <s v="L10138"/>
    <x v="4"/>
    <n v="17560"/>
    <d v="2019-11-04T00:00:00"/>
    <s v="RC192280"/>
    <n v="4.5999999999999996"/>
    <n v="0"/>
    <n v="80776"/>
  </r>
  <r>
    <s v="PO192059"/>
    <x v="120"/>
    <x v="105"/>
    <s v="PLOMB D'OEUVRE"/>
    <s v="L10200"/>
    <x v="3"/>
    <n v="28442"/>
    <d v="2019-11-30T00:00:00"/>
    <s v="RC192307"/>
    <n v="4.5"/>
    <e v="#N/A"/>
    <n v="127989"/>
  </r>
  <r>
    <s v="PO192311"/>
    <x v="120"/>
    <x v="105"/>
    <s v="PLOMB D'OEUVRE"/>
    <s v="L10200"/>
    <x v="3"/>
    <n v="39085"/>
    <d v="2019-12-24T00:00:00"/>
    <s v="RC192561"/>
    <n v="4.5999999999999996"/>
    <e v="#N/A"/>
    <n v="179791"/>
  </r>
  <r>
    <s v="PO200016"/>
    <x v="120"/>
    <x v="105"/>
    <s v="PLOMB D'OEUVRE"/>
    <s v="L10138"/>
    <x v="4"/>
    <n v="15020"/>
    <d v="2019-12-31T00:00:00"/>
    <s v="RC200019"/>
    <n v="4.5999999999999996"/>
    <n v="0"/>
    <n v="69092"/>
  </r>
  <r>
    <s v="PO190005"/>
    <x v="121"/>
    <x v="106"/>
    <s v="SEPARATEUR DARAMIC"/>
    <s v="E10005"/>
    <x v="8"/>
    <n v="6272"/>
    <d v="2019-03-14T00:00:00"/>
    <s v="RC190574"/>
    <n v="2.3779281000000001"/>
    <s v="SEPARTEURS PP"/>
    <n v="14914.365043200001"/>
  </r>
  <r>
    <s v="PO190005"/>
    <x v="122"/>
    <x v="107"/>
    <s v="SEPARATEUR DARAMIC"/>
    <s v="E10005"/>
    <x v="8"/>
    <n v="61534.2"/>
    <d v="2019-03-14T00:00:00"/>
    <s v="RC190574"/>
    <n v="2.3779281000000001"/>
    <s v="SEPARTEURS PP"/>
    <n v="146323.90329101999"/>
  </r>
  <r>
    <s v="PO190294"/>
    <x v="122"/>
    <x v="107"/>
    <s v="SEPARATEUR DARAMIC"/>
    <s v="E10005"/>
    <x v="8"/>
    <n v="67394.600000000006"/>
    <d v="2019-04-25T00:00:00"/>
    <s v="RC190904"/>
    <n v="2.36020845"/>
    <s v="SEPARTEURS PP"/>
    <n v="159065.30440437002"/>
  </r>
  <r>
    <s v="PO190738"/>
    <x v="122"/>
    <x v="107"/>
    <s v="SEPARATEUR DARAMIC"/>
    <s v="E10005"/>
    <x v="8"/>
    <n v="64464.4"/>
    <d v="2019-06-27T00:00:00"/>
    <s v="RC191276"/>
    <n v="2.3269709999999999"/>
    <s v="SEPARTEURS PP"/>
    <n v="150006.78933239999"/>
  </r>
  <r>
    <s v="PO190738"/>
    <x v="123"/>
    <x v="108"/>
    <s v="SEPARATEUR DARAMIC"/>
    <s v="E10005"/>
    <x v="8"/>
    <n v="1680"/>
    <d v="2019-06-27T00:00:00"/>
    <s v="RC191276"/>
    <n v="5.7957890000000001"/>
    <s v="SEPARTEURS PP"/>
    <n v="9736.9255200000007"/>
  </r>
  <r>
    <s v="PO191265"/>
    <x v="124"/>
    <x v="109"/>
    <s v="SEPARATEUR DARAMIC"/>
    <s v="E10005"/>
    <x v="8"/>
    <n v="2558.34"/>
    <d v="2019-08-28T00:00:00"/>
    <s v="RC191700"/>
    <n v="2.3269923000000001"/>
    <s v="SEPARTEURS PP"/>
    <n v="5953.2374807820006"/>
  </r>
  <r>
    <s v="PO191265"/>
    <x v="122"/>
    <x v="107"/>
    <s v="SEPARATEUR DARAMIC"/>
    <s v="E10005"/>
    <x v="8"/>
    <n v="61534.2"/>
    <d v="2019-08-28T00:00:00"/>
    <s v="RC191700"/>
    <n v="2.2251267000000001"/>
    <s v="SEPARTEURS PP"/>
    <n v="136921.39138314"/>
  </r>
  <r>
    <s v="PO191265"/>
    <x v="123"/>
    <x v="108"/>
    <s v="SEPARATEUR DARAMIC"/>
    <s v="E10005"/>
    <x v="8"/>
    <n v="1440"/>
    <d v="2019-08-28T00:00:00"/>
    <s v="RC191700"/>
    <n v="5.5421253000000004"/>
    <s v="SEPARTEURS PP"/>
    <n v="7980.6604320000006"/>
  </r>
  <r>
    <s v="PO191537"/>
    <x v="124"/>
    <x v="109"/>
    <s v="SEPARATEUR DARAMIC"/>
    <s v="E10005"/>
    <x v="8"/>
    <n v="1279.2"/>
    <d v="2019-11-05T00:00:00"/>
    <s v="RC192138"/>
    <n v="2.3010783500000001"/>
    <s v="SEPARTEURS PP"/>
    <n v="2943.5394253200002"/>
  </r>
  <r>
    <s v="PO191537"/>
    <x v="122"/>
    <x v="107"/>
    <s v="SEPARATEUR DARAMIC"/>
    <s v="E10005"/>
    <x v="8"/>
    <n v="62999.3"/>
    <d v="2019-11-05T00:00:00"/>
    <s v="RC192138"/>
    <n v="2.2003471499999998"/>
    <s v="SEPARTEURS PP"/>
    <n v="138620.33020699499"/>
  </r>
  <r>
    <s v="PO191537"/>
    <x v="123"/>
    <x v="108"/>
    <s v="SEPARATEUR DARAMIC"/>
    <s v="E10005"/>
    <x v="8"/>
    <n v="1792"/>
    <d v="2019-11-05T00:00:00"/>
    <s v="RC192138"/>
    <n v="5.4804068499999996"/>
    <s v="SEPARTEURS PP"/>
    <n v="9820.8890751999988"/>
  </r>
  <r>
    <s v="PO190470"/>
    <x v="125"/>
    <x v="110"/>
    <s v="SEPARATEUR GLATFELTER"/>
    <s v="E10045"/>
    <x v="9"/>
    <n v="125509.43"/>
    <d v="2019-05-15T00:00:00"/>
    <s v="RC191065"/>
    <n v="0.198937845"/>
    <s v="SEPARATEUR PAPIER"/>
    <n v="24968.575531378348"/>
  </r>
  <r>
    <s v="PO190470"/>
    <x v="126"/>
    <x v="111"/>
    <s v="SEPARATEUR GLATFELTER"/>
    <s v="E10045"/>
    <x v="9"/>
    <n v="90072.414000000004"/>
    <d v="2019-05-15T00:00:00"/>
    <s v="RC191065"/>
    <n v="0.198937845"/>
    <s v="SEPARATEUR PAPIER"/>
    <n v="17918.811935107831"/>
  </r>
  <r>
    <s v="PO190368"/>
    <x v="126"/>
    <x v="111"/>
    <s v="SEPARATEUR SORFIN"/>
    <s v="E10017"/>
    <x v="10"/>
    <n v="67208"/>
    <d v="2019-01-30T00:00:00"/>
    <s v="RC190464"/>
    <n v="0.164804068"/>
    <n v="0"/>
    <n v="11076.151802144001"/>
  </r>
  <r>
    <s v="PO191165"/>
    <x v="125"/>
    <x v="110"/>
    <s v="SEPARATEUR SORFIN"/>
    <s v="E10017"/>
    <x v="10"/>
    <n v="155736"/>
    <d v="2019-09-12T00:00:00"/>
    <s v="RC191766"/>
    <n v="0.15251696249999999"/>
    <n v="0"/>
    <n v="23752.381671899999"/>
  </r>
  <r>
    <s v="PO191165"/>
    <x v="127"/>
    <x v="112"/>
    <s v="SEPARATEUR SORFIN"/>
    <s v="E10017"/>
    <x v="10"/>
    <n v="76810"/>
    <d v="2019-09-12T00:00:00"/>
    <s v="RC191766"/>
    <n v="0.15251696249999999"/>
    <n v="0"/>
    <n v="11714.827889624999"/>
  </r>
  <r>
    <s v="PO191165"/>
    <x v="126"/>
    <x v="111"/>
    <s v="SEPARATEUR SORFIN"/>
    <s v="E10017"/>
    <x v="10"/>
    <n v="77414"/>
    <d v="2019-09-12T00:00:00"/>
    <s v="RC191766"/>
    <n v="0.15251696249999999"/>
    <n v="0"/>
    <n v="11806.948134974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45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267" firstHeaderRow="1" firstDataRow="2" firstDataCol="1"/>
  <pivotFields count="12">
    <pivotField showAll="0"/>
    <pivotField axis="axisRow" showAll="0">
      <items count="129">
        <item x="13"/>
        <item x="16"/>
        <item x="2"/>
        <item x="36"/>
        <item x="35"/>
        <item x="4"/>
        <item x="18"/>
        <item x="0"/>
        <item x="11"/>
        <item x="12"/>
        <item x="3"/>
        <item x="21"/>
        <item x="22"/>
        <item x="14"/>
        <item x="30"/>
        <item x="15"/>
        <item x="10"/>
        <item x="38"/>
        <item x="37"/>
        <item x="23"/>
        <item x="31"/>
        <item x="27"/>
        <item x="39"/>
        <item x="33"/>
        <item x="5"/>
        <item x="6"/>
        <item x="40"/>
        <item x="34"/>
        <item x="7"/>
        <item x="1"/>
        <item x="41"/>
        <item x="26"/>
        <item x="8"/>
        <item x="19"/>
        <item x="42"/>
        <item x="9"/>
        <item x="20"/>
        <item x="28"/>
        <item x="29"/>
        <item x="32"/>
        <item x="25"/>
        <item x="24"/>
        <item x="17"/>
        <item x="69"/>
        <item x="71"/>
        <item x="58"/>
        <item x="59"/>
        <item x="67"/>
        <item x="94"/>
        <item x="107"/>
        <item x="73"/>
        <item x="66"/>
        <item x="82"/>
        <item x="78"/>
        <item x="81"/>
        <item x="80"/>
        <item x="70"/>
        <item x="79"/>
        <item x="112"/>
        <item x="72"/>
        <item x="91"/>
        <item x="89"/>
        <item x="101"/>
        <item x="64"/>
        <item x="108"/>
        <item x="74"/>
        <item x="68"/>
        <item x="92"/>
        <item x="90"/>
        <item x="86"/>
        <item x="95"/>
        <item x="50"/>
        <item x="60"/>
        <item x="65"/>
        <item x="98"/>
        <item x="52"/>
        <item x="51"/>
        <item x="61"/>
        <item x="99"/>
        <item x="100"/>
        <item x="54"/>
        <item x="53"/>
        <item x="84"/>
        <item x="62"/>
        <item x="76"/>
        <item x="55"/>
        <item x="85"/>
        <item x="63"/>
        <item x="56"/>
        <item x="77"/>
        <item x="57"/>
        <item x="87"/>
        <item x="96"/>
        <item x="88"/>
        <item x="97"/>
        <item x="93"/>
        <item x="83"/>
        <item x="75"/>
        <item x="124"/>
        <item x="123"/>
        <item x="122"/>
        <item x="121"/>
        <item x="126"/>
        <item x="125"/>
        <item x="127"/>
        <item x="109"/>
        <item x="110"/>
        <item x="111"/>
        <item x="120"/>
        <item x="118"/>
        <item x="117"/>
        <item x="119"/>
        <item x="43"/>
        <item x="44"/>
        <item x="45"/>
        <item x="46"/>
        <item x="47"/>
        <item x="48"/>
        <item x="49"/>
        <item x="102"/>
        <item x="103"/>
        <item x="104"/>
        <item x="105"/>
        <item x="106"/>
        <item x="113"/>
        <item x="114"/>
        <item x="115"/>
        <item x="116"/>
        <item t="default"/>
      </items>
    </pivotField>
    <pivotField showAll="0">
      <items count="114">
        <item x="13"/>
        <item x="16"/>
        <item x="2"/>
        <item x="35"/>
        <item x="11"/>
        <item x="4"/>
        <item x="12"/>
        <item x="0"/>
        <item x="18"/>
        <item x="36"/>
        <item x="3"/>
        <item x="21"/>
        <item x="30"/>
        <item x="14"/>
        <item x="22"/>
        <item x="10"/>
        <item x="37"/>
        <item x="31"/>
        <item x="38"/>
        <item x="23"/>
        <item x="15"/>
        <item x="27"/>
        <item x="33"/>
        <item x="39"/>
        <item x="5"/>
        <item x="6"/>
        <item x="40"/>
        <item x="7"/>
        <item x="34"/>
        <item x="1"/>
        <item x="8"/>
        <item x="26"/>
        <item x="41"/>
        <item x="19"/>
        <item x="42"/>
        <item x="9"/>
        <item x="20"/>
        <item x="28"/>
        <item x="29"/>
        <item x="32"/>
        <item x="24"/>
        <item x="25"/>
        <item x="17"/>
        <item x="101"/>
        <item x="96"/>
        <item x="97"/>
        <item x="65"/>
        <item x="52"/>
        <item x="53"/>
        <item x="60"/>
        <item x="76"/>
        <item x="88"/>
        <item x="61"/>
        <item x="72"/>
        <item x="83"/>
        <item x="64"/>
        <item x="85"/>
        <item x="74"/>
        <item x="75"/>
        <item x="73"/>
        <item x="84"/>
        <item x="62"/>
        <item x="86"/>
        <item x="58"/>
        <item x="89"/>
        <item x="44"/>
        <item x="80"/>
        <item x="92"/>
        <item x="45"/>
        <item x="54"/>
        <item x="59"/>
        <item x="46"/>
        <item x="94"/>
        <item x="47"/>
        <item x="55"/>
        <item x="93"/>
        <item x="48"/>
        <item x="56"/>
        <item x="49"/>
        <item x="70"/>
        <item x="50"/>
        <item x="57"/>
        <item x="51"/>
        <item x="71"/>
        <item x="81"/>
        <item x="90"/>
        <item x="82"/>
        <item x="91"/>
        <item x="87"/>
        <item x="77"/>
        <item x="69"/>
        <item x="95"/>
        <item x="78"/>
        <item x="79"/>
        <item x="63"/>
        <item x="66"/>
        <item x="67"/>
        <item x="68"/>
        <item x="98"/>
        <item x="99"/>
        <item x="100"/>
        <item x="102"/>
        <item x="103"/>
        <item x="104"/>
        <item x="105"/>
        <item x="110"/>
        <item x="112"/>
        <item x="111"/>
        <item x="109"/>
        <item x="106"/>
        <item x="107"/>
        <item x="108"/>
        <item x="43"/>
        <item t="default"/>
      </items>
    </pivotField>
    <pivotField showAll="0"/>
    <pivotField showAll="0"/>
    <pivotField axis="axisRow" showAll="0">
      <items count="12">
        <item x="0"/>
        <item x="2"/>
        <item x="1"/>
        <item x="8"/>
        <item x="9"/>
        <item x="6"/>
        <item x="3"/>
        <item x="7"/>
        <item x="10"/>
        <item x="5"/>
        <item x="4"/>
        <item t="default"/>
      </items>
    </pivotField>
    <pivotField dataField="1" numFmtId="4" showAll="0"/>
    <pivotField numFmtId="14" showAll="0"/>
    <pivotField showAll="0"/>
    <pivotField numFmtId="164" showAll="0"/>
    <pivotField showAll="0"/>
    <pivotField dataField="1" numFmtId="164" showAll="0"/>
  </pivotFields>
  <rowFields count="2">
    <field x="1"/>
    <field x="5"/>
  </rowFields>
  <rowItems count="265">
    <i>
      <x/>
    </i>
    <i r="1">
      <x v="2"/>
    </i>
    <i>
      <x v="1"/>
    </i>
    <i r="1">
      <x v="1"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>
      <x v="8"/>
    </i>
    <i r="1">
      <x/>
    </i>
    <i>
      <x v="9"/>
    </i>
    <i r="1">
      <x/>
    </i>
    <i>
      <x v="10"/>
    </i>
    <i r="1">
      <x/>
    </i>
    <i>
      <x v="11"/>
    </i>
    <i r="1">
      <x/>
    </i>
    <i>
      <x v="12"/>
    </i>
    <i r="1">
      <x/>
    </i>
    <i>
      <x v="13"/>
    </i>
    <i r="1">
      <x/>
    </i>
    <i>
      <x v="14"/>
    </i>
    <i r="1">
      <x/>
    </i>
    <i>
      <x v="15"/>
    </i>
    <i r="1">
      <x/>
    </i>
    <i>
      <x v="16"/>
    </i>
    <i r="1">
      <x/>
    </i>
    <i>
      <x v="17"/>
    </i>
    <i r="1">
      <x/>
    </i>
    <i>
      <x v="18"/>
    </i>
    <i r="1">
      <x/>
    </i>
    <i>
      <x v="19"/>
    </i>
    <i r="1">
      <x/>
    </i>
    <i>
      <x v="20"/>
    </i>
    <i r="1">
      <x/>
    </i>
    <i>
      <x v="21"/>
    </i>
    <i r="1">
      <x/>
    </i>
    <i>
      <x v="22"/>
    </i>
    <i r="1">
      <x/>
    </i>
    <i>
      <x v="23"/>
    </i>
    <i r="1">
      <x/>
    </i>
    <i>
      <x v="24"/>
    </i>
    <i r="1">
      <x/>
    </i>
    <i>
      <x v="25"/>
    </i>
    <i r="1">
      <x/>
    </i>
    <i>
      <x v="26"/>
    </i>
    <i r="1">
      <x/>
    </i>
    <i>
      <x v="27"/>
    </i>
    <i r="1">
      <x/>
    </i>
    <i>
      <x v="28"/>
    </i>
    <i r="1">
      <x/>
    </i>
    <i>
      <x v="29"/>
    </i>
    <i r="1">
      <x/>
    </i>
    <i>
      <x v="30"/>
    </i>
    <i r="1">
      <x/>
    </i>
    <i>
      <x v="31"/>
    </i>
    <i r="1">
      <x/>
    </i>
    <i>
      <x v="32"/>
    </i>
    <i r="1">
      <x/>
    </i>
    <i>
      <x v="33"/>
    </i>
    <i r="1">
      <x/>
    </i>
    <i>
      <x v="34"/>
    </i>
    <i r="1">
      <x/>
    </i>
    <i>
      <x v="35"/>
    </i>
    <i r="1">
      <x/>
    </i>
    <i>
      <x v="36"/>
    </i>
    <i r="1">
      <x/>
    </i>
    <i>
      <x v="37"/>
    </i>
    <i r="1">
      <x v="1"/>
    </i>
    <i>
      <x v="38"/>
    </i>
    <i r="1">
      <x v="1"/>
    </i>
    <i>
      <x v="39"/>
    </i>
    <i r="1">
      <x/>
    </i>
    <i>
      <x v="40"/>
    </i>
    <i r="1">
      <x/>
    </i>
    <i>
      <x v="41"/>
    </i>
    <i r="1">
      <x/>
    </i>
    <i>
      <x v="42"/>
    </i>
    <i r="1">
      <x/>
    </i>
    <i>
      <x v="43"/>
    </i>
    <i r="1">
      <x v="2"/>
    </i>
    <i>
      <x v="44"/>
    </i>
    <i r="1">
      <x v="1"/>
    </i>
    <i>
      <x v="45"/>
    </i>
    <i r="1">
      <x/>
    </i>
    <i>
      <x v="46"/>
    </i>
    <i r="1">
      <x/>
    </i>
    <i>
      <x v="47"/>
    </i>
    <i r="1">
      <x/>
    </i>
    <i>
      <x v="48"/>
    </i>
    <i r="1">
      <x/>
    </i>
    <i>
      <x v="49"/>
    </i>
    <i r="1">
      <x v="1"/>
    </i>
    <i>
      <x v="50"/>
    </i>
    <i r="1">
      <x v="1"/>
    </i>
    <i>
      <x v="51"/>
    </i>
    <i r="1">
      <x/>
    </i>
    <i>
      <x v="52"/>
    </i>
    <i r="1">
      <x/>
    </i>
    <i>
      <x v="53"/>
    </i>
    <i r="1">
      <x/>
    </i>
    <i>
      <x v="54"/>
    </i>
    <i r="1">
      <x/>
    </i>
    <i>
      <x v="55"/>
    </i>
    <i r="1">
      <x/>
    </i>
    <i>
      <x v="56"/>
    </i>
    <i r="1">
      <x/>
    </i>
    <i>
      <x v="57"/>
    </i>
    <i r="1">
      <x/>
    </i>
    <i>
      <x v="58"/>
    </i>
    <i r="1">
      <x v="1"/>
    </i>
    <i>
      <x v="59"/>
    </i>
    <i r="1">
      <x v="1"/>
    </i>
    <i>
      <x v="60"/>
    </i>
    <i r="1">
      <x/>
    </i>
    <i>
      <x v="61"/>
    </i>
    <i r="1">
      <x/>
    </i>
    <i>
      <x v="62"/>
    </i>
    <i r="1">
      <x/>
    </i>
    <i>
      <x v="63"/>
    </i>
    <i r="1">
      <x/>
    </i>
    <i>
      <x v="64"/>
    </i>
    <i r="1">
      <x v="1"/>
    </i>
    <i>
      <x v="65"/>
    </i>
    <i r="1">
      <x v="1"/>
    </i>
    <i>
      <x v="66"/>
    </i>
    <i r="1">
      <x/>
    </i>
    <i>
      <x v="67"/>
    </i>
    <i r="1">
      <x/>
    </i>
    <i>
      <x v="68"/>
    </i>
    <i r="1">
      <x/>
    </i>
    <i>
      <x v="69"/>
    </i>
    <i r="1">
      <x/>
    </i>
    <i>
      <x v="70"/>
    </i>
    <i r="1">
      <x/>
    </i>
    <i>
      <x v="71"/>
    </i>
    <i r="1">
      <x/>
    </i>
    <i>
      <x v="72"/>
    </i>
    <i r="1">
      <x/>
    </i>
    <i>
      <x v="73"/>
    </i>
    <i r="1">
      <x/>
    </i>
    <i>
      <x v="74"/>
    </i>
    <i r="1">
      <x/>
    </i>
    <i>
      <x v="75"/>
    </i>
    <i r="1">
      <x/>
    </i>
    <i>
      <x v="76"/>
    </i>
    <i r="1">
      <x/>
    </i>
    <i>
      <x v="77"/>
    </i>
    <i r="1">
      <x/>
    </i>
    <i>
      <x v="78"/>
    </i>
    <i r="1">
      <x/>
    </i>
    <i>
      <x v="79"/>
    </i>
    <i r="1">
      <x/>
    </i>
    <i>
      <x v="80"/>
    </i>
    <i r="1">
      <x/>
    </i>
    <i>
      <x v="81"/>
    </i>
    <i r="1">
      <x/>
    </i>
    <i>
      <x v="82"/>
    </i>
    <i r="1">
      <x/>
    </i>
    <i>
      <x v="83"/>
    </i>
    <i r="1">
      <x/>
    </i>
    <i>
      <x v="84"/>
    </i>
    <i r="1">
      <x/>
    </i>
    <i>
      <x v="85"/>
    </i>
    <i r="1">
      <x/>
    </i>
    <i>
      <x v="86"/>
    </i>
    <i r="1">
      <x/>
    </i>
    <i>
      <x v="87"/>
    </i>
    <i r="1">
      <x/>
    </i>
    <i>
      <x v="88"/>
    </i>
    <i r="1">
      <x/>
    </i>
    <i>
      <x v="89"/>
    </i>
    <i r="1">
      <x/>
    </i>
    <i>
      <x v="90"/>
    </i>
    <i r="1">
      <x/>
    </i>
    <i>
      <x v="91"/>
    </i>
    <i r="1">
      <x v="1"/>
    </i>
    <i>
      <x v="92"/>
    </i>
    <i r="1">
      <x v="1"/>
    </i>
    <i>
      <x v="93"/>
    </i>
    <i r="1">
      <x v="1"/>
    </i>
    <i>
      <x v="94"/>
    </i>
    <i r="1">
      <x v="1"/>
    </i>
    <i>
      <x v="95"/>
    </i>
    <i r="1">
      <x/>
    </i>
    <i>
      <x v="96"/>
    </i>
    <i r="1">
      <x/>
    </i>
    <i>
      <x v="97"/>
    </i>
    <i r="1">
      <x/>
    </i>
    <i>
      <x v="98"/>
    </i>
    <i r="1">
      <x v="3"/>
    </i>
    <i>
      <x v="99"/>
    </i>
    <i r="1">
      <x v="3"/>
    </i>
    <i>
      <x v="100"/>
    </i>
    <i r="1">
      <x v="3"/>
    </i>
    <i>
      <x v="101"/>
    </i>
    <i r="1">
      <x v="3"/>
    </i>
    <i>
      <x v="102"/>
    </i>
    <i r="1">
      <x v="4"/>
    </i>
    <i r="1">
      <x v="8"/>
    </i>
    <i>
      <x v="103"/>
    </i>
    <i r="1">
      <x v="4"/>
    </i>
    <i r="1">
      <x v="8"/>
    </i>
    <i>
      <x v="104"/>
    </i>
    <i r="1">
      <x v="8"/>
    </i>
    <i>
      <x v="105"/>
    </i>
    <i r="1">
      <x v="1"/>
    </i>
    <i>
      <x v="106"/>
    </i>
    <i r="1">
      <x v="1"/>
    </i>
    <i>
      <x v="107"/>
    </i>
    <i r="1">
      <x v="1"/>
    </i>
    <i>
      <x v="108"/>
    </i>
    <i r="1">
      <x v="5"/>
    </i>
    <i r="1">
      <x v="6"/>
    </i>
    <i r="1">
      <x v="10"/>
    </i>
    <i>
      <x v="109"/>
    </i>
    <i r="1">
      <x v="10"/>
    </i>
    <i>
      <x v="110"/>
    </i>
    <i r="1">
      <x v="6"/>
    </i>
    <i>
      <x v="111"/>
    </i>
    <i r="1">
      <x v="5"/>
    </i>
    <i r="1">
      <x v="6"/>
    </i>
    <i r="1">
      <x v="7"/>
    </i>
    <i r="1">
      <x v="9"/>
    </i>
    <i r="1">
      <x v="10"/>
    </i>
    <i>
      <x v="112"/>
    </i>
    <i r="1">
      <x v="1"/>
    </i>
    <i>
      <x v="113"/>
    </i>
    <i r="1">
      <x v="1"/>
    </i>
    <i>
      <x v="114"/>
    </i>
    <i r="1">
      <x v="1"/>
    </i>
    <i>
      <x v="115"/>
    </i>
    <i r="1">
      <x v="1"/>
    </i>
    <i>
      <x v="116"/>
    </i>
    <i r="1">
      <x v="1"/>
    </i>
    <i>
      <x v="117"/>
    </i>
    <i r="1">
      <x v="1"/>
    </i>
    <i>
      <x v="118"/>
    </i>
    <i r="1">
      <x v="1"/>
    </i>
    <i>
      <x v="119"/>
    </i>
    <i r="1">
      <x v="1"/>
    </i>
    <i>
      <x v="120"/>
    </i>
    <i r="1">
      <x v="1"/>
    </i>
    <i>
      <x v="121"/>
    </i>
    <i r="1">
      <x v="1"/>
    </i>
    <i>
      <x v="122"/>
    </i>
    <i r="1">
      <x v="1"/>
    </i>
    <i>
      <x v="123"/>
    </i>
    <i r="1">
      <x v="1"/>
    </i>
    <i>
      <x v="124"/>
    </i>
    <i r="1">
      <x v="1"/>
    </i>
    <i>
      <x v="125"/>
    </i>
    <i r="1">
      <x v="1"/>
    </i>
    <i>
      <x v="126"/>
    </i>
    <i r="1">
      <x v="1"/>
    </i>
    <i>
      <x v="127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6" baseField="0" baseItem="0"/>
    <dataField name="Somme de VALEUR" fld="1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75"/>
  <sheetViews>
    <sheetView tabSelected="1" topLeftCell="A246" workbookViewId="0">
      <selection activeCell="D252" sqref="D252"/>
    </sheetView>
  </sheetViews>
  <sheetFormatPr baseColWidth="10" defaultColWidth="14.42578125" defaultRowHeight="15"/>
  <cols>
    <col min="1" max="1" width="14.5703125" style="1" bestFit="1" customWidth="1"/>
    <col min="2" max="2" width="21.5703125" style="1" bestFit="1" customWidth="1"/>
    <col min="3" max="3" width="26" style="1" bestFit="1" customWidth="1"/>
    <col min="4" max="4" width="24" style="1" bestFit="1" customWidth="1"/>
    <col min="5" max="5" width="8.42578125" style="1" bestFit="1" customWidth="1"/>
    <col min="6" max="6" width="22.140625" style="1" bestFit="1" customWidth="1"/>
    <col min="7" max="7" width="10.42578125" style="2" bestFit="1" customWidth="1"/>
    <col min="8" max="8" width="15.85546875" style="1" bestFit="1" customWidth="1"/>
    <col min="9" max="9" width="9.28515625" style="1" bestFit="1" customWidth="1"/>
    <col min="10" max="10" width="11.42578125" style="3" bestFit="1" customWidth="1"/>
    <col min="11" max="11" width="19.85546875" style="1" bestFit="1" customWidth="1"/>
    <col min="12" max="12" width="11.7109375" style="3" bestFit="1" customWidth="1"/>
    <col min="13" max="16384" width="14.42578125" style="1"/>
  </cols>
  <sheetData>
    <row r="1" spans="1:12">
      <c r="A1" s="1" t="s">
        <v>0</v>
      </c>
      <c r="B1" s="1" t="s">
        <v>1</v>
      </c>
      <c r="C1" s="1" t="s">
        <v>671</v>
      </c>
      <c r="D1" s="1" t="s">
        <v>2</v>
      </c>
      <c r="E1" s="1" t="s">
        <v>3</v>
      </c>
      <c r="F1" s="1" t="s">
        <v>4</v>
      </c>
      <c r="G1" s="2" t="s">
        <v>5</v>
      </c>
      <c r="H1" s="1" t="s">
        <v>6</v>
      </c>
      <c r="I1" s="1" t="s">
        <v>7</v>
      </c>
      <c r="J1" s="3" t="s">
        <v>8</v>
      </c>
      <c r="K1" s="1" t="s">
        <v>9</v>
      </c>
      <c r="L1" s="3" t="s">
        <v>10</v>
      </c>
    </row>
    <row r="2" spans="1:12" s="4" customFormat="1">
      <c r="A2" s="4" t="s">
        <v>66</v>
      </c>
      <c r="B2" s="4" t="s">
        <v>67</v>
      </c>
      <c r="C2" s="4" t="str">
        <f>VLOOKUP(B:B,[1]ART!$A:$B,2,FALSE)</f>
        <v>BAC L1 NOIR P0 C28</v>
      </c>
      <c r="D2" s="4" t="s">
        <v>13</v>
      </c>
      <c r="E2" s="4" t="s">
        <v>27</v>
      </c>
      <c r="F2" s="4" t="s">
        <v>28</v>
      </c>
      <c r="G2" s="5">
        <v>220</v>
      </c>
      <c r="H2" s="6">
        <v>43504</v>
      </c>
      <c r="I2" s="4" t="s">
        <v>68</v>
      </c>
      <c r="J2" s="7">
        <v>4.1379263999999996</v>
      </c>
      <c r="K2" s="8" t="s">
        <v>17</v>
      </c>
      <c r="L2" s="3">
        <v>910.34380799999985</v>
      </c>
    </row>
    <row r="3" spans="1:12" s="4" customFormat="1">
      <c r="A3" s="4" t="s">
        <v>66</v>
      </c>
      <c r="B3" s="4" t="s">
        <v>158</v>
      </c>
      <c r="C3" s="4" t="str">
        <f>VLOOKUP(B:B,[1]ART!$A:$B,2,FALSE)</f>
        <v>BAC M11B P0 C46,3 NOIR</v>
      </c>
      <c r="D3" s="4" t="s">
        <v>13</v>
      </c>
      <c r="E3" s="4" t="s">
        <v>27</v>
      </c>
      <c r="F3" s="4" t="s">
        <v>28</v>
      </c>
      <c r="G3" s="5">
        <v>2100</v>
      </c>
      <c r="H3" s="6">
        <v>43473</v>
      </c>
      <c r="I3" s="4" t="s">
        <v>159</v>
      </c>
      <c r="J3" s="7">
        <v>6.8234000000000004</v>
      </c>
      <c r="K3" s="8" t="s">
        <v>17</v>
      </c>
      <c r="L3" s="3">
        <v>14329.140000000001</v>
      </c>
    </row>
    <row r="4" spans="1:12" s="4" customFormat="1">
      <c r="A4" s="4" t="s">
        <v>25</v>
      </c>
      <c r="B4" s="4" t="s">
        <v>26</v>
      </c>
      <c r="C4" s="4" t="str">
        <f>VLOOKUP(B:B,[1]ART!$A:$B,2,FALSE)</f>
        <v>BAC E2B P0 NOIR</v>
      </c>
      <c r="D4" s="4" t="s">
        <v>13</v>
      </c>
      <c r="E4" s="4" t="s">
        <v>27</v>
      </c>
      <c r="F4" s="4" t="s">
        <v>28</v>
      </c>
      <c r="G4" s="5">
        <v>1276</v>
      </c>
      <c r="H4" s="6">
        <v>43473</v>
      </c>
      <c r="I4" s="4" t="s">
        <v>29</v>
      </c>
      <c r="J4" s="7">
        <v>6.3457619999999997</v>
      </c>
      <c r="K4" s="8" t="s">
        <v>17</v>
      </c>
      <c r="L4" s="3">
        <v>8097.1923119999992</v>
      </c>
    </row>
    <row r="5" spans="1:12" s="4" customFormat="1">
      <c r="A5" s="4" t="s">
        <v>25</v>
      </c>
      <c r="B5" s="4" t="s">
        <v>82</v>
      </c>
      <c r="C5" s="4" t="str">
        <f>VLOOKUP(B:B,[1]ART!$A:$B,2,FALSE)</f>
        <v>BAC L2 GRIS P0 C34 -TAXI</v>
      </c>
      <c r="D5" s="4" t="s">
        <v>13</v>
      </c>
      <c r="E5" s="4" t="s">
        <v>27</v>
      </c>
      <c r="F5" s="4" t="s">
        <v>28</v>
      </c>
      <c r="G5" s="5">
        <v>594</v>
      </c>
      <c r="H5" s="6">
        <v>43489</v>
      </c>
      <c r="I5" s="4" t="s">
        <v>83</v>
      </c>
      <c r="J5" s="7">
        <v>4.4559537000000002</v>
      </c>
      <c r="K5" s="8" t="s">
        <v>17</v>
      </c>
      <c r="L5" s="3">
        <v>2646.8364978</v>
      </c>
    </row>
    <row r="6" spans="1:12" s="4" customFormat="1">
      <c r="A6" s="4" t="s">
        <v>48</v>
      </c>
      <c r="B6" s="4" t="s">
        <v>49</v>
      </c>
      <c r="C6" s="4" t="str">
        <f>VLOOKUP(B:B,[1]ART!$A:$B,2,FALSE)</f>
        <v>BAC L1 GRIS P0 C26</v>
      </c>
      <c r="D6" s="4" t="s">
        <v>13</v>
      </c>
      <c r="E6" s="4" t="s">
        <v>27</v>
      </c>
      <c r="F6" s="4" t="s">
        <v>28</v>
      </c>
      <c r="G6" s="5">
        <v>1320</v>
      </c>
      <c r="H6" s="6">
        <v>43473</v>
      </c>
      <c r="I6" s="4" t="s">
        <v>50</v>
      </c>
      <c r="J6" s="7">
        <v>4.0735697999999996</v>
      </c>
      <c r="K6" s="8" t="s">
        <v>17</v>
      </c>
      <c r="L6" s="3">
        <v>5377.1121359999997</v>
      </c>
    </row>
    <row r="7" spans="1:12" s="4" customFormat="1">
      <c r="A7" s="4" t="s">
        <v>48</v>
      </c>
      <c r="B7" s="4" t="s">
        <v>49</v>
      </c>
      <c r="C7" s="4" t="str">
        <f>VLOOKUP(B:B,[1]ART!$A:$B,2,FALSE)</f>
        <v>BAC L1 GRIS P0 C26</v>
      </c>
      <c r="D7" s="4" t="s">
        <v>13</v>
      </c>
      <c r="E7" s="4" t="s">
        <v>27</v>
      </c>
      <c r="F7" s="4" t="s">
        <v>28</v>
      </c>
      <c r="G7" s="5">
        <v>220</v>
      </c>
      <c r="H7" s="6">
        <v>43473</v>
      </c>
      <c r="I7" s="4" t="s">
        <v>51</v>
      </c>
      <c r="J7" s="7">
        <v>4.0735697999999996</v>
      </c>
      <c r="K7" s="8" t="s">
        <v>17</v>
      </c>
      <c r="L7" s="3">
        <v>896.18535599999996</v>
      </c>
    </row>
    <row r="8" spans="1:12" s="4" customFormat="1">
      <c r="A8" s="4" t="s">
        <v>48</v>
      </c>
      <c r="B8" s="4" t="s">
        <v>131</v>
      </c>
      <c r="C8" s="4" t="str">
        <f>VLOOKUP(B:B,[1]ART!$A:$B,2,FALSE)</f>
        <v>BAC M10 P15,4 C33 GRIS</v>
      </c>
      <c r="D8" s="4" t="s">
        <v>13</v>
      </c>
      <c r="E8" s="4" t="s">
        <v>27</v>
      </c>
      <c r="F8" s="4" t="s">
        <v>28</v>
      </c>
      <c r="G8" s="5">
        <v>1134</v>
      </c>
      <c r="H8" s="6">
        <v>43489</v>
      </c>
      <c r="I8" s="4" t="s">
        <v>132</v>
      </c>
      <c r="J8" s="7">
        <v>6.0709786499999998</v>
      </c>
      <c r="K8" s="8" t="s">
        <v>17</v>
      </c>
      <c r="L8" s="3">
        <v>6884.4897891000001</v>
      </c>
    </row>
    <row r="9" spans="1:12" s="4" customFormat="1">
      <c r="A9" s="4" t="s">
        <v>48</v>
      </c>
      <c r="B9" s="4" t="s">
        <v>131</v>
      </c>
      <c r="C9" s="4" t="str">
        <f>VLOOKUP(B:B,[1]ART!$A:$B,2,FALSE)</f>
        <v>BAC M10 P15,4 C33 GRIS</v>
      </c>
      <c r="D9" s="4" t="s">
        <v>13</v>
      </c>
      <c r="E9" s="4" t="s">
        <v>27</v>
      </c>
      <c r="F9" s="4" t="s">
        <v>28</v>
      </c>
      <c r="G9" s="5">
        <v>972</v>
      </c>
      <c r="H9" s="6">
        <v>43489</v>
      </c>
      <c r="I9" s="4" t="s">
        <v>133</v>
      </c>
      <c r="J9" s="7">
        <v>6.0709786499999998</v>
      </c>
      <c r="K9" s="8" t="s">
        <v>17</v>
      </c>
      <c r="L9" s="3">
        <v>5900.9912477999997</v>
      </c>
    </row>
    <row r="10" spans="1:12" s="4" customFormat="1">
      <c r="A10" s="4" t="s">
        <v>48</v>
      </c>
      <c r="B10" s="4" t="s">
        <v>131</v>
      </c>
      <c r="C10" s="4" t="str">
        <f>VLOOKUP(B:B,[1]ART!$A:$B,2,FALSE)</f>
        <v>BAC M10 P15,4 C33 GRIS</v>
      </c>
      <c r="D10" s="4" t="s">
        <v>13</v>
      </c>
      <c r="E10" s="4" t="s">
        <v>27</v>
      </c>
      <c r="F10" s="4" t="s">
        <v>28</v>
      </c>
      <c r="G10" s="5">
        <v>486</v>
      </c>
      <c r="H10" s="6">
        <v>43504</v>
      </c>
      <c r="I10" s="4" t="s">
        <v>134</v>
      </c>
      <c r="J10" s="7">
        <v>6.1098527999999996</v>
      </c>
      <c r="K10" s="8" t="s">
        <v>17</v>
      </c>
      <c r="L10" s="3">
        <v>2969.3884607999998</v>
      </c>
    </row>
    <row r="11" spans="1:12" s="4" customFormat="1">
      <c r="A11" s="4" t="s">
        <v>48</v>
      </c>
      <c r="B11" s="4" t="s">
        <v>144</v>
      </c>
      <c r="C11" s="4" t="str">
        <f>VLOOKUP(B:B,[1]ART!$A:$B,2,FALSE)</f>
        <v>BAC M10 P15,4 C33 NOIR</v>
      </c>
      <c r="D11" s="4" t="s">
        <v>13</v>
      </c>
      <c r="E11" s="4" t="s">
        <v>27</v>
      </c>
      <c r="F11" s="4" t="s">
        <v>28</v>
      </c>
      <c r="G11" s="5">
        <v>1944</v>
      </c>
      <c r="H11" s="6">
        <v>43489</v>
      </c>
      <c r="I11" s="4" t="s">
        <v>132</v>
      </c>
      <c r="J11" s="7">
        <v>6.3292449</v>
      </c>
      <c r="K11" s="8" t="s">
        <v>17</v>
      </c>
      <c r="L11" s="3">
        <v>12304.0520856</v>
      </c>
    </row>
    <row r="12" spans="1:12" s="4" customFormat="1">
      <c r="A12" s="4" t="s">
        <v>48</v>
      </c>
      <c r="B12" s="4" t="s">
        <v>144</v>
      </c>
      <c r="C12" s="4" t="str">
        <f>VLOOKUP(B:B,[1]ART!$A:$B,2,FALSE)</f>
        <v>BAC M10 P15,4 C33 NOIR</v>
      </c>
      <c r="D12" s="4" t="s">
        <v>13</v>
      </c>
      <c r="E12" s="4" t="s">
        <v>27</v>
      </c>
      <c r="F12" s="4" t="s">
        <v>28</v>
      </c>
      <c r="G12" s="5">
        <v>324</v>
      </c>
      <c r="H12" s="6">
        <v>43473</v>
      </c>
      <c r="I12" s="4" t="s">
        <v>50</v>
      </c>
      <c r="J12" s="7">
        <v>6.2707046000000002</v>
      </c>
      <c r="K12" s="8" t="s">
        <v>17</v>
      </c>
      <c r="L12" s="3">
        <v>2031.7082904000001</v>
      </c>
    </row>
    <row r="13" spans="1:12" s="4" customFormat="1">
      <c r="A13" s="4" t="s">
        <v>48</v>
      </c>
      <c r="B13" s="4" t="s">
        <v>144</v>
      </c>
      <c r="C13" s="4" t="str">
        <f>VLOOKUP(B:B,[1]ART!$A:$B,2,FALSE)</f>
        <v>BAC M10 P15,4 C33 NOIR</v>
      </c>
      <c r="D13" s="4" t="s">
        <v>13</v>
      </c>
      <c r="E13" s="4" t="s">
        <v>27</v>
      </c>
      <c r="F13" s="4" t="s">
        <v>28</v>
      </c>
      <c r="G13" s="5">
        <v>486</v>
      </c>
      <c r="H13" s="6">
        <v>43489</v>
      </c>
      <c r="I13" s="4" t="s">
        <v>133</v>
      </c>
      <c r="J13" s="7">
        <v>6.3292449</v>
      </c>
      <c r="K13" s="8" t="s">
        <v>17</v>
      </c>
      <c r="L13" s="3">
        <v>3076.0130214000001</v>
      </c>
    </row>
    <row r="14" spans="1:12" s="4" customFormat="1">
      <c r="A14" s="4" t="s">
        <v>48</v>
      </c>
      <c r="B14" s="4" t="s">
        <v>144</v>
      </c>
      <c r="C14" s="4" t="str">
        <f>VLOOKUP(B:B,[1]ART!$A:$B,2,FALSE)</f>
        <v>BAC M10 P15,4 C33 NOIR</v>
      </c>
      <c r="D14" s="4" t="s">
        <v>13</v>
      </c>
      <c r="E14" s="4" t="s">
        <v>27</v>
      </c>
      <c r="F14" s="4" t="s">
        <v>28</v>
      </c>
      <c r="G14" s="5">
        <v>162</v>
      </c>
      <c r="H14" s="6">
        <v>43504</v>
      </c>
      <c r="I14" s="4" t="s">
        <v>134</v>
      </c>
      <c r="J14" s="7">
        <v>6.3697727999999998</v>
      </c>
      <c r="K14" s="8" t="s">
        <v>17</v>
      </c>
      <c r="L14" s="3">
        <v>1031.9031935999999</v>
      </c>
    </row>
    <row r="15" spans="1:12" s="4" customFormat="1">
      <c r="A15" s="4" t="s">
        <v>48</v>
      </c>
      <c r="B15" s="4" t="s">
        <v>149</v>
      </c>
      <c r="C15" s="4" t="str">
        <f>VLOOKUP(B:B,[1]ART!$A:$B,2,FALSE)</f>
        <v>BAC M11 P8,5 C46 GRIS</v>
      </c>
      <c r="D15" s="4" t="s">
        <v>13</v>
      </c>
      <c r="E15" s="4" t="s">
        <v>27</v>
      </c>
      <c r="F15" s="4" t="s">
        <v>28</v>
      </c>
      <c r="G15" s="5">
        <v>504</v>
      </c>
      <c r="H15" s="6">
        <v>43473</v>
      </c>
      <c r="I15" s="4" t="s">
        <v>50</v>
      </c>
      <c r="J15" s="7">
        <v>7.2942146000000001</v>
      </c>
      <c r="K15" s="8" t="s">
        <v>17</v>
      </c>
      <c r="L15" s="3">
        <v>3676.2841584000003</v>
      </c>
    </row>
    <row r="16" spans="1:12" s="4" customFormat="1">
      <c r="A16" s="4" t="s">
        <v>48</v>
      </c>
      <c r="B16" s="4" t="s">
        <v>149</v>
      </c>
      <c r="C16" s="4" t="str">
        <f>VLOOKUP(B:B,[1]ART!$A:$B,2,FALSE)</f>
        <v>BAC M11 P8,5 C46 GRIS</v>
      </c>
      <c r="D16" s="4" t="s">
        <v>13</v>
      </c>
      <c r="E16" s="4" t="s">
        <v>27</v>
      </c>
      <c r="F16" s="4" t="s">
        <v>28</v>
      </c>
      <c r="G16" s="5">
        <v>1512</v>
      </c>
      <c r="H16" s="6">
        <v>43473</v>
      </c>
      <c r="I16" s="4" t="s">
        <v>51</v>
      </c>
      <c r="J16" s="7">
        <v>7.2942146000000001</v>
      </c>
      <c r="K16" s="8" t="s">
        <v>17</v>
      </c>
      <c r="L16" s="3">
        <v>11028.852475199999</v>
      </c>
    </row>
    <row r="17" spans="1:12" s="4" customFormat="1">
      <c r="A17" s="4" t="s">
        <v>48</v>
      </c>
      <c r="B17" s="4" t="s">
        <v>149</v>
      </c>
      <c r="C17" s="4" t="str">
        <f>VLOOKUP(B:B,[1]ART!$A:$B,2,FALSE)</f>
        <v>BAC M11 P8,5 C46 GRIS</v>
      </c>
      <c r="D17" s="4" t="s">
        <v>13</v>
      </c>
      <c r="E17" s="4" t="s">
        <v>27</v>
      </c>
      <c r="F17" s="4" t="s">
        <v>28</v>
      </c>
      <c r="G17" s="5">
        <v>252</v>
      </c>
      <c r="H17" s="6">
        <v>43489</v>
      </c>
      <c r="I17" s="4" t="s">
        <v>133</v>
      </c>
      <c r="J17" s="7">
        <v>7.3623098999999996</v>
      </c>
      <c r="K17" s="8" t="s">
        <v>17</v>
      </c>
      <c r="L17" s="3">
        <v>1855.3020947999998</v>
      </c>
    </row>
    <row r="18" spans="1:12" s="4" customFormat="1">
      <c r="A18" s="4" t="s">
        <v>48</v>
      </c>
      <c r="B18" s="4" t="s">
        <v>160</v>
      </c>
      <c r="C18" s="4" t="str">
        <f>VLOOKUP(B:B,[1]ART!$A:$B,2,FALSE)</f>
        <v>BAC M12 GRIS C49 P12,5</v>
      </c>
      <c r="D18" s="4" t="s">
        <v>13</v>
      </c>
      <c r="E18" s="4" t="s">
        <v>27</v>
      </c>
      <c r="F18" s="4" t="s">
        <v>28</v>
      </c>
      <c r="G18" s="5">
        <v>1080</v>
      </c>
      <c r="H18" s="6">
        <v>43489</v>
      </c>
      <c r="I18" s="4" t="s">
        <v>132</v>
      </c>
      <c r="J18" s="7">
        <v>8.4780201000000002</v>
      </c>
      <c r="K18" s="8" t="s">
        <v>17</v>
      </c>
      <c r="L18" s="3">
        <v>9156.261708</v>
      </c>
    </row>
    <row r="19" spans="1:12" s="4" customFormat="1">
      <c r="A19" s="4" t="s">
        <v>48</v>
      </c>
      <c r="B19" s="4" t="s">
        <v>170</v>
      </c>
      <c r="C19" s="4" t="str">
        <f>VLOOKUP(B:B,[1]ART!$A:$B,2,FALSE)</f>
        <v>BAC M15 GRIS PO C78</v>
      </c>
      <c r="D19" s="4" t="s">
        <v>13</v>
      </c>
      <c r="E19" s="4" t="s">
        <v>27</v>
      </c>
      <c r="F19" s="4" t="s">
        <v>28</v>
      </c>
      <c r="G19" s="5">
        <v>1309</v>
      </c>
      <c r="H19" s="6">
        <v>43473</v>
      </c>
      <c r="I19" s="4" t="s">
        <v>50</v>
      </c>
      <c r="J19" s="7">
        <v>12.3605891</v>
      </c>
      <c r="K19" s="8" t="s">
        <v>17</v>
      </c>
      <c r="L19" s="3">
        <v>16180.011131900001</v>
      </c>
    </row>
    <row r="20" spans="1:12" s="4" customFormat="1">
      <c r="A20" s="4" t="s">
        <v>48</v>
      </c>
      <c r="B20" s="4" t="s">
        <v>170</v>
      </c>
      <c r="C20" s="4" t="str">
        <f>VLOOKUP(B:B,[1]ART!$A:$B,2,FALSE)</f>
        <v>BAC M15 GRIS PO C78</v>
      </c>
      <c r="D20" s="4" t="s">
        <v>13</v>
      </c>
      <c r="E20" s="4" t="s">
        <v>27</v>
      </c>
      <c r="F20" s="4" t="s">
        <v>28</v>
      </c>
      <c r="G20" s="5">
        <v>77</v>
      </c>
      <c r="H20" s="6">
        <v>43473</v>
      </c>
      <c r="I20" s="4" t="s">
        <v>51</v>
      </c>
      <c r="J20" s="7">
        <v>12.3605891</v>
      </c>
      <c r="K20" s="8" t="s">
        <v>17</v>
      </c>
      <c r="L20" s="3">
        <v>951.76536069999997</v>
      </c>
    </row>
    <row r="21" spans="1:12" s="4" customFormat="1">
      <c r="A21" s="4" t="s">
        <v>105</v>
      </c>
      <c r="B21" s="4" t="s">
        <v>106</v>
      </c>
      <c r="C21" s="4" t="str">
        <f>VLOOKUP(B:B,[1]ART!$A:$B,2,FALSE)</f>
        <v>BAC L3 GRIS P0 C33</v>
      </c>
      <c r="D21" s="4" t="s">
        <v>13</v>
      </c>
      <c r="E21" s="4" t="s">
        <v>27</v>
      </c>
      <c r="F21" s="4" t="s">
        <v>28</v>
      </c>
      <c r="G21" s="5">
        <v>176</v>
      </c>
      <c r="H21" s="6">
        <v>43504</v>
      </c>
      <c r="I21" s="4" t="s">
        <v>107</v>
      </c>
      <c r="J21" s="7">
        <v>4.574592</v>
      </c>
      <c r="K21" s="8" t="s">
        <v>17</v>
      </c>
      <c r="L21" s="3">
        <v>805.12819200000001</v>
      </c>
    </row>
    <row r="22" spans="1:12" s="4" customFormat="1">
      <c r="A22" s="4" t="s">
        <v>105</v>
      </c>
      <c r="B22" s="4" t="s">
        <v>106</v>
      </c>
      <c r="C22" s="4" t="str">
        <f>VLOOKUP(B:B,[1]ART!$A:$B,2,FALSE)</f>
        <v>BAC L3 GRIS P0 C33</v>
      </c>
      <c r="D22" s="4" t="s">
        <v>13</v>
      </c>
      <c r="E22" s="4" t="s">
        <v>27</v>
      </c>
      <c r="F22" s="4" t="s">
        <v>28</v>
      </c>
      <c r="G22" s="5">
        <v>1232</v>
      </c>
      <c r="H22" s="6">
        <v>43536</v>
      </c>
      <c r="I22" s="4" t="s">
        <v>108</v>
      </c>
      <c r="J22" s="7">
        <v>4.5185579999999996</v>
      </c>
      <c r="K22" s="8" t="s">
        <v>17</v>
      </c>
      <c r="L22" s="3">
        <v>5566.8634559999991</v>
      </c>
    </row>
    <row r="23" spans="1:12" s="4" customFormat="1">
      <c r="A23" s="4" t="s">
        <v>105</v>
      </c>
      <c r="B23" s="4" t="s">
        <v>131</v>
      </c>
      <c r="C23" s="4" t="str">
        <f>VLOOKUP(B:B,[1]ART!$A:$B,2,FALSE)</f>
        <v>BAC M10 P15,4 C33 GRIS</v>
      </c>
      <c r="D23" s="4" t="s">
        <v>13</v>
      </c>
      <c r="E23" s="4" t="s">
        <v>27</v>
      </c>
      <c r="F23" s="4" t="s">
        <v>28</v>
      </c>
      <c r="G23" s="5">
        <v>486</v>
      </c>
      <c r="H23" s="6">
        <v>43489</v>
      </c>
      <c r="I23" s="4" t="s">
        <v>135</v>
      </c>
      <c r="J23" s="7">
        <v>6.0709786499999998</v>
      </c>
      <c r="K23" s="8" t="s">
        <v>17</v>
      </c>
      <c r="L23" s="3">
        <v>2950.4956238999998</v>
      </c>
    </row>
    <row r="24" spans="1:12" s="4" customFormat="1">
      <c r="A24" s="4" t="s">
        <v>105</v>
      </c>
      <c r="B24" s="4" t="s">
        <v>131</v>
      </c>
      <c r="C24" s="4" t="str">
        <f>VLOOKUP(B:B,[1]ART!$A:$B,2,FALSE)</f>
        <v>BAC M10 P15,4 C33 GRIS</v>
      </c>
      <c r="D24" s="4" t="s">
        <v>13</v>
      </c>
      <c r="E24" s="4" t="s">
        <v>27</v>
      </c>
      <c r="F24" s="4" t="s">
        <v>28</v>
      </c>
      <c r="G24" s="5">
        <v>324</v>
      </c>
      <c r="H24" s="6">
        <v>43489</v>
      </c>
      <c r="I24" s="4" t="s">
        <v>136</v>
      </c>
      <c r="J24" s="7">
        <v>6.0709786499999998</v>
      </c>
      <c r="K24" s="8" t="s">
        <v>17</v>
      </c>
      <c r="L24" s="3">
        <v>1966.9970825999999</v>
      </c>
    </row>
    <row r="25" spans="1:12" s="4" customFormat="1">
      <c r="A25" s="4" t="s">
        <v>105</v>
      </c>
      <c r="B25" s="4" t="s">
        <v>131</v>
      </c>
      <c r="C25" s="4" t="str">
        <f>VLOOKUP(B:B,[1]ART!$A:$B,2,FALSE)</f>
        <v>BAC M10 P15,4 C33 GRIS</v>
      </c>
      <c r="D25" s="4" t="s">
        <v>13</v>
      </c>
      <c r="E25" s="4" t="s">
        <v>27</v>
      </c>
      <c r="F25" s="4" t="s">
        <v>28</v>
      </c>
      <c r="G25" s="5">
        <v>486</v>
      </c>
      <c r="H25" s="6">
        <v>43504</v>
      </c>
      <c r="I25" s="4" t="s">
        <v>107</v>
      </c>
      <c r="J25" s="7">
        <v>6.1098527999999996</v>
      </c>
      <c r="K25" s="8" t="s">
        <v>17</v>
      </c>
      <c r="L25" s="3">
        <v>2969.3884607999998</v>
      </c>
    </row>
    <row r="26" spans="1:12" s="4" customFormat="1">
      <c r="A26" s="4" t="s">
        <v>105</v>
      </c>
      <c r="B26" s="4" t="s">
        <v>144</v>
      </c>
      <c r="C26" s="4" t="str">
        <f>VLOOKUP(B:B,[1]ART!$A:$B,2,FALSE)</f>
        <v>BAC M10 P15,4 C33 NOIR</v>
      </c>
      <c r="D26" s="4" t="s">
        <v>13</v>
      </c>
      <c r="E26" s="4" t="s">
        <v>27</v>
      </c>
      <c r="F26" s="4" t="s">
        <v>28</v>
      </c>
      <c r="G26" s="5">
        <v>648</v>
      </c>
      <c r="H26" s="6">
        <v>43504</v>
      </c>
      <c r="I26" s="4" t="s">
        <v>107</v>
      </c>
      <c r="J26" s="7">
        <v>6.3697727999999998</v>
      </c>
      <c r="K26" s="8" t="s">
        <v>17</v>
      </c>
      <c r="L26" s="3">
        <v>4127.6127743999996</v>
      </c>
    </row>
    <row r="27" spans="1:12" s="4" customFormat="1">
      <c r="A27" s="4" t="s">
        <v>105</v>
      </c>
      <c r="B27" s="4" t="s">
        <v>149</v>
      </c>
      <c r="C27" s="4" t="str">
        <f>VLOOKUP(B:B,[1]ART!$A:$B,2,FALSE)</f>
        <v>BAC M11 P8,5 C46 GRIS</v>
      </c>
      <c r="D27" s="4" t="s">
        <v>13</v>
      </c>
      <c r="E27" s="4" t="s">
        <v>27</v>
      </c>
      <c r="F27" s="4" t="s">
        <v>28</v>
      </c>
      <c r="G27" s="5">
        <v>1386</v>
      </c>
      <c r="H27" s="6">
        <v>43489</v>
      </c>
      <c r="I27" s="4" t="s">
        <v>135</v>
      </c>
      <c r="J27" s="7">
        <v>7.3623098999999996</v>
      </c>
      <c r="K27" s="8" t="s">
        <v>17</v>
      </c>
      <c r="L27" s="3">
        <v>10204.161521399999</v>
      </c>
    </row>
    <row r="28" spans="1:12" s="4" customFormat="1">
      <c r="A28" s="4" t="s">
        <v>35</v>
      </c>
      <c r="B28" s="4" t="s">
        <v>36</v>
      </c>
      <c r="C28" s="4" t="str">
        <f>VLOOKUP(B:B,[1]ART!$A:$B,2,FALSE)</f>
        <v>BAC L1 GRIS P0 C22</v>
      </c>
      <c r="D28" s="4" t="s">
        <v>13</v>
      </c>
      <c r="E28" s="4" t="s">
        <v>27</v>
      </c>
      <c r="F28" s="4" t="s">
        <v>28</v>
      </c>
      <c r="G28" s="5">
        <v>1100</v>
      </c>
      <c r="H28" s="6">
        <v>43509</v>
      </c>
      <c r="I28" s="4" t="s">
        <v>37</v>
      </c>
      <c r="J28" s="7">
        <v>4.1347025999999998</v>
      </c>
      <c r="K28" s="8" t="s">
        <v>17</v>
      </c>
      <c r="L28" s="3">
        <v>4548.1728599999997</v>
      </c>
    </row>
    <row r="29" spans="1:12" s="4" customFormat="1">
      <c r="A29" s="4" t="s">
        <v>35</v>
      </c>
      <c r="B29" s="4" t="s">
        <v>49</v>
      </c>
      <c r="C29" s="4" t="str">
        <f>VLOOKUP(B:B,[1]ART!$A:$B,2,FALSE)</f>
        <v>BAC L1 GRIS P0 C26</v>
      </c>
      <c r="D29" s="4" t="s">
        <v>13</v>
      </c>
      <c r="E29" s="4" t="s">
        <v>27</v>
      </c>
      <c r="F29" s="4" t="s">
        <v>28</v>
      </c>
      <c r="G29" s="5">
        <v>1980</v>
      </c>
      <c r="H29" s="6">
        <v>43504</v>
      </c>
      <c r="I29" s="4" t="s">
        <v>52</v>
      </c>
      <c r="J29" s="7">
        <v>4.1379263999999996</v>
      </c>
      <c r="K29" s="8" t="s">
        <v>17</v>
      </c>
      <c r="L29" s="3">
        <v>8193.0942719999985</v>
      </c>
    </row>
    <row r="30" spans="1:12" s="4" customFormat="1">
      <c r="A30" s="4" t="s">
        <v>35</v>
      </c>
      <c r="B30" s="4" t="s">
        <v>64</v>
      </c>
      <c r="C30" s="4" t="str">
        <f>VLOOKUP(B:B,[1]ART!$A:$B,2,FALSE)</f>
        <v>BAC L1 NOIR P0 C22</v>
      </c>
      <c r="D30" s="4" t="s">
        <v>13</v>
      </c>
      <c r="E30" s="4" t="s">
        <v>27</v>
      </c>
      <c r="F30" s="4" t="s">
        <v>28</v>
      </c>
      <c r="G30" s="5">
        <v>220</v>
      </c>
      <c r="H30" s="6">
        <v>43504</v>
      </c>
      <c r="I30" s="4" t="s">
        <v>52</v>
      </c>
      <c r="J30" s="7">
        <v>4.1379263999999996</v>
      </c>
      <c r="K30" s="8" t="s">
        <v>17</v>
      </c>
      <c r="L30" s="3">
        <v>910.34380799999985</v>
      </c>
    </row>
    <row r="31" spans="1:12" s="4" customFormat="1">
      <c r="A31" s="4" t="s">
        <v>35</v>
      </c>
      <c r="B31" s="4" t="s">
        <v>64</v>
      </c>
      <c r="C31" s="4" t="str">
        <f>VLOOKUP(B:B,[1]ART!$A:$B,2,FALSE)</f>
        <v>BAC L1 NOIR P0 C22</v>
      </c>
      <c r="D31" s="4" t="s">
        <v>13</v>
      </c>
      <c r="E31" s="4" t="s">
        <v>27</v>
      </c>
      <c r="F31" s="4" t="s">
        <v>28</v>
      </c>
      <c r="G31" s="5">
        <v>880</v>
      </c>
      <c r="H31" s="6">
        <v>43509</v>
      </c>
      <c r="I31" s="4" t="s">
        <v>37</v>
      </c>
      <c r="J31" s="7">
        <v>4.1347025999999998</v>
      </c>
      <c r="K31" s="8" t="s">
        <v>17</v>
      </c>
      <c r="L31" s="3">
        <v>3638.5382879999997</v>
      </c>
    </row>
    <row r="32" spans="1:12" s="4" customFormat="1">
      <c r="A32" s="4" t="s">
        <v>35</v>
      </c>
      <c r="B32" s="4" t="s">
        <v>144</v>
      </c>
      <c r="C32" s="4" t="str">
        <f>VLOOKUP(B:B,[1]ART!$A:$B,2,FALSE)</f>
        <v>BAC M10 P15,4 C33 NOIR</v>
      </c>
      <c r="D32" s="4" t="s">
        <v>13</v>
      </c>
      <c r="E32" s="4" t="s">
        <v>27</v>
      </c>
      <c r="F32" s="4" t="s">
        <v>28</v>
      </c>
      <c r="G32" s="5">
        <v>648</v>
      </c>
      <c r="H32" s="6">
        <v>43504</v>
      </c>
      <c r="I32" s="4" t="s">
        <v>52</v>
      </c>
      <c r="J32" s="7">
        <v>6.3697727999999998</v>
      </c>
      <c r="K32" s="8" t="s">
        <v>17</v>
      </c>
      <c r="L32" s="3">
        <v>4127.6127743999996</v>
      </c>
    </row>
    <row r="33" spans="1:12" s="4" customFormat="1">
      <c r="A33" s="4" t="s">
        <v>11</v>
      </c>
      <c r="B33" s="4" t="s">
        <v>12</v>
      </c>
      <c r="C33" s="4" t="str">
        <f>VLOOKUP(B:B,[1]ART!$A:$B,2,FALSE)</f>
        <v>BAC COMPACT B90 C49</v>
      </c>
      <c r="D33" s="4" t="s">
        <v>13</v>
      </c>
      <c r="E33" s="4" t="s">
        <v>14</v>
      </c>
      <c r="F33" s="4" t="s">
        <v>15</v>
      </c>
      <c r="G33" s="5">
        <v>1200</v>
      </c>
      <c r="H33" s="6">
        <v>43510</v>
      </c>
      <c r="I33" s="4" t="s">
        <v>16</v>
      </c>
      <c r="J33" s="7">
        <v>14.639920500000001</v>
      </c>
      <c r="K33" s="8" t="s">
        <v>17</v>
      </c>
      <c r="L33" s="3">
        <v>17567.904600000002</v>
      </c>
    </row>
    <row r="34" spans="1:12" s="4" customFormat="1">
      <c r="A34" s="4" t="s">
        <v>69</v>
      </c>
      <c r="B34" s="4" t="s">
        <v>67</v>
      </c>
      <c r="C34" s="4" t="str">
        <f>VLOOKUP(B:B,[1]ART!$A:$B,2,FALSE)</f>
        <v>BAC L1 NOIR P0 C28</v>
      </c>
      <c r="D34" s="4" t="s">
        <v>13</v>
      </c>
      <c r="E34" s="4" t="s">
        <v>27</v>
      </c>
      <c r="F34" s="4" t="s">
        <v>28</v>
      </c>
      <c r="G34" s="5">
        <v>660</v>
      </c>
      <c r="H34" s="6">
        <v>43537</v>
      </c>
      <c r="I34" s="4" t="s">
        <v>70</v>
      </c>
      <c r="J34" s="7">
        <v>4.0872411</v>
      </c>
      <c r="K34" s="8" t="s">
        <v>17</v>
      </c>
      <c r="L34" s="3">
        <v>2697.5791260000001</v>
      </c>
    </row>
    <row r="35" spans="1:12" s="4" customFormat="1">
      <c r="A35" s="4" t="s">
        <v>69</v>
      </c>
      <c r="B35" s="4" t="s">
        <v>97</v>
      </c>
      <c r="C35" s="4" t="str">
        <f>VLOOKUP(B:B,[1]ART!$A:$B,2,FALSE)</f>
        <v>BAC L2 NOIR P0 C34,3</v>
      </c>
      <c r="D35" s="4" t="s">
        <v>13</v>
      </c>
      <c r="E35" s="4" t="s">
        <v>27</v>
      </c>
      <c r="F35" s="4" t="s">
        <v>28</v>
      </c>
      <c r="G35" s="5">
        <v>1188</v>
      </c>
      <c r="H35" s="6">
        <v>43530</v>
      </c>
      <c r="I35" s="4" t="s">
        <v>98</v>
      </c>
      <c r="J35" s="7">
        <v>4.5492087999999997</v>
      </c>
      <c r="K35" s="8" t="s">
        <v>17</v>
      </c>
      <c r="L35" s="3">
        <v>5404.4600543999995</v>
      </c>
    </row>
    <row r="36" spans="1:12" s="4" customFormat="1">
      <c r="A36" s="4" t="s">
        <v>69</v>
      </c>
      <c r="B36" s="4" t="s">
        <v>97</v>
      </c>
      <c r="C36" s="4" t="str">
        <f>VLOOKUP(B:B,[1]ART!$A:$B,2,FALSE)</f>
        <v>BAC L2 NOIR P0 C34,3</v>
      </c>
      <c r="D36" s="4" t="s">
        <v>13</v>
      </c>
      <c r="E36" s="4" t="s">
        <v>27</v>
      </c>
      <c r="F36" s="4" t="s">
        <v>28</v>
      </c>
      <c r="G36" s="5">
        <v>792</v>
      </c>
      <c r="H36" s="6">
        <v>43537</v>
      </c>
      <c r="I36" s="4" t="s">
        <v>70</v>
      </c>
      <c r="J36" s="7">
        <v>4.5117117000000002</v>
      </c>
      <c r="K36" s="8" t="s">
        <v>17</v>
      </c>
      <c r="L36" s="3">
        <v>3573.2756664000003</v>
      </c>
    </row>
    <row r="37" spans="1:12" s="4" customFormat="1">
      <c r="A37" s="4" t="s">
        <v>69</v>
      </c>
      <c r="B37" s="4" t="s">
        <v>106</v>
      </c>
      <c r="C37" s="4" t="str">
        <f>VLOOKUP(B:B,[1]ART!$A:$B,2,FALSE)</f>
        <v>BAC L3 GRIS P0 C33</v>
      </c>
      <c r="D37" s="4" t="s">
        <v>13</v>
      </c>
      <c r="E37" s="4" t="s">
        <v>27</v>
      </c>
      <c r="F37" s="4" t="s">
        <v>28</v>
      </c>
      <c r="G37" s="5">
        <v>1232</v>
      </c>
      <c r="H37" s="6">
        <v>43537</v>
      </c>
      <c r="I37" s="4" t="s">
        <v>70</v>
      </c>
      <c r="J37" s="7">
        <v>4.5185579999999996</v>
      </c>
      <c r="K37" s="8" t="s">
        <v>17</v>
      </c>
      <c r="L37" s="3">
        <v>5566.8634559999991</v>
      </c>
    </row>
    <row r="38" spans="1:12" s="4" customFormat="1">
      <c r="A38" s="4" t="s">
        <v>69</v>
      </c>
      <c r="B38" s="4" t="s">
        <v>123</v>
      </c>
      <c r="C38" s="4" t="str">
        <f>VLOOKUP(B:B,[1]ART!$A:$B,2,FALSE)</f>
        <v>BAC L3B P0 NOIR C40</v>
      </c>
      <c r="D38" s="4" t="s">
        <v>13</v>
      </c>
      <c r="E38" s="4" t="s">
        <v>27</v>
      </c>
      <c r="F38" s="4" t="s">
        <v>28</v>
      </c>
      <c r="G38" s="5">
        <v>1728</v>
      </c>
      <c r="H38" s="6">
        <v>43509</v>
      </c>
      <c r="I38" s="4" t="s">
        <v>124</v>
      </c>
      <c r="J38" s="7">
        <v>4.9346325000000002</v>
      </c>
      <c r="K38" s="8" t="s">
        <v>17</v>
      </c>
      <c r="L38" s="3">
        <v>8527.0449600000011</v>
      </c>
    </row>
    <row r="39" spans="1:12" s="4" customFormat="1">
      <c r="A39" s="4" t="s">
        <v>69</v>
      </c>
      <c r="B39" s="4" t="s">
        <v>123</v>
      </c>
      <c r="C39" s="4" t="str">
        <f>VLOOKUP(B:B,[1]ART!$A:$B,2,FALSE)</f>
        <v>BAC L3B P0 NOIR C40</v>
      </c>
      <c r="D39" s="4" t="s">
        <v>13</v>
      </c>
      <c r="E39" s="4" t="s">
        <v>27</v>
      </c>
      <c r="F39" s="4" t="s">
        <v>28</v>
      </c>
      <c r="G39" s="5">
        <v>384</v>
      </c>
      <c r="H39" s="6">
        <v>43537</v>
      </c>
      <c r="I39" s="4" t="s">
        <v>70</v>
      </c>
      <c r="J39" s="7">
        <v>4.8779887500000001</v>
      </c>
      <c r="K39" s="8" t="s">
        <v>17</v>
      </c>
      <c r="L39" s="3">
        <v>1873.14768</v>
      </c>
    </row>
    <row r="40" spans="1:12" s="4" customFormat="1">
      <c r="A40" s="4" t="s">
        <v>69</v>
      </c>
      <c r="B40" s="4" t="s">
        <v>160</v>
      </c>
      <c r="C40" s="4" t="str">
        <f>VLOOKUP(B:B,[1]ART!$A:$B,2,FALSE)</f>
        <v>BAC M12 GRIS C49 P12,5</v>
      </c>
      <c r="D40" s="4" t="s">
        <v>13</v>
      </c>
      <c r="E40" s="4" t="s">
        <v>27</v>
      </c>
      <c r="F40" s="4" t="s">
        <v>28</v>
      </c>
      <c r="G40" s="5">
        <v>1080</v>
      </c>
      <c r="H40" s="6">
        <v>43530</v>
      </c>
      <c r="I40" s="4" t="s">
        <v>98</v>
      </c>
      <c r="J40" s="7">
        <v>8.4978391999999996</v>
      </c>
      <c r="K40" s="8" t="s">
        <v>17</v>
      </c>
      <c r="L40" s="3">
        <v>9177.6663360000002</v>
      </c>
    </row>
    <row r="41" spans="1:12" s="4" customFormat="1">
      <c r="A41" s="4" t="s">
        <v>69</v>
      </c>
      <c r="B41" s="4" t="s">
        <v>170</v>
      </c>
      <c r="C41" s="4" t="str">
        <f>VLOOKUP(B:B,[1]ART!$A:$B,2,FALSE)</f>
        <v>BAC M15 GRIS PO C78</v>
      </c>
      <c r="D41" s="4" t="s">
        <v>13</v>
      </c>
      <c r="E41" s="4" t="s">
        <v>27</v>
      </c>
      <c r="F41" s="4" t="s">
        <v>28</v>
      </c>
      <c r="G41" s="5">
        <v>154</v>
      </c>
      <c r="H41" s="6">
        <v>43509</v>
      </c>
      <c r="I41" s="4" t="s">
        <v>124</v>
      </c>
      <c r="J41" s="7">
        <v>12.5460867</v>
      </c>
      <c r="K41" s="8" t="s">
        <v>17</v>
      </c>
      <c r="L41" s="3">
        <v>1932.0973518000001</v>
      </c>
    </row>
    <row r="42" spans="1:12" s="4" customFormat="1">
      <c r="A42" s="4" t="s">
        <v>69</v>
      </c>
      <c r="B42" s="4" t="s">
        <v>170</v>
      </c>
      <c r="C42" s="4" t="str">
        <f>VLOOKUP(B:B,[1]ART!$A:$B,2,FALSE)</f>
        <v>BAC M15 GRIS PO C78</v>
      </c>
      <c r="D42" s="4" t="s">
        <v>13</v>
      </c>
      <c r="E42" s="4" t="s">
        <v>27</v>
      </c>
      <c r="F42" s="4" t="s">
        <v>28</v>
      </c>
      <c r="G42" s="5">
        <v>616</v>
      </c>
      <c r="H42" s="6">
        <v>43530</v>
      </c>
      <c r="I42" s="4" t="s">
        <v>98</v>
      </c>
      <c r="J42" s="7">
        <v>12.5051468</v>
      </c>
      <c r="K42" s="8" t="s">
        <v>17</v>
      </c>
      <c r="L42" s="3">
        <v>7703.1704288000001</v>
      </c>
    </row>
    <row r="43" spans="1:12" s="4" customFormat="1">
      <c r="A43" s="4" t="s">
        <v>18</v>
      </c>
      <c r="B43" s="4" t="s">
        <v>19</v>
      </c>
      <c r="C43" s="4" t="str">
        <f>VLOOKUP(B:B,[1]ART!$A:$B,2,FALSE)</f>
        <v>BAC D23 P0 C33 B01 NOIR</v>
      </c>
      <c r="D43" s="4" t="s">
        <v>13</v>
      </c>
      <c r="E43" s="4" t="s">
        <v>20</v>
      </c>
      <c r="F43" s="4" t="s">
        <v>21</v>
      </c>
      <c r="G43" s="5">
        <v>1620</v>
      </c>
      <c r="H43" s="6">
        <v>43532</v>
      </c>
      <c r="I43" s="4" t="s">
        <v>22</v>
      </c>
      <c r="J43" s="7">
        <v>7.7131125000000003</v>
      </c>
      <c r="K43" s="8" t="s">
        <v>17</v>
      </c>
      <c r="L43" s="3">
        <v>12495.242250000001</v>
      </c>
    </row>
    <row r="44" spans="1:12" s="4" customFormat="1">
      <c r="A44" s="4" t="s">
        <v>186</v>
      </c>
      <c r="B44" s="4" t="s">
        <v>187</v>
      </c>
      <c r="C44" s="4" t="str">
        <f>VLOOKUP(B:B,[1]ART!$A:$B,2,FALSE)</f>
        <v>BAC NS60 P0 C34 NOIR</v>
      </c>
      <c r="D44" s="4" t="s">
        <v>13</v>
      </c>
      <c r="E44" s="4" t="s">
        <v>27</v>
      </c>
      <c r="F44" s="4" t="s">
        <v>28</v>
      </c>
      <c r="G44" s="5">
        <v>330</v>
      </c>
      <c r="H44" s="6">
        <v>43509</v>
      </c>
      <c r="I44" s="4" t="s">
        <v>188</v>
      </c>
      <c r="J44" s="7">
        <v>5.5406399999999998</v>
      </c>
      <c r="K44" s="8" t="s">
        <v>17</v>
      </c>
      <c r="L44" s="3">
        <v>1828.4112</v>
      </c>
    </row>
    <row r="45" spans="1:12" s="4" customFormat="1">
      <c r="A45" s="4" t="s">
        <v>186</v>
      </c>
      <c r="B45" s="4" t="s">
        <v>187</v>
      </c>
      <c r="C45" s="4" t="str">
        <f>VLOOKUP(B:B,[1]ART!$A:$B,2,FALSE)</f>
        <v>BAC NS60 P0 C34 NOIR</v>
      </c>
      <c r="D45" s="4" t="s">
        <v>13</v>
      </c>
      <c r="E45" s="4" t="s">
        <v>27</v>
      </c>
      <c r="F45" s="4" t="s">
        <v>28</v>
      </c>
      <c r="G45" s="5">
        <v>990</v>
      </c>
      <c r="H45" s="6">
        <v>43530</v>
      </c>
      <c r="I45" s="4" t="s">
        <v>189</v>
      </c>
      <c r="J45" s="7">
        <v>5.5225600000000004</v>
      </c>
      <c r="K45" s="8" t="s">
        <v>17</v>
      </c>
      <c r="L45" s="3">
        <v>5467.3344000000006</v>
      </c>
    </row>
    <row r="46" spans="1:12" s="4" customFormat="1">
      <c r="A46" s="4" t="s">
        <v>77</v>
      </c>
      <c r="B46" s="4" t="s">
        <v>78</v>
      </c>
      <c r="C46" s="4" t="str">
        <f>VLOOKUP(B:B,[1]ART!$A:$B,2,FALSE)</f>
        <v>BAC L1 NOIR PO C26</v>
      </c>
      <c r="D46" s="4" t="s">
        <v>13</v>
      </c>
      <c r="E46" s="4" t="s">
        <v>27</v>
      </c>
      <c r="F46" s="4" t="s">
        <v>28</v>
      </c>
      <c r="G46" s="5">
        <v>660</v>
      </c>
      <c r="H46" s="6">
        <v>43537</v>
      </c>
      <c r="I46" s="4" t="s">
        <v>79</v>
      </c>
      <c r="J46" s="7">
        <v>4.0872411</v>
      </c>
      <c r="K46" s="8" t="s">
        <v>17</v>
      </c>
      <c r="L46" s="3">
        <v>2697.5791260000001</v>
      </c>
    </row>
    <row r="47" spans="1:12" s="4" customFormat="1">
      <c r="A47" s="4" t="s">
        <v>77</v>
      </c>
      <c r="B47" s="4" t="s">
        <v>106</v>
      </c>
      <c r="C47" s="4" t="str">
        <f>VLOOKUP(B:B,[1]ART!$A:$B,2,FALSE)</f>
        <v>BAC L3 GRIS P0 C33</v>
      </c>
      <c r="D47" s="4" t="s">
        <v>13</v>
      </c>
      <c r="E47" s="4" t="s">
        <v>27</v>
      </c>
      <c r="F47" s="4" t="s">
        <v>28</v>
      </c>
      <c r="G47" s="5">
        <v>1408</v>
      </c>
      <c r="H47" s="6">
        <v>43537</v>
      </c>
      <c r="I47" s="4" t="s">
        <v>79</v>
      </c>
      <c r="J47" s="7">
        <v>4.5185579999999996</v>
      </c>
      <c r="K47" s="8" t="s">
        <v>17</v>
      </c>
      <c r="L47" s="3">
        <v>6362.1296639999991</v>
      </c>
    </row>
    <row r="48" spans="1:12" s="4" customFormat="1">
      <c r="A48" s="4" t="s">
        <v>77</v>
      </c>
      <c r="B48" s="4" t="s">
        <v>106</v>
      </c>
      <c r="C48" s="4" t="str">
        <f>VLOOKUP(B:B,[1]ART!$A:$B,2,FALSE)</f>
        <v>BAC L3 GRIS P0 C33</v>
      </c>
      <c r="D48" s="4" t="s">
        <v>13</v>
      </c>
      <c r="E48" s="4" t="s">
        <v>27</v>
      </c>
      <c r="F48" s="4" t="s">
        <v>28</v>
      </c>
      <c r="G48" s="5">
        <v>352</v>
      </c>
      <c r="H48" s="6">
        <v>43537</v>
      </c>
      <c r="I48" s="4" t="s">
        <v>109</v>
      </c>
      <c r="J48" s="7">
        <v>4.5185579999999996</v>
      </c>
      <c r="K48" s="8" t="s">
        <v>17</v>
      </c>
      <c r="L48" s="3">
        <v>1590.5324159999998</v>
      </c>
    </row>
    <row r="49" spans="1:24" s="4" customFormat="1">
      <c r="A49" s="4" t="s">
        <v>77</v>
      </c>
      <c r="B49" s="4" t="s">
        <v>144</v>
      </c>
      <c r="C49" s="4" t="str">
        <f>VLOOKUP(B:B,[1]ART!$A:$B,2,FALSE)</f>
        <v>BAC M10 P15,4 C33 NOIR</v>
      </c>
      <c r="D49" s="4" t="s">
        <v>13</v>
      </c>
      <c r="E49" s="4" t="s">
        <v>27</v>
      </c>
      <c r="F49" s="4" t="s">
        <v>28</v>
      </c>
      <c r="G49" s="5">
        <v>162</v>
      </c>
      <c r="H49" s="6">
        <v>43530</v>
      </c>
      <c r="I49" s="4" t="s">
        <v>145</v>
      </c>
      <c r="J49" s="7">
        <v>6.3440408000000001</v>
      </c>
      <c r="K49" s="8" t="s">
        <v>17</v>
      </c>
      <c r="L49" s="3">
        <v>1027.7346096000001</v>
      </c>
    </row>
    <row r="50" spans="1:24" s="4" customFormat="1">
      <c r="A50" s="4" t="s">
        <v>77</v>
      </c>
      <c r="B50" s="4" t="s">
        <v>144</v>
      </c>
      <c r="C50" s="4" t="str">
        <f>VLOOKUP(B:B,[1]ART!$A:$B,2,FALSE)</f>
        <v>BAC M10 P15,4 C33 NOIR</v>
      </c>
      <c r="D50" s="4" t="s">
        <v>13</v>
      </c>
      <c r="E50" s="4" t="s">
        <v>27</v>
      </c>
      <c r="F50" s="4" t="s">
        <v>28</v>
      </c>
      <c r="G50" s="5">
        <v>1944</v>
      </c>
      <c r="H50" s="6">
        <v>43540</v>
      </c>
      <c r="I50" s="4" t="s">
        <v>146</v>
      </c>
      <c r="J50" s="7">
        <v>6.2526922000000003</v>
      </c>
      <c r="K50" s="8" t="s">
        <v>17</v>
      </c>
      <c r="L50" s="3">
        <v>12155.2336368</v>
      </c>
    </row>
    <row r="51" spans="1:24" s="4" customFormat="1">
      <c r="A51" s="4" t="s">
        <v>77</v>
      </c>
      <c r="B51" s="4" t="s">
        <v>166</v>
      </c>
      <c r="C51" s="4" t="str">
        <f>VLOOKUP(B:B,[1]ART!$A:$B,2,FALSE)</f>
        <v>BAC M14 GRIS PO C60</v>
      </c>
      <c r="D51" s="4" t="s">
        <v>13</v>
      </c>
      <c r="E51" s="4" t="s">
        <v>27</v>
      </c>
      <c r="F51" s="4" t="s">
        <v>28</v>
      </c>
      <c r="G51" s="5">
        <v>1386</v>
      </c>
      <c r="H51" s="6">
        <v>43540</v>
      </c>
      <c r="I51" s="4" t="s">
        <v>146</v>
      </c>
      <c r="J51" s="7">
        <v>11.44161027</v>
      </c>
      <c r="K51" s="8" t="s">
        <v>17</v>
      </c>
      <c r="L51" s="3">
        <v>15858.07183422</v>
      </c>
    </row>
    <row r="52" spans="1:24" s="4" customFormat="1">
      <c r="A52" s="4" t="s">
        <v>77</v>
      </c>
      <c r="B52" s="4" t="s">
        <v>166</v>
      </c>
      <c r="C52" s="4" t="str">
        <f>VLOOKUP(B:B,[1]ART!$A:$B,2,FALSE)</f>
        <v>BAC M14 GRIS PO C60</v>
      </c>
      <c r="D52" s="4" t="s">
        <v>13</v>
      </c>
      <c r="E52" s="4" t="s">
        <v>27</v>
      </c>
      <c r="F52" s="4" t="s">
        <v>28</v>
      </c>
      <c r="G52" s="5">
        <v>99</v>
      </c>
      <c r="H52" s="6">
        <v>43553</v>
      </c>
      <c r="I52" s="4" t="s">
        <v>167</v>
      </c>
      <c r="J52" s="7">
        <v>11.430006884999999</v>
      </c>
      <c r="K52" s="8" t="s">
        <v>17</v>
      </c>
      <c r="L52" s="3">
        <v>1131.570681615</v>
      </c>
    </row>
    <row r="53" spans="1:24" s="4" customFormat="1">
      <c r="A53" s="4" t="s">
        <v>77</v>
      </c>
      <c r="B53" s="4" t="s">
        <v>170</v>
      </c>
      <c r="C53" s="4" t="str">
        <f>VLOOKUP(B:B,[1]ART!$A:$B,2,FALSE)</f>
        <v>BAC M15 GRIS PO C78</v>
      </c>
      <c r="D53" s="4" t="s">
        <v>13</v>
      </c>
      <c r="E53" s="4" t="s">
        <v>27</v>
      </c>
      <c r="F53" s="4" t="s">
        <v>28</v>
      </c>
      <c r="G53" s="5">
        <v>154</v>
      </c>
      <c r="H53" s="6">
        <v>43530</v>
      </c>
      <c r="I53" s="4" t="s">
        <v>145</v>
      </c>
      <c r="J53" s="7">
        <v>12.5051468</v>
      </c>
      <c r="K53" s="8" t="s">
        <v>17</v>
      </c>
      <c r="L53" s="3">
        <v>1925.7926072</v>
      </c>
    </row>
    <row r="54" spans="1:24" s="4" customFormat="1">
      <c r="A54" s="4" t="s">
        <v>77</v>
      </c>
      <c r="B54" s="4" t="s">
        <v>170</v>
      </c>
      <c r="C54" s="4" t="str">
        <f>VLOOKUP(B:B,[1]ART!$A:$B,2,FALSE)</f>
        <v>BAC M15 GRIS PO C78</v>
      </c>
      <c r="D54" s="4" t="s">
        <v>13</v>
      </c>
      <c r="E54" s="4" t="s">
        <v>27</v>
      </c>
      <c r="F54" s="4" t="s">
        <v>28</v>
      </c>
      <c r="G54" s="5">
        <v>539</v>
      </c>
      <c r="H54" s="6">
        <v>43537</v>
      </c>
      <c r="I54" s="4" t="s">
        <v>79</v>
      </c>
      <c r="J54" s="7">
        <v>12.40207245</v>
      </c>
      <c r="K54" s="8" t="s">
        <v>17</v>
      </c>
      <c r="L54" s="3">
        <v>6684.7170505499998</v>
      </c>
    </row>
    <row r="55" spans="1:24" s="4" customFormat="1">
      <c r="A55" s="4" t="s">
        <v>77</v>
      </c>
      <c r="B55" s="4" t="s">
        <v>170</v>
      </c>
      <c r="C55" s="4" t="str">
        <f>VLOOKUP(B:B,[1]ART!$A:$B,2,FALSE)</f>
        <v>BAC M15 GRIS PO C78</v>
      </c>
      <c r="D55" s="4" t="s">
        <v>13</v>
      </c>
      <c r="E55" s="4" t="s">
        <v>27</v>
      </c>
      <c r="F55" s="4" t="s">
        <v>28</v>
      </c>
      <c r="G55" s="5">
        <v>77</v>
      </c>
      <c r="H55" s="6">
        <v>43537</v>
      </c>
      <c r="I55" s="4" t="s">
        <v>109</v>
      </c>
      <c r="J55" s="7">
        <v>12.40207245</v>
      </c>
      <c r="K55" s="8" t="s">
        <v>17</v>
      </c>
      <c r="L55" s="3">
        <v>954.95957865000003</v>
      </c>
    </row>
    <row r="56" spans="1:24" s="4" customFormat="1">
      <c r="A56" s="4" t="s">
        <v>77</v>
      </c>
      <c r="B56" s="4" t="s">
        <v>172</v>
      </c>
      <c r="C56" s="4" t="str">
        <f>VLOOKUP(B:B,[1]ART!$A:$B,2,FALSE)</f>
        <v>BAC M16 GRIS C96 P0</v>
      </c>
      <c r="D56" s="4" t="s">
        <v>13</v>
      </c>
      <c r="E56" s="4" t="s">
        <v>27</v>
      </c>
      <c r="F56" s="4" t="s">
        <v>28</v>
      </c>
      <c r="G56" s="5">
        <v>540</v>
      </c>
      <c r="H56" s="6">
        <v>43537</v>
      </c>
      <c r="I56" s="4" t="s">
        <v>79</v>
      </c>
      <c r="J56" s="7">
        <v>16.023765149999999</v>
      </c>
      <c r="K56" s="8" t="s">
        <v>17</v>
      </c>
      <c r="L56" s="3">
        <v>8652.833181</v>
      </c>
    </row>
    <row r="57" spans="1:24" s="4" customFormat="1">
      <c r="A57" s="4" t="s">
        <v>77</v>
      </c>
      <c r="B57" s="4" t="s">
        <v>172</v>
      </c>
      <c r="C57" s="4" t="str">
        <f>VLOOKUP(B:B,[1]ART!$A:$B,2,FALSE)</f>
        <v>BAC M16 GRIS C96 P0</v>
      </c>
      <c r="D57" s="4" t="s">
        <v>13</v>
      </c>
      <c r="E57" s="4" t="s">
        <v>27</v>
      </c>
      <c r="F57" s="4" t="s">
        <v>28</v>
      </c>
      <c r="G57" s="5">
        <v>60</v>
      </c>
      <c r="H57" s="6">
        <v>43537</v>
      </c>
      <c r="I57" s="4" t="s">
        <v>109</v>
      </c>
      <c r="J57" s="7">
        <v>16.023765149999999</v>
      </c>
      <c r="K57" s="8" t="s">
        <v>17</v>
      </c>
      <c r="L57" s="3">
        <v>961.42590899999993</v>
      </c>
    </row>
    <row r="58" spans="1:24">
      <c r="A58" s="4" t="s">
        <v>53</v>
      </c>
      <c r="B58" s="4" t="s">
        <v>49</v>
      </c>
      <c r="C58" s="4" t="str">
        <f>VLOOKUP(B:B,[1]ART!$A:$B,2,FALSE)</f>
        <v>BAC L1 GRIS P0 C26</v>
      </c>
      <c r="D58" s="4" t="s">
        <v>13</v>
      </c>
      <c r="E58" s="4" t="s">
        <v>27</v>
      </c>
      <c r="F58" s="4" t="s">
        <v>28</v>
      </c>
      <c r="G58" s="5">
        <v>1540</v>
      </c>
      <c r="H58" s="6">
        <v>43553</v>
      </c>
      <c r="I58" s="4" t="s">
        <v>54</v>
      </c>
      <c r="J58" s="7">
        <v>4.0577493000000002</v>
      </c>
      <c r="K58" s="8" t="s">
        <v>17</v>
      </c>
      <c r="L58" s="3">
        <v>6248.9339220000002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s="4" customFormat="1">
      <c r="A59" s="4" t="s">
        <v>53</v>
      </c>
      <c r="B59" s="4" t="s">
        <v>82</v>
      </c>
      <c r="C59" s="4" t="str">
        <f>VLOOKUP(B:B,[1]ART!$A:$B,2,FALSE)</f>
        <v>BAC L2 GRIS P0 C34 -TAXI</v>
      </c>
      <c r="D59" s="4" t="s">
        <v>13</v>
      </c>
      <c r="E59" s="4" t="s">
        <v>27</v>
      </c>
      <c r="F59" s="4" t="s">
        <v>28</v>
      </c>
      <c r="G59" s="5">
        <v>396</v>
      </c>
      <c r="H59" s="6">
        <v>43553</v>
      </c>
      <c r="I59" s="4" t="s">
        <v>54</v>
      </c>
      <c r="J59" s="7">
        <v>4.3975942999999997</v>
      </c>
      <c r="K59" s="8" t="s">
        <v>17</v>
      </c>
      <c r="L59" s="3">
        <v>1741.4473427999999</v>
      </c>
    </row>
    <row r="60" spans="1:24" s="4" customFormat="1">
      <c r="A60" s="4" t="s">
        <v>53</v>
      </c>
      <c r="B60" s="4" t="s">
        <v>86</v>
      </c>
      <c r="C60" s="4" t="str">
        <f>VLOOKUP(B:B,[1]ART!$A:$B,2,FALSE)</f>
        <v>BAC L2 GRIS PO C28</v>
      </c>
      <c r="D60" s="4" t="s">
        <v>13</v>
      </c>
      <c r="E60" s="4" t="s">
        <v>27</v>
      </c>
      <c r="F60" s="4" t="s">
        <v>28</v>
      </c>
      <c r="G60" s="5">
        <v>198</v>
      </c>
      <c r="H60" s="6">
        <v>43537</v>
      </c>
      <c r="I60" s="4" t="s">
        <v>87</v>
      </c>
      <c r="J60" s="7">
        <v>4.4295561000000001</v>
      </c>
      <c r="K60" s="8" t="s">
        <v>17</v>
      </c>
      <c r="L60" s="3">
        <v>877.05210780000004</v>
      </c>
    </row>
    <row r="61" spans="1:24" s="4" customFormat="1">
      <c r="A61" s="4" t="s">
        <v>53</v>
      </c>
      <c r="B61" s="4" t="s">
        <v>86</v>
      </c>
      <c r="C61" s="4" t="str">
        <f>VLOOKUP(B:B,[1]ART!$A:$B,2,FALSE)</f>
        <v>BAC L2 GRIS PO C28</v>
      </c>
      <c r="D61" s="4" t="s">
        <v>13</v>
      </c>
      <c r="E61" s="4" t="s">
        <v>27</v>
      </c>
      <c r="F61" s="4" t="s">
        <v>28</v>
      </c>
      <c r="G61" s="5">
        <v>3366</v>
      </c>
      <c r="H61" s="6">
        <v>43553</v>
      </c>
      <c r="I61" s="4" t="s">
        <v>54</v>
      </c>
      <c r="J61" s="7">
        <v>4.3975942999999997</v>
      </c>
      <c r="K61" s="8" t="s">
        <v>17</v>
      </c>
      <c r="L61" s="3">
        <v>14802.302413799998</v>
      </c>
    </row>
    <row r="62" spans="1:24" s="4" customFormat="1">
      <c r="A62" s="4" t="s">
        <v>53</v>
      </c>
      <c r="B62" s="4" t="s">
        <v>86</v>
      </c>
      <c r="C62" s="4" t="str">
        <f>VLOOKUP(B:B,[1]ART!$A:$B,2,FALSE)</f>
        <v>BAC L2 GRIS PO C28</v>
      </c>
      <c r="D62" s="4" t="s">
        <v>13</v>
      </c>
      <c r="E62" s="4" t="s">
        <v>27</v>
      </c>
      <c r="F62" s="4" t="s">
        <v>28</v>
      </c>
      <c r="G62" s="5">
        <v>1188</v>
      </c>
      <c r="H62" s="6">
        <v>43568</v>
      </c>
      <c r="I62" s="4" t="s">
        <v>88</v>
      </c>
      <c r="J62" s="7">
        <v>4.3607152999999998</v>
      </c>
      <c r="K62" s="8" t="s">
        <v>17</v>
      </c>
      <c r="L62" s="3">
        <v>5180.5297763999997</v>
      </c>
    </row>
    <row r="63" spans="1:24" s="4" customFormat="1">
      <c r="A63" s="4" t="s">
        <v>53</v>
      </c>
      <c r="B63" s="4" t="s">
        <v>131</v>
      </c>
      <c r="C63" s="4" t="str">
        <f>VLOOKUP(B:B,[1]ART!$A:$B,2,FALSE)</f>
        <v>BAC M10 P15,4 C33 GRIS</v>
      </c>
      <c r="D63" s="4" t="s">
        <v>13</v>
      </c>
      <c r="E63" s="4" t="s">
        <v>27</v>
      </c>
      <c r="F63" s="4" t="s">
        <v>28</v>
      </c>
      <c r="G63" s="5">
        <v>162</v>
      </c>
      <c r="H63" s="6">
        <v>43537</v>
      </c>
      <c r="I63" s="4" t="s">
        <v>87</v>
      </c>
      <c r="J63" s="7">
        <v>6.0350134500000001</v>
      </c>
      <c r="K63" s="8" t="s">
        <v>17</v>
      </c>
      <c r="L63" s="3">
        <v>977.67217890000006</v>
      </c>
    </row>
    <row r="64" spans="1:24" s="4" customFormat="1">
      <c r="A64" s="4" t="s">
        <v>53</v>
      </c>
      <c r="B64" s="4" t="s">
        <v>131</v>
      </c>
      <c r="C64" s="4" t="str">
        <f>VLOOKUP(B:B,[1]ART!$A:$B,2,FALSE)</f>
        <v>BAC M10 P15,4 C33 GRIS</v>
      </c>
      <c r="D64" s="4" t="s">
        <v>13</v>
      </c>
      <c r="E64" s="4" t="s">
        <v>27</v>
      </c>
      <c r="F64" s="4" t="s">
        <v>28</v>
      </c>
      <c r="G64" s="5">
        <v>972</v>
      </c>
      <c r="H64" s="6">
        <v>43568</v>
      </c>
      <c r="I64" s="4" t="s">
        <v>88</v>
      </c>
      <c r="J64" s="7">
        <v>5.9412218499999998</v>
      </c>
      <c r="K64" s="8" t="s">
        <v>17</v>
      </c>
      <c r="L64" s="3">
        <v>5774.8676381999994</v>
      </c>
    </row>
    <row r="65" spans="1:12" s="4" customFormat="1">
      <c r="A65" s="4" t="s">
        <v>53</v>
      </c>
      <c r="B65" s="4" t="s">
        <v>144</v>
      </c>
      <c r="C65" s="4" t="str">
        <f>VLOOKUP(B:B,[1]ART!$A:$B,2,FALSE)</f>
        <v>BAC M10 P15,4 C33 NOIR</v>
      </c>
      <c r="D65" s="4" t="s">
        <v>13</v>
      </c>
      <c r="E65" s="4" t="s">
        <v>27</v>
      </c>
      <c r="F65" s="4" t="s">
        <v>28</v>
      </c>
      <c r="G65" s="5">
        <v>972</v>
      </c>
      <c r="H65" s="6">
        <v>43568</v>
      </c>
      <c r="I65" s="4" t="s">
        <v>88</v>
      </c>
      <c r="J65" s="7">
        <v>6.1939681000000002</v>
      </c>
      <c r="K65" s="8" t="s">
        <v>17</v>
      </c>
      <c r="L65" s="3">
        <v>6020.5369932000003</v>
      </c>
    </row>
    <row r="66" spans="1:12" s="4" customFormat="1">
      <c r="A66" s="4" t="s">
        <v>89</v>
      </c>
      <c r="B66" s="4" t="s">
        <v>86</v>
      </c>
      <c r="C66" s="4" t="str">
        <f>VLOOKUP(B:B,[1]ART!$A:$B,2,FALSE)</f>
        <v>BAC L2 GRIS PO C28</v>
      </c>
      <c r="D66" s="4" t="s">
        <v>13</v>
      </c>
      <c r="E66" s="4" t="s">
        <v>27</v>
      </c>
      <c r="F66" s="4" t="s">
        <v>28</v>
      </c>
      <c r="G66" s="5">
        <v>6534</v>
      </c>
      <c r="H66" s="6">
        <v>43567</v>
      </c>
      <c r="I66" s="4" t="s">
        <v>90</v>
      </c>
      <c r="J66" s="7">
        <v>4.3607152999999998</v>
      </c>
      <c r="K66" s="8" t="s">
        <v>17</v>
      </c>
      <c r="L66" s="3">
        <v>28492.913770200001</v>
      </c>
    </row>
    <row r="67" spans="1:12" s="4" customFormat="1">
      <c r="A67" s="4" t="s">
        <v>89</v>
      </c>
      <c r="B67" s="4" t="s">
        <v>97</v>
      </c>
      <c r="C67" s="4" t="str">
        <f>VLOOKUP(B:B,[1]ART!$A:$B,2,FALSE)</f>
        <v>BAC L2 NOIR P0 C34,3</v>
      </c>
      <c r="D67" s="4" t="s">
        <v>13</v>
      </c>
      <c r="E67" s="4" t="s">
        <v>27</v>
      </c>
      <c r="F67" s="4" t="s">
        <v>28</v>
      </c>
      <c r="G67" s="5">
        <v>594</v>
      </c>
      <c r="H67" s="6">
        <v>43565</v>
      </c>
      <c r="I67" s="4" t="s">
        <v>99</v>
      </c>
      <c r="J67" s="7">
        <v>4.4415940999999997</v>
      </c>
      <c r="K67" s="8" t="s">
        <v>17</v>
      </c>
      <c r="L67" s="3">
        <v>2638.3068953999996</v>
      </c>
    </row>
    <row r="68" spans="1:12" s="4" customFormat="1">
      <c r="A68" s="4" t="s">
        <v>89</v>
      </c>
      <c r="B68" s="4" t="s">
        <v>101</v>
      </c>
      <c r="C68" s="4" t="str">
        <f>VLOOKUP(B:B,[1]ART!$A:$B,2,FALSE)</f>
        <v>BAC L2 NOIR PO C28</v>
      </c>
      <c r="D68" s="4" t="s">
        <v>13</v>
      </c>
      <c r="E68" s="4" t="s">
        <v>27</v>
      </c>
      <c r="F68" s="4" t="s">
        <v>28</v>
      </c>
      <c r="G68" s="5">
        <v>2970</v>
      </c>
      <c r="H68" s="6">
        <v>43565</v>
      </c>
      <c r="I68" s="4" t="s">
        <v>99</v>
      </c>
      <c r="J68" s="7">
        <v>4.4415940999999997</v>
      </c>
      <c r="K68" s="8" t="s">
        <v>17</v>
      </c>
      <c r="L68" s="3">
        <v>13191.534476999999</v>
      </c>
    </row>
    <row r="69" spans="1:12" s="4" customFormat="1">
      <c r="A69" s="4" t="s">
        <v>89</v>
      </c>
      <c r="B69" s="4" t="s">
        <v>101</v>
      </c>
      <c r="C69" s="4" t="str">
        <f>VLOOKUP(B:B,[1]ART!$A:$B,2,FALSE)</f>
        <v>BAC L2 NOIR PO C28</v>
      </c>
      <c r="D69" s="4" t="s">
        <v>13</v>
      </c>
      <c r="E69" s="4" t="s">
        <v>27</v>
      </c>
      <c r="F69" s="4" t="s">
        <v>28</v>
      </c>
      <c r="G69" s="5">
        <v>1386</v>
      </c>
      <c r="H69" s="6">
        <v>43585</v>
      </c>
      <c r="I69" s="4" t="s">
        <v>102</v>
      </c>
      <c r="J69" s="7">
        <v>4.4390239999999999</v>
      </c>
      <c r="K69" s="8" t="s">
        <v>17</v>
      </c>
      <c r="L69" s="3">
        <v>6152.4872639999994</v>
      </c>
    </row>
    <row r="70" spans="1:12" s="4" customFormat="1">
      <c r="A70" s="4" t="s">
        <v>89</v>
      </c>
      <c r="B70" s="4" t="s">
        <v>119</v>
      </c>
      <c r="C70" s="4" t="str">
        <f>VLOOKUP(B:B,[1]ART!$A:$B,2,FALSE)</f>
        <v>BAC L3 NOIR P0 C40</v>
      </c>
      <c r="D70" s="4" t="s">
        <v>13</v>
      </c>
      <c r="E70" s="4" t="s">
        <v>27</v>
      </c>
      <c r="F70" s="4" t="s">
        <v>28</v>
      </c>
      <c r="G70" s="5">
        <v>2112</v>
      </c>
      <c r="H70" s="6">
        <v>43565</v>
      </c>
      <c r="I70" s="4" t="s">
        <v>99</v>
      </c>
      <c r="J70" s="7">
        <v>4.448334</v>
      </c>
      <c r="K70" s="8" t="s">
        <v>17</v>
      </c>
      <c r="L70" s="3">
        <v>9394.8814079999993</v>
      </c>
    </row>
    <row r="71" spans="1:12" s="4" customFormat="1">
      <c r="A71" s="4" t="s">
        <v>38</v>
      </c>
      <c r="B71" s="4" t="s">
        <v>36</v>
      </c>
      <c r="C71" s="4" t="str">
        <f>VLOOKUP(B:B,[1]ART!$A:$B,2,FALSE)</f>
        <v>BAC L1 GRIS P0 C22</v>
      </c>
      <c r="D71" s="4" t="s">
        <v>13</v>
      </c>
      <c r="E71" s="4" t="s">
        <v>27</v>
      </c>
      <c r="F71" s="4" t="s">
        <v>28</v>
      </c>
      <c r="G71" s="5">
        <v>660</v>
      </c>
      <c r="H71" s="6">
        <v>43566</v>
      </c>
      <c r="I71" s="4" t="s">
        <v>39</v>
      </c>
      <c r="J71" s="7">
        <v>4.0237202999999999</v>
      </c>
      <c r="K71" s="8" t="s">
        <v>17</v>
      </c>
      <c r="L71" s="3">
        <v>2655.6553979999999</v>
      </c>
    </row>
    <row r="72" spans="1:12" s="4" customFormat="1">
      <c r="A72" s="4" t="s">
        <v>38</v>
      </c>
      <c r="B72" s="4" t="s">
        <v>49</v>
      </c>
      <c r="C72" s="4" t="str">
        <f>VLOOKUP(B:B,[1]ART!$A:$B,2,FALSE)</f>
        <v>BAC L1 GRIS P0 C26</v>
      </c>
      <c r="D72" s="4" t="s">
        <v>13</v>
      </c>
      <c r="E72" s="4" t="s">
        <v>27</v>
      </c>
      <c r="F72" s="4" t="s">
        <v>28</v>
      </c>
      <c r="G72" s="5">
        <v>1540</v>
      </c>
      <c r="H72" s="6">
        <v>43566</v>
      </c>
      <c r="I72" s="4" t="s">
        <v>39</v>
      </c>
      <c r="J72" s="7">
        <v>4.0237202999999999</v>
      </c>
      <c r="K72" s="8" t="s">
        <v>17</v>
      </c>
      <c r="L72" s="3">
        <v>6196.529262</v>
      </c>
    </row>
    <row r="73" spans="1:12" s="4" customFormat="1">
      <c r="A73" s="4" t="s">
        <v>38</v>
      </c>
      <c r="B73" s="4" t="s">
        <v>64</v>
      </c>
      <c r="C73" s="4" t="str">
        <f>VLOOKUP(B:B,[1]ART!$A:$B,2,FALSE)</f>
        <v>BAC L1 NOIR P0 C22</v>
      </c>
      <c r="D73" s="4" t="s">
        <v>13</v>
      </c>
      <c r="E73" s="4" t="s">
        <v>27</v>
      </c>
      <c r="F73" s="4" t="s">
        <v>28</v>
      </c>
      <c r="G73" s="5">
        <v>1100</v>
      </c>
      <c r="H73" s="6">
        <v>43566</v>
      </c>
      <c r="I73" s="4" t="s">
        <v>39</v>
      </c>
      <c r="J73" s="7">
        <v>4.0237202999999999</v>
      </c>
      <c r="K73" s="8" t="s">
        <v>17</v>
      </c>
      <c r="L73" s="3">
        <v>4426.0923299999995</v>
      </c>
    </row>
    <row r="74" spans="1:12" s="4" customFormat="1">
      <c r="A74" s="4" t="s">
        <v>38</v>
      </c>
      <c r="B74" s="4" t="s">
        <v>67</v>
      </c>
      <c r="C74" s="4" t="str">
        <f>VLOOKUP(B:B,[1]ART!$A:$B,2,FALSE)</f>
        <v>BAC L1 NOIR P0 C28</v>
      </c>
      <c r="D74" s="4" t="s">
        <v>13</v>
      </c>
      <c r="E74" s="4" t="s">
        <v>27</v>
      </c>
      <c r="F74" s="4" t="s">
        <v>28</v>
      </c>
      <c r="G74" s="5">
        <v>2420</v>
      </c>
      <c r="H74" s="6">
        <v>43566</v>
      </c>
      <c r="I74" s="4" t="s">
        <v>39</v>
      </c>
      <c r="J74" s="7">
        <v>4.0237202999999999</v>
      </c>
      <c r="K74" s="8" t="s">
        <v>17</v>
      </c>
      <c r="L74" s="3">
        <v>9737.4031259999992</v>
      </c>
    </row>
    <row r="75" spans="1:12" s="4" customFormat="1">
      <c r="A75" s="4" t="s">
        <v>38</v>
      </c>
      <c r="B75" s="4" t="s">
        <v>67</v>
      </c>
      <c r="C75" s="4" t="str">
        <f>VLOOKUP(B:B,[1]ART!$A:$B,2,FALSE)</f>
        <v>BAC L1 NOIR P0 C28</v>
      </c>
      <c r="D75" s="4" t="s">
        <v>13</v>
      </c>
      <c r="E75" s="4" t="s">
        <v>27</v>
      </c>
      <c r="F75" s="4" t="s">
        <v>28</v>
      </c>
      <c r="G75" s="5">
        <v>440</v>
      </c>
      <c r="H75" s="6">
        <v>43585</v>
      </c>
      <c r="I75" s="4" t="s">
        <v>71</v>
      </c>
      <c r="J75" s="7">
        <v>4.0213919999999996</v>
      </c>
      <c r="K75" s="8" t="s">
        <v>17</v>
      </c>
      <c r="L75" s="3">
        <v>1769.4124799999997</v>
      </c>
    </row>
    <row r="76" spans="1:12" s="4" customFormat="1">
      <c r="A76" s="4" t="s">
        <v>38</v>
      </c>
      <c r="B76" s="4" t="s">
        <v>184</v>
      </c>
      <c r="C76" s="4" t="str">
        <f>VLOOKUP(B:B,[1]ART!$A:$B,2,FALSE)</f>
        <v>BAC NS40 P0 NOIR V247</v>
      </c>
      <c r="D76" s="4" t="s">
        <v>13</v>
      </c>
      <c r="E76" s="4" t="s">
        <v>27</v>
      </c>
      <c r="F76" s="4" t="s">
        <v>28</v>
      </c>
      <c r="G76" s="5">
        <v>1080</v>
      </c>
      <c r="H76" s="6">
        <v>43566</v>
      </c>
      <c r="I76" s="4" t="s">
        <v>39</v>
      </c>
      <c r="J76" s="7">
        <v>4.8972113400000001</v>
      </c>
      <c r="K76" s="8" t="s">
        <v>17</v>
      </c>
      <c r="L76" s="3">
        <v>5288.9882471999999</v>
      </c>
    </row>
    <row r="77" spans="1:12" s="4" customFormat="1">
      <c r="A77" s="4" t="s">
        <v>38</v>
      </c>
      <c r="B77" s="4" t="s">
        <v>185</v>
      </c>
      <c r="C77" s="4" t="str">
        <f>VLOOKUP(B:B,[1]ART!$A:$B,2,FALSE)</f>
        <v>BAC NS40 P0 NOIR V250</v>
      </c>
      <c r="D77" s="4" t="s">
        <v>13</v>
      </c>
      <c r="E77" s="4" t="s">
        <v>27</v>
      </c>
      <c r="F77" s="4" t="s">
        <v>28</v>
      </c>
      <c r="G77" s="5">
        <v>720</v>
      </c>
      <c r="H77" s="6">
        <v>43585</v>
      </c>
      <c r="I77" s="4" t="s">
        <v>71</v>
      </c>
      <c r="J77" s="7">
        <v>4.8943776000000003</v>
      </c>
      <c r="K77" s="8" t="s">
        <v>17</v>
      </c>
      <c r="L77" s="11">
        <v>3523.9518720000001</v>
      </c>
    </row>
    <row r="78" spans="1:12" s="4" customFormat="1">
      <c r="A78" s="4" t="s">
        <v>137</v>
      </c>
      <c r="B78" s="4" t="s">
        <v>131</v>
      </c>
      <c r="C78" s="4" t="str">
        <f>VLOOKUP(B:B,[1]ART!$A:$B,2,FALSE)</f>
        <v>BAC M10 P15,4 C33 GRIS</v>
      </c>
      <c r="D78" s="4" t="s">
        <v>13</v>
      </c>
      <c r="E78" s="4" t="s">
        <v>27</v>
      </c>
      <c r="F78" s="4" t="s">
        <v>28</v>
      </c>
      <c r="G78" s="5">
        <v>1944</v>
      </c>
      <c r="H78" s="6">
        <v>43585</v>
      </c>
      <c r="I78" s="4" t="s">
        <v>138</v>
      </c>
      <c r="J78" s="7">
        <v>5.9377839999999997</v>
      </c>
      <c r="K78" s="8" t="s">
        <v>17</v>
      </c>
      <c r="L78" s="3">
        <v>11543.052095999999</v>
      </c>
    </row>
    <row r="79" spans="1:12" s="4" customFormat="1">
      <c r="A79" s="4" t="s">
        <v>137</v>
      </c>
      <c r="B79" s="4" t="s">
        <v>131</v>
      </c>
      <c r="C79" s="4" t="str">
        <f>VLOOKUP(B:B,[1]ART!$A:$B,2,FALSE)</f>
        <v>BAC M10 P15,4 C33 GRIS</v>
      </c>
      <c r="D79" s="4" t="s">
        <v>13</v>
      </c>
      <c r="E79" s="4" t="s">
        <v>27</v>
      </c>
      <c r="F79" s="4" t="s">
        <v>28</v>
      </c>
      <c r="G79" s="5">
        <v>972</v>
      </c>
      <c r="H79" s="6">
        <v>43585</v>
      </c>
      <c r="I79" s="4" t="s">
        <v>139</v>
      </c>
      <c r="J79" s="7">
        <v>5.9377839999999997</v>
      </c>
      <c r="K79" s="8" t="s">
        <v>17</v>
      </c>
      <c r="L79" s="3">
        <v>5771.5260479999997</v>
      </c>
    </row>
    <row r="80" spans="1:12" s="4" customFormat="1">
      <c r="A80" s="4" t="s">
        <v>137</v>
      </c>
      <c r="B80" s="4" t="s">
        <v>144</v>
      </c>
      <c r="C80" s="4" t="str">
        <f>VLOOKUP(B:B,[1]ART!$A:$B,2,FALSE)</f>
        <v>BAC M10 P15,4 C33 NOIR</v>
      </c>
      <c r="D80" s="4" t="s">
        <v>13</v>
      </c>
      <c r="E80" s="4" t="s">
        <v>27</v>
      </c>
      <c r="F80" s="4" t="s">
        <v>28</v>
      </c>
      <c r="G80" s="5">
        <v>2430</v>
      </c>
      <c r="H80" s="6">
        <v>43585</v>
      </c>
      <c r="I80" s="4" t="s">
        <v>139</v>
      </c>
      <c r="J80" s="7">
        <v>6.1903839999999999</v>
      </c>
      <c r="K80" s="8" t="s">
        <v>17</v>
      </c>
      <c r="L80" s="3">
        <v>15042.63312</v>
      </c>
    </row>
    <row r="81" spans="1:12" s="4" customFormat="1">
      <c r="A81" s="4" t="s">
        <v>137</v>
      </c>
      <c r="B81" s="4" t="s">
        <v>149</v>
      </c>
      <c r="C81" s="4" t="str">
        <f>VLOOKUP(B:B,[1]ART!$A:$B,2,FALSE)</f>
        <v>BAC M11 P8,5 C46 GRIS</v>
      </c>
      <c r="D81" s="4" t="s">
        <v>13</v>
      </c>
      <c r="E81" s="4" t="s">
        <v>27</v>
      </c>
      <c r="F81" s="4" t="s">
        <v>28</v>
      </c>
      <c r="G81" s="5">
        <v>504</v>
      </c>
      <c r="H81" s="6">
        <v>43585</v>
      </c>
      <c r="I81" s="4" t="s">
        <v>150</v>
      </c>
      <c r="J81" s="7">
        <v>7.2007839999999996</v>
      </c>
      <c r="K81" s="8" t="s">
        <v>17</v>
      </c>
      <c r="L81" s="3">
        <v>3629.1951359999998</v>
      </c>
    </row>
    <row r="82" spans="1:12" s="4" customFormat="1">
      <c r="A82" s="4" t="s">
        <v>137</v>
      </c>
      <c r="B82" s="4" t="s">
        <v>149</v>
      </c>
      <c r="C82" s="4" t="str">
        <f>VLOOKUP(B:B,[1]ART!$A:$B,2,FALSE)</f>
        <v>BAC M11 P8,5 C46 GRIS</v>
      </c>
      <c r="D82" s="4" t="s">
        <v>13</v>
      </c>
      <c r="E82" s="4" t="s">
        <v>27</v>
      </c>
      <c r="F82" s="4" t="s">
        <v>28</v>
      </c>
      <c r="G82" s="5">
        <v>882</v>
      </c>
      <c r="H82" s="6">
        <v>43585</v>
      </c>
      <c r="I82" s="4" t="s">
        <v>139</v>
      </c>
      <c r="J82" s="7">
        <v>7.2007839999999996</v>
      </c>
      <c r="K82" s="8" t="s">
        <v>17</v>
      </c>
      <c r="L82" s="3">
        <v>6351.091488</v>
      </c>
    </row>
    <row r="83" spans="1:12" s="4" customFormat="1">
      <c r="A83" s="4" t="s">
        <v>137</v>
      </c>
      <c r="B83" s="4" t="s">
        <v>160</v>
      </c>
      <c r="C83" s="4" t="str">
        <f>VLOOKUP(B:B,[1]ART!$A:$B,2,FALSE)</f>
        <v>BAC M12 GRIS C49 P12,5</v>
      </c>
      <c r="D83" s="4" t="s">
        <v>13</v>
      </c>
      <c r="E83" s="4" t="s">
        <v>27</v>
      </c>
      <c r="F83" s="4" t="s">
        <v>28</v>
      </c>
      <c r="G83" s="5">
        <v>1200</v>
      </c>
      <c r="H83" s="6">
        <v>43585</v>
      </c>
      <c r="I83" s="4" t="s">
        <v>150</v>
      </c>
      <c r="J83" s="7">
        <v>8.2920160000000003</v>
      </c>
      <c r="K83" s="8" t="s">
        <v>17</v>
      </c>
      <c r="L83" s="3">
        <v>9950.4192000000003</v>
      </c>
    </row>
    <row r="84" spans="1:12" s="4" customFormat="1">
      <c r="A84" s="4" t="s">
        <v>137</v>
      </c>
      <c r="B84" s="4" t="s">
        <v>163</v>
      </c>
      <c r="C84" s="4" t="str">
        <f>VLOOKUP(B:B,[1]ART!$A:$B,2,FALSE)</f>
        <v>BAC M12 P12.5 C49 NOIR</v>
      </c>
      <c r="D84" s="4" t="s">
        <v>13</v>
      </c>
      <c r="E84" s="4" t="s">
        <v>27</v>
      </c>
      <c r="F84" s="4" t="s">
        <v>28</v>
      </c>
      <c r="G84" s="5">
        <v>1080</v>
      </c>
      <c r="H84" s="6">
        <v>43585</v>
      </c>
      <c r="I84" s="4" t="s">
        <v>150</v>
      </c>
      <c r="J84" s="7">
        <v>8.2920160000000003</v>
      </c>
      <c r="K84" s="8" t="s">
        <v>17</v>
      </c>
      <c r="L84" s="3">
        <v>8955.3772800000006</v>
      </c>
    </row>
    <row r="85" spans="1:12" s="4" customFormat="1">
      <c r="A85" s="4" t="s">
        <v>137</v>
      </c>
      <c r="B85" s="4" t="s">
        <v>170</v>
      </c>
      <c r="C85" s="4" t="str">
        <f>VLOOKUP(B:B,[1]ART!$A:$B,2,FALSE)</f>
        <v>BAC M15 GRIS PO C78</v>
      </c>
      <c r="D85" s="4" t="s">
        <v>13</v>
      </c>
      <c r="E85" s="4" t="s">
        <v>27</v>
      </c>
      <c r="F85" s="4" t="s">
        <v>28</v>
      </c>
      <c r="G85" s="5">
        <v>693</v>
      </c>
      <c r="H85" s="6">
        <v>43585</v>
      </c>
      <c r="I85" s="4" t="s">
        <v>138</v>
      </c>
      <c r="J85" s="7">
        <v>12.202264</v>
      </c>
      <c r="K85" s="8" t="s">
        <v>17</v>
      </c>
      <c r="L85" s="3">
        <v>8456.168952</v>
      </c>
    </row>
    <row r="86" spans="1:12" s="4" customFormat="1">
      <c r="A86" s="4" t="s">
        <v>110</v>
      </c>
      <c r="B86" s="4" t="s">
        <v>106</v>
      </c>
      <c r="C86" s="4" t="str">
        <f>VLOOKUP(B:B,[1]ART!$A:$B,2,FALSE)</f>
        <v>BAC L3 GRIS P0 C33</v>
      </c>
      <c r="D86" s="4" t="s">
        <v>13</v>
      </c>
      <c r="E86" s="4" t="s">
        <v>27</v>
      </c>
      <c r="F86" s="4" t="s">
        <v>28</v>
      </c>
      <c r="G86" s="5">
        <v>2640</v>
      </c>
      <c r="H86" s="6">
        <v>43608</v>
      </c>
      <c r="I86" s="4" t="s">
        <v>111</v>
      </c>
      <c r="J86" s="7">
        <v>4.4188320000000001</v>
      </c>
      <c r="K86" s="8" t="s">
        <v>17</v>
      </c>
      <c r="L86" s="3">
        <v>11665.716480000001</v>
      </c>
    </row>
    <row r="87" spans="1:12" s="4" customFormat="1">
      <c r="A87" s="4" t="s">
        <v>110</v>
      </c>
      <c r="B87" s="4" t="s">
        <v>119</v>
      </c>
      <c r="C87" s="4" t="str">
        <f>VLOOKUP(B:B,[1]ART!$A:$B,2,FALSE)</f>
        <v>BAC L3 NOIR P0 C40</v>
      </c>
      <c r="D87" s="4" t="s">
        <v>13</v>
      </c>
      <c r="E87" s="4" t="s">
        <v>27</v>
      </c>
      <c r="F87" s="4" t="s">
        <v>28</v>
      </c>
      <c r="G87" s="5">
        <v>1728</v>
      </c>
      <c r="H87" s="6">
        <v>43608</v>
      </c>
      <c r="I87" s="4" t="s">
        <v>111</v>
      </c>
      <c r="J87" s="7">
        <v>4.4188320000000001</v>
      </c>
      <c r="K87" s="8" t="s">
        <v>17</v>
      </c>
      <c r="L87" s="3">
        <v>7635.741696</v>
      </c>
    </row>
    <row r="88" spans="1:12" s="4" customFormat="1">
      <c r="A88" s="4" t="s">
        <v>110</v>
      </c>
      <c r="B88" s="4" t="s">
        <v>125</v>
      </c>
      <c r="C88" s="4" t="str">
        <f>VLOOKUP(B:B,[1]ART!$A:$B,2,FALSE)</f>
        <v>BAC L5 GRIS P0 C45</v>
      </c>
      <c r="D88" s="4" t="s">
        <v>13</v>
      </c>
      <c r="E88" s="4" t="s">
        <v>27</v>
      </c>
      <c r="F88" s="4" t="s">
        <v>28</v>
      </c>
      <c r="G88" s="5">
        <v>658</v>
      </c>
      <c r="H88" s="6">
        <v>43585</v>
      </c>
      <c r="I88" s="4" t="s">
        <v>126</v>
      </c>
      <c r="J88" s="7">
        <v>5.0957840000000001</v>
      </c>
      <c r="K88" s="8" t="s">
        <v>17</v>
      </c>
      <c r="L88" s="3">
        <v>3353.0258720000002</v>
      </c>
    </row>
    <row r="89" spans="1:12" s="4" customFormat="1">
      <c r="A89" s="4" t="s">
        <v>110</v>
      </c>
      <c r="B89" s="4" t="s">
        <v>144</v>
      </c>
      <c r="C89" s="4" t="str">
        <f>VLOOKUP(B:B,[1]ART!$A:$B,2,FALSE)</f>
        <v>BAC M10 P15,4 C33 NOIR</v>
      </c>
      <c r="D89" s="4" t="s">
        <v>13</v>
      </c>
      <c r="E89" s="4" t="s">
        <v>27</v>
      </c>
      <c r="F89" s="4" t="s">
        <v>28</v>
      </c>
      <c r="G89" s="5">
        <v>1458</v>
      </c>
      <c r="H89" s="6">
        <v>43617</v>
      </c>
      <c r="I89" s="4" t="s">
        <v>147</v>
      </c>
      <c r="J89" s="7">
        <v>6.1434230999999997</v>
      </c>
      <c r="K89" s="8" t="s">
        <v>17</v>
      </c>
      <c r="L89" s="3">
        <v>8957.1108797999987</v>
      </c>
    </row>
    <row r="90" spans="1:12" s="4" customFormat="1">
      <c r="A90" s="4" t="s">
        <v>110</v>
      </c>
      <c r="B90" s="4" t="s">
        <v>149</v>
      </c>
      <c r="C90" s="4" t="str">
        <f>VLOOKUP(B:B,[1]ART!$A:$B,2,FALSE)</f>
        <v>BAC M11 P8,5 C46 GRIS</v>
      </c>
      <c r="D90" s="4" t="s">
        <v>13</v>
      </c>
      <c r="E90" s="4" t="s">
        <v>27</v>
      </c>
      <c r="F90" s="4" t="s">
        <v>28</v>
      </c>
      <c r="G90" s="5">
        <v>630</v>
      </c>
      <c r="H90" s="6">
        <v>43608</v>
      </c>
      <c r="I90" s="4" t="s">
        <v>111</v>
      </c>
      <c r="J90" s="7">
        <v>7.1571688</v>
      </c>
      <c r="K90" s="8" t="s">
        <v>17</v>
      </c>
      <c r="L90" s="3">
        <v>4509.0163439999997</v>
      </c>
    </row>
    <row r="91" spans="1:12" s="4" customFormat="1">
      <c r="A91" s="4" t="s">
        <v>110</v>
      </c>
      <c r="B91" s="4" t="s">
        <v>149</v>
      </c>
      <c r="C91" s="4" t="str">
        <f>VLOOKUP(B:B,[1]ART!$A:$B,2,FALSE)</f>
        <v>BAC M11 P8,5 C46 GRIS</v>
      </c>
      <c r="D91" s="4" t="s">
        <v>13</v>
      </c>
      <c r="E91" s="4" t="s">
        <v>27</v>
      </c>
      <c r="F91" s="4" t="s">
        <v>28</v>
      </c>
      <c r="G91" s="5">
        <v>630</v>
      </c>
      <c r="H91" s="6">
        <v>43617</v>
      </c>
      <c r="I91" s="4" t="s">
        <v>147</v>
      </c>
      <c r="J91" s="7">
        <v>7.1461581000000001</v>
      </c>
      <c r="K91" s="8" t="s">
        <v>17</v>
      </c>
      <c r="L91" s="3">
        <v>4502.0796030000001</v>
      </c>
    </row>
    <row r="92" spans="1:12" s="4" customFormat="1">
      <c r="A92" s="4" t="s">
        <v>110</v>
      </c>
      <c r="B92" s="4" t="s">
        <v>158</v>
      </c>
      <c r="C92" s="4" t="str">
        <f>VLOOKUP(B:B,[1]ART!$A:$B,2,FALSE)</f>
        <v>BAC M11B P0 C46,3 NOIR</v>
      </c>
      <c r="D92" s="4" t="s">
        <v>13</v>
      </c>
      <c r="E92" s="4" t="s">
        <v>27</v>
      </c>
      <c r="F92" s="4" t="s">
        <v>28</v>
      </c>
      <c r="G92" s="5">
        <v>840</v>
      </c>
      <c r="H92" s="6">
        <v>43617</v>
      </c>
      <c r="I92" s="4" t="s">
        <v>147</v>
      </c>
      <c r="J92" s="7">
        <v>6.6848999999999998</v>
      </c>
      <c r="K92" s="8" t="s">
        <v>17</v>
      </c>
      <c r="L92" s="3">
        <v>5615.3159999999998</v>
      </c>
    </row>
    <row r="93" spans="1:12" s="4" customFormat="1">
      <c r="A93" s="4" t="s">
        <v>175</v>
      </c>
      <c r="B93" s="4" t="s">
        <v>176</v>
      </c>
      <c r="C93" s="4" t="str">
        <f>VLOOKUP(B:B,[1]ART!$A:$B,2,FALSE)</f>
        <v>BAC N50 P0 C38 B00 NOIR</v>
      </c>
      <c r="D93" s="4" t="s">
        <v>13</v>
      </c>
      <c r="E93" s="4" t="s">
        <v>20</v>
      </c>
      <c r="F93" s="4" t="s">
        <v>21</v>
      </c>
      <c r="G93" s="5">
        <v>1120</v>
      </c>
      <c r="H93" s="6">
        <v>43616</v>
      </c>
      <c r="I93" s="4" t="s">
        <v>177</v>
      </c>
      <c r="J93" s="7">
        <v>7.2085679999999996</v>
      </c>
      <c r="K93" s="8" t="s">
        <v>17</v>
      </c>
      <c r="L93" s="3">
        <v>8073.5961599999991</v>
      </c>
    </row>
    <row r="94" spans="1:12" s="4" customFormat="1">
      <c r="A94" s="4" t="s">
        <v>175</v>
      </c>
      <c r="B94" s="4" t="s">
        <v>180</v>
      </c>
      <c r="C94" s="4" t="str">
        <f>VLOOKUP(B:B,[1]ART!$A:$B,2,FALSE)</f>
        <v>BAC N70 P0 C46,5 B01</v>
      </c>
      <c r="D94" s="4" t="s">
        <v>13</v>
      </c>
      <c r="E94" s="4" t="s">
        <v>20</v>
      </c>
      <c r="F94" s="4" t="s">
        <v>21</v>
      </c>
      <c r="G94" s="5">
        <v>720</v>
      </c>
      <c r="H94" s="6">
        <v>43616</v>
      </c>
      <c r="I94" s="4" t="s">
        <v>177</v>
      </c>
      <c r="J94" s="7">
        <v>7.9761470000000001</v>
      </c>
      <c r="K94" s="8" t="s">
        <v>17</v>
      </c>
      <c r="L94" s="3">
        <v>5742.8258400000004</v>
      </c>
    </row>
    <row r="95" spans="1:12" s="4" customFormat="1">
      <c r="A95" s="4" t="s">
        <v>94</v>
      </c>
      <c r="B95" s="4" t="s">
        <v>95</v>
      </c>
      <c r="C95" s="4" t="str">
        <f>VLOOKUP(B:B,[1]ART!$A:$B,2,FALSE)</f>
        <v>BAC L2 GRIS28G PO C28</v>
      </c>
      <c r="D95" s="4" t="s">
        <v>13</v>
      </c>
      <c r="E95" s="4" t="s">
        <v>27</v>
      </c>
      <c r="F95" s="4" t="s">
        <v>28</v>
      </c>
      <c r="G95" s="5">
        <v>990</v>
      </c>
      <c r="H95" s="6">
        <v>43617</v>
      </c>
      <c r="I95" s="4" t="s">
        <v>96</v>
      </c>
      <c r="J95" s="7">
        <v>4.4120340000000002</v>
      </c>
      <c r="K95" s="8" t="s">
        <v>17</v>
      </c>
      <c r="L95" s="3">
        <v>4367.9136600000002</v>
      </c>
    </row>
    <row r="96" spans="1:12" s="4" customFormat="1">
      <c r="A96" s="4" t="s">
        <v>94</v>
      </c>
      <c r="B96" s="4" t="s">
        <v>116</v>
      </c>
      <c r="C96" s="4" t="str">
        <f>VLOOKUP(B:B,[1]ART!$A:$B,2,FALSE)</f>
        <v>BAC L3 GRIS28G P0 C33</v>
      </c>
      <c r="D96" s="4" t="s">
        <v>13</v>
      </c>
      <c r="E96" s="4" t="s">
        <v>27</v>
      </c>
      <c r="F96" s="4" t="s">
        <v>28</v>
      </c>
      <c r="G96" s="5">
        <v>2688</v>
      </c>
      <c r="H96" s="6">
        <v>43617</v>
      </c>
      <c r="I96" s="4" t="s">
        <v>96</v>
      </c>
      <c r="J96" s="7">
        <v>4.5123075000000004</v>
      </c>
      <c r="K96" s="8" t="s">
        <v>17</v>
      </c>
      <c r="L96" s="3">
        <v>12129.082560000001</v>
      </c>
    </row>
    <row r="97" spans="1:24" s="4" customFormat="1">
      <c r="A97" s="4" t="s">
        <v>40</v>
      </c>
      <c r="B97" s="4" t="s">
        <v>36</v>
      </c>
      <c r="C97" s="4" t="str">
        <f>VLOOKUP(B:B,[1]ART!$A:$B,2,FALSE)</f>
        <v>BAC L1 GRIS P0 C22</v>
      </c>
      <c r="D97" s="4" t="s">
        <v>13</v>
      </c>
      <c r="E97" s="4" t="s">
        <v>27</v>
      </c>
      <c r="F97" s="4" t="s">
        <v>28</v>
      </c>
      <c r="G97" s="5">
        <v>1320</v>
      </c>
      <c r="H97" s="6">
        <v>43617</v>
      </c>
      <c r="I97" s="4" t="s">
        <v>41</v>
      </c>
      <c r="J97" s="7">
        <v>3.9908853</v>
      </c>
      <c r="K97" s="8" t="s">
        <v>17</v>
      </c>
      <c r="L97" s="3">
        <v>5267.9685959999997</v>
      </c>
    </row>
    <row r="98" spans="1:24" s="4" customFormat="1">
      <c r="A98" s="4" t="s">
        <v>40</v>
      </c>
      <c r="B98" s="4" t="s">
        <v>49</v>
      </c>
      <c r="C98" s="4" t="str">
        <f>VLOOKUP(B:B,[1]ART!$A:$B,2,FALSE)</f>
        <v>BAC L1 GRIS P0 C26</v>
      </c>
      <c r="D98" s="4" t="s">
        <v>13</v>
      </c>
      <c r="E98" s="4" t="s">
        <v>27</v>
      </c>
      <c r="F98" s="4" t="s">
        <v>28</v>
      </c>
      <c r="G98" s="5">
        <v>1760</v>
      </c>
      <c r="H98" s="6">
        <v>43617</v>
      </c>
      <c r="I98" s="4" t="s">
        <v>55</v>
      </c>
      <c r="J98" s="7">
        <v>3.9908853</v>
      </c>
      <c r="K98" s="8" t="s">
        <v>17</v>
      </c>
      <c r="L98" s="3">
        <v>7023.9581280000002</v>
      </c>
    </row>
    <row r="99" spans="1:24" s="4" customFormat="1">
      <c r="A99" s="4" t="s">
        <v>40</v>
      </c>
      <c r="B99" s="4" t="s">
        <v>67</v>
      </c>
      <c r="C99" s="4" t="str">
        <f>VLOOKUP(B:B,[1]ART!$A:$B,2,FALSE)</f>
        <v>BAC L1 NOIR P0 C28</v>
      </c>
      <c r="D99" s="4" t="s">
        <v>13</v>
      </c>
      <c r="E99" s="4" t="s">
        <v>27</v>
      </c>
      <c r="F99" s="4" t="s">
        <v>28</v>
      </c>
      <c r="G99" s="5">
        <v>220</v>
      </c>
      <c r="H99" s="6">
        <v>43617</v>
      </c>
      <c r="I99" s="4" t="s">
        <v>55</v>
      </c>
      <c r="J99" s="7">
        <v>3.9908853</v>
      </c>
      <c r="K99" s="8" t="s">
        <v>17</v>
      </c>
      <c r="L99" s="3">
        <v>877.99476600000003</v>
      </c>
    </row>
    <row r="100" spans="1:24" s="4" customFormat="1">
      <c r="A100" s="4" t="s">
        <v>40</v>
      </c>
      <c r="B100" s="4" t="s">
        <v>67</v>
      </c>
      <c r="C100" s="4" t="str">
        <f>VLOOKUP(B:B,[1]ART!$A:$B,2,FALSE)</f>
        <v>BAC L1 NOIR P0 C28</v>
      </c>
      <c r="D100" s="4" t="s">
        <v>13</v>
      </c>
      <c r="E100" s="4" t="s">
        <v>27</v>
      </c>
      <c r="F100" s="4" t="s">
        <v>28</v>
      </c>
      <c r="G100" s="5">
        <v>1540</v>
      </c>
      <c r="H100" s="6">
        <v>43617</v>
      </c>
      <c r="I100" s="4" t="s">
        <v>41</v>
      </c>
      <c r="J100" s="7">
        <v>3.9908853</v>
      </c>
      <c r="K100" s="8" t="s">
        <v>17</v>
      </c>
      <c r="L100" s="3">
        <v>6145.9633619999995</v>
      </c>
    </row>
    <row r="101" spans="1:24" s="4" customFormat="1">
      <c r="A101" s="4" t="s">
        <v>40</v>
      </c>
      <c r="B101" s="4" t="s">
        <v>82</v>
      </c>
      <c r="C101" s="4" t="str">
        <f>VLOOKUP(B:B,[1]ART!$A:$B,2,FALSE)</f>
        <v>BAC L2 GRIS P0 C34 -TAXI</v>
      </c>
      <c r="D101" s="4" t="s">
        <v>13</v>
      </c>
      <c r="E101" s="4" t="s">
        <v>27</v>
      </c>
      <c r="F101" s="4" t="s">
        <v>28</v>
      </c>
      <c r="G101" s="5">
        <v>396</v>
      </c>
      <c r="H101" s="6">
        <v>43617</v>
      </c>
      <c r="I101" s="4" t="s">
        <v>41</v>
      </c>
      <c r="J101" s="7">
        <v>4.3251302999999997</v>
      </c>
      <c r="K101" s="8" t="s">
        <v>17</v>
      </c>
      <c r="L101" s="3">
        <v>1712.7515987999998</v>
      </c>
    </row>
    <row r="102" spans="1:24" s="4" customFormat="1">
      <c r="A102" s="4" t="s">
        <v>40</v>
      </c>
      <c r="B102" s="4" t="s">
        <v>86</v>
      </c>
      <c r="C102" s="4" t="str">
        <f>VLOOKUP(B:B,[1]ART!$A:$B,2,FALSE)</f>
        <v>BAC L2 GRIS PO C28</v>
      </c>
      <c r="D102" s="4" t="s">
        <v>13</v>
      </c>
      <c r="E102" s="4" t="s">
        <v>27</v>
      </c>
      <c r="F102" s="4" t="s">
        <v>28</v>
      </c>
      <c r="G102" s="5">
        <v>2772</v>
      </c>
      <c r="H102" s="6">
        <v>43617</v>
      </c>
      <c r="I102" s="4" t="s">
        <v>41</v>
      </c>
      <c r="J102" s="7">
        <v>4.3251302999999997</v>
      </c>
      <c r="K102" s="8" t="s">
        <v>17</v>
      </c>
      <c r="L102" s="3">
        <v>11989.261191599999</v>
      </c>
      <c r="X102" s="1"/>
    </row>
    <row r="103" spans="1:24" s="4" customFormat="1">
      <c r="A103" s="4" t="s">
        <v>40</v>
      </c>
      <c r="B103" s="4" t="s">
        <v>97</v>
      </c>
      <c r="C103" s="4" t="str">
        <f>VLOOKUP(B:B,[1]ART!$A:$B,2,FALSE)</f>
        <v>BAC L2 NOIR P0 C34,3</v>
      </c>
      <c r="D103" s="4" t="s">
        <v>13</v>
      </c>
      <c r="E103" s="4" t="s">
        <v>27</v>
      </c>
      <c r="F103" s="4" t="s">
        <v>28</v>
      </c>
      <c r="G103" s="5">
        <v>2970</v>
      </c>
      <c r="H103" s="6">
        <v>43617</v>
      </c>
      <c r="I103" s="4" t="s">
        <v>100</v>
      </c>
      <c r="J103" s="7">
        <v>4.4053490999999996</v>
      </c>
      <c r="K103" s="8" t="s">
        <v>17</v>
      </c>
      <c r="L103" s="3">
        <v>13083.886826999998</v>
      </c>
    </row>
    <row r="104" spans="1:24" s="4" customFormat="1">
      <c r="A104" s="4" t="s">
        <v>40</v>
      </c>
      <c r="B104" s="4" t="s">
        <v>101</v>
      </c>
      <c r="C104" s="4" t="str">
        <f>VLOOKUP(B:B,[1]ART!$A:$B,2,FALSE)</f>
        <v>BAC L2 NOIR PO C28</v>
      </c>
      <c r="D104" s="4" t="s">
        <v>13</v>
      </c>
      <c r="E104" s="4" t="s">
        <v>27</v>
      </c>
      <c r="F104" s="4" t="s">
        <v>28</v>
      </c>
      <c r="G104" s="5">
        <v>2970</v>
      </c>
      <c r="H104" s="6">
        <v>43617</v>
      </c>
      <c r="I104" s="4" t="s">
        <v>100</v>
      </c>
      <c r="J104" s="7">
        <v>4.4053490999999996</v>
      </c>
      <c r="K104" s="8" t="s">
        <v>17</v>
      </c>
      <c r="L104" s="3">
        <v>13083.886826999998</v>
      </c>
    </row>
    <row r="105" spans="1:24" s="4" customFormat="1">
      <c r="A105" s="4" t="s">
        <v>40</v>
      </c>
      <c r="B105" s="4" t="s">
        <v>106</v>
      </c>
      <c r="C105" s="4" t="str">
        <f>VLOOKUP(B:B,[1]ART!$A:$B,2,FALSE)</f>
        <v>BAC L3 GRIS P0 C33</v>
      </c>
      <c r="D105" s="4" t="s">
        <v>13</v>
      </c>
      <c r="E105" s="4" t="s">
        <v>27</v>
      </c>
      <c r="F105" s="4" t="s">
        <v>28</v>
      </c>
      <c r="G105" s="5">
        <v>1408</v>
      </c>
      <c r="H105" s="6">
        <v>43617</v>
      </c>
      <c r="I105" s="4" t="s">
        <v>112</v>
      </c>
      <c r="J105" s="7">
        <v>4.4120340000000002</v>
      </c>
      <c r="K105" s="8" t="s">
        <v>17</v>
      </c>
      <c r="L105" s="3">
        <v>6212.1438720000006</v>
      </c>
    </row>
    <row r="106" spans="1:24" s="4" customFormat="1">
      <c r="A106" s="4" t="s">
        <v>40</v>
      </c>
      <c r="B106" s="4" t="s">
        <v>119</v>
      </c>
      <c r="C106" s="4" t="str">
        <f>VLOOKUP(B:B,[1]ART!$A:$B,2,FALSE)</f>
        <v>BAC L3 NOIR P0 C40</v>
      </c>
      <c r="D106" s="4" t="s">
        <v>13</v>
      </c>
      <c r="E106" s="4" t="s">
        <v>27</v>
      </c>
      <c r="F106" s="4" t="s">
        <v>28</v>
      </c>
      <c r="G106" s="5">
        <v>2496</v>
      </c>
      <c r="H106" s="6">
        <v>43650</v>
      </c>
      <c r="I106" s="4" t="s">
        <v>120</v>
      </c>
      <c r="J106" s="7">
        <v>4.3643159999999996</v>
      </c>
      <c r="K106" s="8" t="s">
        <v>17</v>
      </c>
      <c r="L106" s="3">
        <v>10893.332735999998</v>
      </c>
    </row>
    <row r="107" spans="1:24" s="4" customFormat="1">
      <c r="A107" s="4" t="s">
        <v>40</v>
      </c>
      <c r="B107" s="4" t="s">
        <v>119</v>
      </c>
      <c r="C107" s="4" t="str">
        <f>VLOOKUP(B:B,[1]ART!$A:$B,2,FALSE)</f>
        <v>BAC L3 NOIR P0 C40</v>
      </c>
      <c r="D107" s="4" t="s">
        <v>13</v>
      </c>
      <c r="E107" s="4" t="s">
        <v>27</v>
      </c>
      <c r="F107" s="4" t="s">
        <v>28</v>
      </c>
      <c r="G107" s="5">
        <v>192</v>
      </c>
      <c r="H107" s="6">
        <v>43692</v>
      </c>
      <c r="I107" s="4" t="s">
        <v>121</v>
      </c>
      <c r="J107" s="7">
        <v>4.2358140000000004</v>
      </c>
      <c r="K107" s="8" t="s">
        <v>17</v>
      </c>
      <c r="L107" s="3">
        <v>813.27628800000002</v>
      </c>
    </row>
    <row r="108" spans="1:24" s="4" customFormat="1">
      <c r="A108" s="4" t="s">
        <v>181</v>
      </c>
      <c r="B108" s="4" t="s">
        <v>182</v>
      </c>
      <c r="C108" s="4" t="str">
        <f>VLOOKUP(B:B,[1]ART!$A:$B,2,FALSE)</f>
        <v>BAC NATO AGM GRIS P0</v>
      </c>
      <c r="D108" s="4" t="s">
        <v>13</v>
      </c>
      <c r="E108" s="4" t="s">
        <v>27</v>
      </c>
      <c r="F108" s="4" t="s">
        <v>28</v>
      </c>
      <c r="G108" s="5">
        <v>108</v>
      </c>
      <c r="H108" s="6">
        <v>43650</v>
      </c>
      <c r="I108" s="4" t="s">
        <v>183</v>
      </c>
      <c r="J108" s="7">
        <v>32.335614</v>
      </c>
      <c r="K108" s="8" t="s">
        <v>17</v>
      </c>
      <c r="L108" s="3">
        <v>3492.2463119999998</v>
      </c>
    </row>
    <row r="109" spans="1:24" s="4" customFormat="1">
      <c r="A109" s="4" t="s">
        <v>42</v>
      </c>
      <c r="B109" s="4" t="s">
        <v>36</v>
      </c>
      <c r="C109" s="4" t="str">
        <f>VLOOKUP(B:B,[1]ART!$A:$B,2,FALSE)</f>
        <v>BAC L1 GRIS P0 C22</v>
      </c>
      <c r="D109" s="4" t="s">
        <v>13</v>
      </c>
      <c r="E109" s="4" t="s">
        <v>27</v>
      </c>
      <c r="F109" s="4" t="s">
        <v>28</v>
      </c>
      <c r="G109" s="5">
        <v>880</v>
      </c>
      <c r="H109" s="6">
        <v>43663</v>
      </c>
      <c r="I109" s="4" t="s">
        <v>43</v>
      </c>
      <c r="J109" s="7">
        <v>3.9108276000000002</v>
      </c>
      <c r="K109" s="8" t="s">
        <v>17</v>
      </c>
      <c r="L109" s="3">
        <v>3441.528288</v>
      </c>
    </row>
    <row r="110" spans="1:24" s="4" customFormat="1">
      <c r="A110" s="4" t="s">
        <v>42</v>
      </c>
      <c r="B110" s="4" t="s">
        <v>49</v>
      </c>
      <c r="C110" s="4" t="str">
        <f>VLOOKUP(B:B,[1]ART!$A:$B,2,FALSE)</f>
        <v>BAC L1 GRIS P0 C26</v>
      </c>
      <c r="D110" s="4" t="s">
        <v>13</v>
      </c>
      <c r="E110" s="4" t="s">
        <v>27</v>
      </c>
      <c r="F110" s="4" t="s">
        <v>28</v>
      </c>
      <c r="G110" s="5">
        <v>1540</v>
      </c>
      <c r="H110" s="6">
        <v>43650</v>
      </c>
      <c r="I110" s="4" t="s">
        <v>56</v>
      </c>
      <c r="J110" s="7">
        <v>3.9477221999999998</v>
      </c>
      <c r="K110" s="8" t="s">
        <v>17</v>
      </c>
      <c r="L110" s="3">
        <v>6079.4921880000002</v>
      </c>
    </row>
    <row r="111" spans="1:24" s="4" customFormat="1">
      <c r="A111" s="4" t="s">
        <v>42</v>
      </c>
      <c r="B111" s="4" t="s">
        <v>64</v>
      </c>
      <c r="C111" s="4" t="str">
        <f>VLOOKUP(B:B,[1]ART!$A:$B,2,FALSE)</f>
        <v>BAC L1 NOIR P0 C22</v>
      </c>
      <c r="D111" s="4" t="s">
        <v>13</v>
      </c>
      <c r="E111" s="4" t="s">
        <v>27</v>
      </c>
      <c r="F111" s="4" t="s">
        <v>28</v>
      </c>
      <c r="G111" s="5">
        <v>2200</v>
      </c>
      <c r="H111" s="6">
        <v>43663</v>
      </c>
      <c r="I111" s="4" t="s">
        <v>43</v>
      </c>
      <c r="J111" s="7">
        <v>3.9108276000000002</v>
      </c>
      <c r="K111" s="8" t="s">
        <v>17</v>
      </c>
      <c r="L111" s="3">
        <v>8603.8207199999997</v>
      </c>
    </row>
    <row r="112" spans="1:24" s="4" customFormat="1">
      <c r="A112" s="4" t="s">
        <v>42</v>
      </c>
      <c r="B112" s="4" t="s">
        <v>101</v>
      </c>
      <c r="C112" s="4" t="str">
        <f>VLOOKUP(B:B,[1]ART!$A:$B,2,FALSE)</f>
        <v>BAC L2 NOIR PO C28</v>
      </c>
      <c r="D112" s="4" t="s">
        <v>13</v>
      </c>
      <c r="E112" s="4" t="s">
        <v>27</v>
      </c>
      <c r="F112" s="4" t="s">
        <v>28</v>
      </c>
      <c r="G112" s="5">
        <v>990</v>
      </c>
      <c r="H112" s="6">
        <v>43663</v>
      </c>
      <c r="I112" s="4" t="s">
        <v>43</v>
      </c>
      <c r="J112" s="7">
        <v>4.3169772000000002</v>
      </c>
      <c r="K112" s="8" t="s">
        <v>17</v>
      </c>
      <c r="L112" s="3">
        <v>4273.8074280000001</v>
      </c>
    </row>
    <row r="113" spans="1:12" s="4" customFormat="1">
      <c r="A113" s="4" t="s">
        <v>42</v>
      </c>
      <c r="B113" s="4" t="s">
        <v>119</v>
      </c>
      <c r="C113" s="4" t="str">
        <f>VLOOKUP(B:B,[1]ART!$A:$B,2,FALSE)</f>
        <v>BAC L3 NOIR P0 C40</v>
      </c>
      <c r="D113" s="4" t="s">
        <v>13</v>
      </c>
      <c r="E113" s="4" t="s">
        <v>27</v>
      </c>
      <c r="F113" s="4" t="s">
        <v>28</v>
      </c>
      <c r="G113" s="5">
        <v>768</v>
      </c>
      <c r="H113" s="6">
        <v>43650</v>
      </c>
      <c r="I113" s="4" t="s">
        <v>56</v>
      </c>
      <c r="J113" s="7">
        <v>4.3643159999999996</v>
      </c>
      <c r="K113" s="8" t="s">
        <v>17</v>
      </c>
      <c r="L113" s="3">
        <v>3351.794688</v>
      </c>
    </row>
    <row r="114" spans="1:12" s="4" customFormat="1">
      <c r="A114" s="4" t="s">
        <v>42</v>
      </c>
      <c r="B114" s="4" t="s">
        <v>125</v>
      </c>
      <c r="C114" s="4" t="str">
        <f>VLOOKUP(B:B,[1]ART!$A:$B,2,FALSE)</f>
        <v>BAC L5 GRIS P0 C45</v>
      </c>
      <c r="D114" s="4" t="s">
        <v>13</v>
      </c>
      <c r="E114" s="4" t="s">
        <v>27</v>
      </c>
      <c r="F114" s="4" t="s">
        <v>28</v>
      </c>
      <c r="G114" s="5">
        <v>528</v>
      </c>
      <c r="H114" s="6">
        <v>43663</v>
      </c>
      <c r="I114" s="4" t="s">
        <v>127</v>
      </c>
      <c r="J114" s="7">
        <v>4.9556801999999998</v>
      </c>
      <c r="K114" s="8" t="s">
        <v>17</v>
      </c>
      <c r="L114" s="3">
        <v>2616.5991455999997</v>
      </c>
    </row>
    <row r="115" spans="1:12" s="4" customFormat="1">
      <c r="A115" s="4" t="s">
        <v>42</v>
      </c>
      <c r="B115" s="4" t="s">
        <v>129</v>
      </c>
      <c r="C115" s="4" t="str">
        <f>VLOOKUP(B:B,[1]ART!$A:$B,2,FALSE)</f>
        <v>BAC L5 NOIR P0 C52</v>
      </c>
      <c r="D115" s="4" t="s">
        <v>13</v>
      </c>
      <c r="E115" s="4" t="s">
        <v>27</v>
      </c>
      <c r="F115" s="4" t="s">
        <v>28</v>
      </c>
      <c r="G115" s="5">
        <v>1188</v>
      </c>
      <c r="H115" s="6">
        <v>43663</v>
      </c>
      <c r="I115" s="4" t="s">
        <v>43</v>
      </c>
      <c r="J115" s="7">
        <v>4.9556801999999998</v>
      </c>
      <c r="K115" s="8" t="s">
        <v>17</v>
      </c>
      <c r="L115" s="3">
        <v>5887.3480775999997</v>
      </c>
    </row>
    <row r="116" spans="1:12" s="4" customFormat="1">
      <c r="A116" s="4" t="s">
        <v>42</v>
      </c>
      <c r="B116" s="4" t="s">
        <v>166</v>
      </c>
      <c r="C116" s="4" t="str">
        <f>VLOOKUP(B:B,[1]ART!$A:$B,2,FALSE)</f>
        <v>BAC M14 GRIS PO C60</v>
      </c>
      <c r="D116" s="4" t="s">
        <v>13</v>
      </c>
      <c r="E116" s="4" t="s">
        <v>27</v>
      </c>
      <c r="F116" s="4" t="s">
        <v>28</v>
      </c>
      <c r="G116" s="5">
        <v>594</v>
      </c>
      <c r="H116" s="6">
        <v>43663</v>
      </c>
      <c r="I116" s="4" t="s">
        <v>127</v>
      </c>
      <c r="J116" s="7">
        <v>11.0151702</v>
      </c>
      <c r="K116" s="8" t="s">
        <v>17</v>
      </c>
      <c r="L116" s="3">
        <v>6543.0110987999997</v>
      </c>
    </row>
    <row r="117" spans="1:12" s="4" customFormat="1">
      <c r="A117" s="4" t="s">
        <v>42</v>
      </c>
      <c r="B117" s="4" t="s">
        <v>170</v>
      </c>
      <c r="C117" s="4" t="str">
        <f>VLOOKUP(B:B,[1]ART!$A:$B,2,FALSE)</f>
        <v>BAC M15 GRIS PO C78</v>
      </c>
      <c r="D117" s="4" t="s">
        <v>13</v>
      </c>
      <c r="E117" s="4" t="s">
        <v>27</v>
      </c>
      <c r="F117" s="4" t="s">
        <v>28</v>
      </c>
      <c r="G117" s="5">
        <v>770</v>
      </c>
      <c r="H117" s="6">
        <v>43663</v>
      </c>
      <c r="I117" s="4" t="s">
        <v>127</v>
      </c>
      <c r="J117" s="7">
        <v>11.8667742</v>
      </c>
      <c r="K117" s="8" t="s">
        <v>17</v>
      </c>
      <c r="L117" s="3">
        <v>9137.4161339999991</v>
      </c>
    </row>
    <row r="118" spans="1:12" s="4" customFormat="1">
      <c r="A118" s="4" t="s">
        <v>42</v>
      </c>
      <c r="B118" s="4" t="s">
        <v>170</v>
      </c>
      <c r="C118" s="4" t="str">
        <f>VLOOKUP(B:B,[1]ART!$A:$B,2,FALSE)</f>
        <v>BAC M15 GRIS PO C78</v>
      </c>
      <c r="D118" s="4" t="s">
        <v>13</v>
      </c>
      <c r="E118" s="4" t="s">
        <v>27</v>
      </c>
      <c r="F118" s="4" t="s">
        <v>28</v>
      </c>
      <c r="G118" s="5">
        <v>770</v>
      </c>
      <c r="H118" s="6">
        <v>43692</v>
      </c>
      <c r="I118" s="4" t="s">
        <v>171</v>
      </c>
      <c r="J118" s="7">
        <v>11.62602585</v>
      </c>
      <c r="K118" s="8" t="s">
        <v>17</v>
      </c>
      <c r="L118" s="3">
        <v>8952.0399044999995</v>
      </c>
    </row>
    <row r="119" spans="1:12" s="4" customFormat="1">
      <c r="A119" s="4" t="s">
        <v>42</v>
      </c>
      <c r="B119" s="4" t="s">
        <v>172</v>
      </c>
      <c r="C119" s="4" t="str">
        <f>VLOOKUP(B:B,[1]ART!$A:$B,2,FALSE)</f>
        <v>BAC M16 GRIS C96 P0</v>
      </c>
      <c r="D119" s="4" t="s">
        <v>13</v>
      </c>
      <c r="E119" s="4" t="s">
        <v>27</v>
      </c>
      <c r="F119" s="4" t="s">
        <v>28</v>
      </c>
      <c r="G119" s="5">
        <v>600</v>
      </c>
      <c r="H119" s="6">
        <v>43663</v>
      </c>
      <c r="I119" s="4" t="s">
        <v>127</v>
      </c>
      <c r="J119" s="7">
        <v>15.3321474</v>
      </c>
      <c r="K119" s="8" t="s">
        <v>17</v>
      </c>
      <c r="L119" s="3">
        <v>9199.2884400000003</v>
      </c>
    </row>
    <row r="120" spans="1:12" s="4" customFormat="1">
      <c r="A120" s="4" t="s">
        <v>57</v>
      </c>
      <c r="B120" s="4" t="s">
        <v>49</v>
      </c>
      <c r="C120" s="4" t="str">
        <f>VLOOKUP(B:B,[1]ART!$A:$B,2,FALSE)</f>
        <v>BAC L1 GRIS P0 C26</v>
      </c>
      <c r="D120" s="4" t="s">
        <v>13</v>
      </c>
      <c r="E120" s="4" t="s">
        <v>27</v>
      </c>
      <c r="F120" s="4" t="s">
        <v>28</v>
      </c>
      <c r="G120" s="5">
        <v>660</v>
      </c>
      <c r="H120" s="6">
        <v>43692</v>
      </c>
      <c r="I120" s="4" t="s">
        <v>58</v>
      </c>
      <c r="J120" s="7">
        <v>3.8314862999999999</v>
      </c>
      <c r="K120" s="8" t="s">
        <v>17</v>
      </c>
      <c r="L120" s="3">
        <v>2528.7809579999998</v>
      </c>
    </row>
    <row r="121" spans="1:12" s="4" customFormat="1">
      <c r="A121" s="4" t="s">
        <v>57</v>
      </c>
      <c r="B121" s="4" t="s">
        <v>49</v>
      </c>
      <c r="C121" s="4" t="str">
        <f>VLOOKUP(B:B,[1]ART!$A:$B,2,FALSE)</f>
        <v>BAC L1 GRIS P0 C26</v>
      </c>
      <c r="D121" s="4" t="s">
        <v>13</v>
      </c>
      <c r="E121" s="4" t="s">
        <v>27</v>
      </c>
      <c r="F121" s="4" t="s">
        <v>28</v>
      </c>
      <c r="G121" s="5">
        <v>1760</v>
      </c>
      <c r="H121" s="6">
        <v>43692</v>
      </c>
      <c r="I121" s="4" t="s">
        <v>59</v>
      </c>
      <c r="J121" s="7">
        <v>3.8314862999999999</v>
      </c>
      <c r="K121" s="8" t="s">
        <v>17</v>
      </c>
      <c r="L121" s="3">
        <v>6743.4158879999995</v>
      </c>
    </row>
    <row r="122" spans="1:12" s="4" customFormat="1">
      <c r="A122" s="4" t="s">
        <v>57</v>
      </c>
      <c r="B122" s="4" t="s">
        <v>67</v>
      </c>
      <c r="C122" s="4" t="str">
        <f>VLOOKUP(B:B,[1]ART!$A:$B,2,FALSE)</f>
        <v>BAC L1 NOIR P0 C28</v>
      </c>
      <c r="D122" s="4" t="s">
        <v>13</v>
      </c>
      <c r="E122" s="4" t="s">
        <v>27</v>
      </c>
      <c r="F122" s="4" t="s">
        <v>28</v>
      </c>
      <c r="G122" s="5">
        <v>440</v>
      </c>
      <c r="H122" s="6">
        <v>43699</v>
      </c>
      <c r="I122" s="4" t="s">
        <v>72</v>
      </c>
      <c r="J122" s="7">
        <v>3.8181134999999999</v>
      </c>
      <c r="K122" s="8" t="s">
        <v>17</v>
      </c>
      <c r="L122" s="3">
        <v>1679.96994</v>
      </c>
    </row>
    <row r="123" spans="1:12" s="4" customFormat="1">
      <c r="A123" s="4" t="s">
        <v>57</v>
      </c>
      <c r="B123" s="4" t="s">
        <v>86</v>
      </c>
      <c r="C123" s="4" t="str">
        <f>VLOOKUP(B:B,[1]ART!$A:$B,2,FALSE)</f>
        <v>BAC L2 GRIS PO C28</v>
      </c>
      <c r="D123" s="4" t="s">
        <v>13</v>
      </c>
      <c r="E123" s="4" t="s">
        <v>27</v>
      </c>
      <c r="F123" s="4" t="s">
        <v>28</v>
      </c>
      <c r="G123" s="5">
        <v>2178</v>
      </c>
      <c r="H123" s="6">
        <v>43692</v>
      </c>
      <c r="I123" s="4" t="s">
        <v>59</v>
      </c>
      <c r="J123" s="7">
        <v>4.1523813000000001</v>
      </c>
      <c r="K123" s="8" t="s">
        <v>17</v>
      </c>
      <c r="L123" s="3">
        <v>9043.8864713999992</v>
      </c>
    </row>
    <row r="124" spans="1:12" s="4" customFormat="1">
      <c r="A124" s="4" t="s">
        <v>57</v>
      </c>
      <c r="B124" s="4" t="s">
        <v>86</v>
      </c>
      <c r="C124" s="4" t="str">
        <f>VLOOKUP(B:B,[1]ART!$A:$B,2,FALSE)</f>
        <v>BAC L2 GRIS PO C28</v>
      </c>
      <c r="D124" s="4" t="s">
        <v>13</v>
      </c>
      <c r="E124" s="4" t="s">
        <v>27</v>
      </c>
      <c r="F124" s="4" t="s">
        <v>28</v>
      </c>
      <c r="G124" s="5">
        <v>590</v>
      </c>
      <c r="H124" s="6">
        <v>43699</v>
      </c>
      <c r="I124" s="4" t="s">
        <v>91</v>
      </c>
      <c r="J124" s="7">
        <v>4.1378884999999999</v>
      </c>
      <c r="K124" s="8" t="s">
        <v>17</v>
      </c>
      <c r="L124" s="3">
        <v>2441.3542149999998</v>
      </c>
    </row>
    <row r="125" spans="1:12" s="4" customFormat="1">
      <c r="A125" s="4" t="s">
        <v>57</v>
      </c>
      <c r="B125" s="4" t="s">
        <v>97</v>
      </c>
      <c r="C125" s="4" t="str">
        <f>VLOOKUP(B:B,[1]ART!$A:$B,2,FALSE)</f>
        <v>BAC L2 NOIR P0 C34,3</v>
      </c>
      <c r="D125" s="4" t="s">
        <v>13</v>
      </c>
      <c r="E125" s="4" t="s">
        <v>27</v>
      </c>
      <c r="F125" s="4" t="s">
        <v>28</v>
      </c>
      <c r="G125" s="5">
        <v>594</v>
      </c>
      <c r="H125" s="6">
        <v>43699</v>
      </c>
      <c r="I125" s="4" t="s">
        <v>72</v>
      </c>
      <c r="J125" s="7">
        <v>4.2146344999999998</v>
      </c>
      <c r="K125" s="8" t="s">
        <v>17</v>
      </c>
      <c r="L125" s="3">
        <v>2503.4928930000001</v>
      </c>
    </row>
    <row r="126" spans="1:12" s="4" customFormat="1">
      <c r="A126" s="4" t="s">
        <v>57</v>
      </c>
      <c r="B126" s="4" t="s">
        <v>101</v>
      </c>
      <c r="C126" s="4" t="str">
        <f>VLOOKUP(B:B,[1]ART!$A:$B,2,FALSE)</f>
        <v>BAC L2 NOIR PO C28</v>
      </c>
      <c r="D126" s="4" t="s">
        <v>13</v>
      </c>
      <c r="E126" s="4" t="s">
        <v>27</v>
      </c>
      <c r="F126" s="4" t="s">
        <v>28</v>
      </c>
      <c r="G126" s="5">
        <v>1188</v>
      </c>
      <c r="H126" s="6">
        <v>43692</v>
      </c>
      <c r="I126" s="4" t="s">
        <v>59</v>
      </c>
      <c r="J126" s="7">
        <v>4.2293960999999998</v>
      </c>
      <c r="K126" s="8" t="s">
        <v>17</v>
      </c>
      <c r="L126" s="3">
        <v>5024.5225667999994</v>
      </c>
    </row>
    <row r="127" spans="1:12" s="4" customFormat="1">
      <c r="A127" s="4" t="s">
        <v>57</v>
      </c>
      <c r="B127" s="4" t="s">
        <v>101</v>
      </c>
      <c r="C127" s="4" t="str">
        <f>VLOOKUP(B:B,[1]ART!$A:$B,2,FALSE)</f>
        <v>BAC L2 NOIR PO C28</v>
      </c>
      <c r="D127" s="4" t="s">
        <v>13</v>
      </c>
      <c r="E127" s="4" t="s">
        <v>27</v>
      </c>
      <c r="F127" s="4" t="s">
        <v>28</v>
      </c>
      <c r="G127" s="5">
        <v>1188</v>
      </c>
      <c r="H127" s="6">
        <v>43699</v>
      </c>
      <c r="I127" s="4" t="s">
        <v>91</v>
      </c>
      <c r="J127" s="7">
        <v>4.2146344999999998</v>
      </c>
      <c r="K127" s="8" t="s">
        <v>17</v>
      </c>
      <c r="L127" s="3">
        <v>5006.9857860000002</v>
      </c>
    </row>
    <row r="128" spans="1:12" s="4" customFormat="1">
      <c r="A128" s="4" t="s">
        <v>57</v>
      </c>
      <c r="B128" s="4" t="s">
        <v>106</v>
      </c>
      <c r="C128" s="4" t="str">
        <f>VLOOKUP(B:B,[1]ART!$A:$B,2,FALSE)</f>
        <v>BAC L3 GRIS P0 C33</v>
      </c>
      <c r="D128" s="4" t="s">
        <v>13</v>
      </c>
      <c r="E128" s="4" t="s">
        <v>27</v>
      </c>
      <c r="F128" s="4" t="s">
        <v>28</v>
      </c>
      <c r="G128" s="5">
        <v>1760</v>
      </c>
      <c r="H128" s="6">
        <v>43699</v>
      </c>
      <c r="I128" s="4" t="s">
        <v>91</v>
      </c>
      <c r="J128" s="7">
        <v>4.2210299999999998</v>
      </c>
      <c r="K128" s="8" t="s">
        <v>17</v>
      </c>
      <c r="L128" s="3">
        <v>7429.0127999999995</v>
      </c>
    </row>
    <row r="129" spans="1:12" s="4" customFormat="1">
      <c r="A129" s="4" t="s">
        <v>57</v>
      </c>
      <c r="B129" s="4" t="s">
        <v>106</v>
      </c>
      <c r="C129" s="4" t="str">
        <f>VLOOKUP(B:B,[1]ART!$A:$B,2,FALSE)</f>
        <v>BAC L3 GRIS P0 C33</v>
      </c>
      <c r="D129" s="4" t="s">
        <v>13</v>
      </c>
      <c r="E129" s="4" t="s">
        <v>27</v>
      </c>
      <c r="F129" s="4" t="s">
        <v>28</v>
      </c>
      <c r="G129" s="5">
        <v>1936</v>
      </c>
      <c r="H129" s="6">
        <v>43699</v>
      </c>
      <c r="I129" s="4" t="s">
        <v>72</v>
      </c>
      <c r="J129" s="7">
        <v>4.2210299999999998</v>
      </c>
      <c r="K129" s="8" t="s">
        <v>17</v>
      </c>
      <c r="L129" s="3">
        <v>8171.9140799999996</v>
      </c>
    </row>
    <row r="130" spans="1:12" s="4" customFormat="1">
      <c r="A130" s="4" t="s">
        <v>57</v>
      </c>
      <c r="B130" s="4" t="s">
        <v>125</v>
      </c>
      <c r="C130" s="4" t="str">
        <f>VLOOKUP(B:B,[1]ART!$A:$B,2,FALSE)</f>
        <v>BAC L5 GRIS P0 C45</v>
      </c>
      <c r="D130" s="4" t="s">
        <v>13</v>
      </c>
      <c r="E130" s="4" t="s">
        <v>27</v>
      </c>
      <c r="F130" s="4" t="s">
        <v>28</v>
      </c>
      <c r="G130" s="5">
        <v>660</v>
      </c>
      <c r="H130" s="6">
        <v>43699</v>
      </c>
      <c r="I130" s="4" t="s">
        <v>72</v>
      </c>
      <c r="J130" s="7">
        <v>4.8381957499999997</v>
      </c>
      <c r="K130" s="8" t="s">
        <v>17</v>
      </c>
      <c r="L130" s="3">
        <v>3193.2091949999999</v>
      </c>
    </row>
    <row r="131" spans="1:12" s="4" customFormat="1">
      <c r="A131" s="4" t="s">
        <v>57</v>
      </c>
      <c r="B131" s="4" t="s">
        <v>131</v>
      </c>
      <c r="C131" s="4" t="str">
        <f>VLOOKUP(B:B,[1]ART!$A:$B,2,FALSE)</f>
        <v>BAC M10 P15,4 C33 GRIS</v>
      </c>
      <c r="D131" s="4" t="s">
        <v>13</v>
      </c>
      <c r="E131" s="4" t="s">
        <v>27</v>
      </c>
      <c r="F131" s="4" t="s">
        <v>28</v>
      </c>
      <c r="G131" s="5">
        <v>324</v>
      </c>
      <c r="H131" s="6">
        <v>43692</v>
      </c>
      <c r="I131" s="4" t="s">
        <v>58</v>
      </c>
      <c r="J131" s="7">
        <v>5.6573788499999997</v>
      </c>
      <c r="K131" s="8" t="s">
        <v>17</v>
      </c>
      <c r="L131" s="3">
        <v>1832.9907473999999</v>
      </c>
    </row>
    <row r="132" spans="1:12" s="4" customFormat="1">
      <c r="A132" s="4" t="s">
        <v>57</v>
      </c>
      <c r="B132" s="4" t="s">
        <v>131</v>
      </c>
      <c r="C132" s="4" t="str">
        <f>VLOOKUP(B:B,[1]ART!$A:$B,2,FALSE)</f>
        <v>BAC M10 P15,4 C33 GRIS</v>
      </c>
      <c r="D132" s="4" t="s">
        <v>13</v>
      </c>
      <c r="E132" s="4" t="s">
        <v>27</v>
      </c>
      <c r="F132" s="4" t="s">
        <v>28</v>
      </c>
      <c r="G132" s="5">
        <v>972</v>
      </c>
      <c r="H132" s="6">
        <v>43699</v>
      </c>
      <c r="I132" s="4" t="s">
        <v>91</v>
      </c>
      <c r="J132" s="7">
        <v>5.6376332500000004</v>
      </c>
      <c r="K132" s="8" t="s">
        <v>17</v>
      </c>
      <c r="L132" s="3">
        <v>5479.7795190000006</v>
      </c>
    </row>
    <row r="133" spans="1:12" s="4" customFormat="1">
      <c r="A133" s="4" t="s">
        <v>57</v>
      </c>
      <c r="B133" s="4" t="s">
        <v>149</v>
      </c>
      <c r="C133" s="4" t="str">
        <f>VLOOKUP(B:B,[1]ART!$A:$B,2,FALSE)</f>
        <v>BAC M11 P8,5 C46 GRIS</v>
      </c>
      <c r="D133" s="4" t="s">
        <v>13</v>
      </c>
      <c r="E133" s="4" t="s">
        <v>27</v>
      </c>
      <c r="F133" s="4" t="s">
        <v>28</v>
      </c>
      <c r="G133" s="5">
        <v>2772</v>
      </c>
      <c r="H133" s="6">
        <v>43699</v>
      </c>
      <c r="I133" s="4" t="s">
        <v>151</v>
      </c>
      <c r="J133" s="7">
        <v>6.8367895000000001</v>
      </c>
      <c r="K133" s="8" t="s">
        <v>17</v>
      </c>
      <c r="L133" s="3">
        <v>18951.580494000002</v>
      </c>
    </row>
    <row r="134" spans="1:12" s="4" customFormat="1">
      <c r="A134" s="4" t="s">
        <v>57</v>
      </c>
      <c r="B134" s="4" t="s">
        <v>154</v>
      </c>
      <c r="C134" s="4" t="str">
        <f>VLOOKUP(B:B,[1]ART!$A:$B,2,FALSE)</f>
        <v>BAC M11 P8.5 C46,3 NOIR</v>
      </c>
      <c r="D134" s="4" t="s">
        <v>13</v>
      </c>
      <c r="E134" s="4" t="s">
        <v>27</v>
      </c>
      <c r="F134" s="4" t="s">
        <v>28</v>
      </c>
      <c r="G134" s="5">
        <v>630</v>
      </c>
      <c r="H134" s="6">
        <v>43699</v>
      </c>
      <c r="I134" s="4" t="s">
        <v>72</v>
      </c>
      <c r="J134" s="7">
        <v>6.8367895000000001</v>
      </c>
      <c r="K134" s="8" t="s">
        <v>17</v>
      </c>
      <c r="L134" s="3">
        <v>4307.177385</v>
      </c>
    </row>
    <row r="135" spans="1:12" s="4" customFormat="1">
      <c r="A135" s="4" t="s">
        <v>57</v>
      </c>
      <c r="B135" s="4" t="s">
        <v>166</v>
      </c>
      <c r="C135" s="4" t="str">
        <f>VLOOKUP(B:B,[1]ART!$A:$B,2,FALSE)</f>
        <v>BAC M14 GRIS PO C60</v>
      </c>
      <c r="D135" s="4" t="s">
        <v>13</v>
      </c>
      <c r="E135" s="4" t="s">
        <v>27</v>
      </c>
      <c r="F135" s="4" t="s">
        <v>28</v>
      </c>
      <c r="G135" s="5">
        <v>792</v>
      </c>
      <c r="H135" s="6">
        <v>43692</v>
      </c>
      <c r="I135" s="4" t="s">
        <v>58</v>
      </c>
      <c r="J135" s="7">
        <v>10.792661535000001</v>
      </c>
      <c r="K135" s="8" t="s">
        <v>17</v>
      </c>
      <c r="L135" s="3">
        <v>8547.78793572</v>
      </c>
    </row>
    <row r="136" spans="1:12" s="4" customFormat="1">
      <c r="A136" s="4" t="s">
        <v>57</v>
      </c>
      <c r="B136" s="4" t="s">
        <v>166</v>
      </c>
      <c r="C136" s="4" t="str">
        <f>VLOOKUP(B:B,[1]ART!$A:$B,2,FALSE)</f>
        <v>BAC M14 GRIS PO C60</v>
      </c>
      <c r="D136" s="4" t="s">
        <v>13</v>
      </c>
      <c r="E136" s="4" t="s">
        <v>27</v>
      </c>
      <c r="F136" s="4" t="s">
        <v>28</v>
      </c>
      <c r="G136" s="5">
        <v>99</v>
      </c>
      <c r="H136" s="6">
        <v>43699</v>
      </c>
      <c r="I136" s="4" t="s">
        <v>168</v>
      </c>
      <c r="J136" s="7">
        <v>10.754992574999999</v>
      </c>
      <c r="K136" s="8" t="s">
        <v>17</v>
      </c>
      <c r="L136" s="3">
        <v>1064.7442649249999</v>
      </c>
    </row>
    <row r="137" spans="1:12" s="4" customFormat="1">
      <c r="A137" s="4" t="s">
        <v>57</v>
      </c>
      <c r="B137" s="4" t="s">
        <v>170</v>
      </c>
      <c r="C137" s="4" t="str">
        <f>VLOOKUP(B:B,[1]ART!$A:$B,2,FALSE)</f>
        <v>BAC M15 GRIS PO C78</v>
      </c>
      <c r="D137" s="4" t="s">
        <v>13</v>
      </c>
      <c r="E137" s="4" t="s">
        <v>27</v>
      </c>
      <c r="F137" s="4" t="s">
        <v>28</v>
      </c>
      <c r="G137" s="5">
        <v>770</v>
      </c>
      <c r="H137" s="6">
        <v>43699</v>
      </c>
      <c r="I137" s="4" t="s">
        <v>151</v>
      </c>
      <c r="J137" s="7">
        <v>11.585448250000001</v>
      </c>
      <c r="K137" s="8" t="s">
        <v>17</v>
      </c>
      <c r="L137" s="3">
        <v>8920.7951525000008</v>
      </c>
    </row>
    <row r="138" spans="1:12" s="4" customFormat="1">
      <c r="A138" s="4" t="s">
        <v>57</v>
      </c>
      <c r="B138" s="4" t="s">
        <v>170</v>
      </c>
      <c r="C138" s="4" t="str">
        <f>VLOOKUP(B:B,[1]ART!$A:$B,2,FALSE)</f>
        <v>BAC M15 GRIS PO C78</v>
      </c>
      <c r="D138" s="4" t="s">
        <v>13</v>
      </c>
      <c r="E138" s="4" t="s">
        <v>27</v>
      </c>
      <c r="F138" s="4" t="s">
        <v>28</v>
      </c>
      <c r="G138" s="5">
        <v>308</v>
      </c>
      <c r="H138" s="6">
        <v>43699</v>
      </c>
      <c r="I138" s="4" t="s">
        <v>72</v>
      </c>
      <c r="J138" s="7">
        <v>11.585448250000001</v>
      </c>
      <c r="K138" s="8" t="s">
        <v>17</v>
      </c>
      <c r="L138" s="3">
        <v>3568.3180610000004</v>
      </c>
    </row>
    <row r="139" spans="1:12" s="4" customFormat="1">
      <c r="A139" s="4" t="s">
        <v>178</v>
      </c>
      <c r="B139" s="4" t="s">
        <v>176</v>
      </c>
      <c r="C139" s="4" t="str">
        <f>VLOOKUP(B:B,[1]ART!$A:$B,2,FALSE)</f>
        <v>BAC N50 P0 C38 B00 NOIR</v>
      </c>
      <c r="D139" s="4" t="s">
        <v>13</v>
      </c>
      <c r="E139" s="4" t="s">
        <v>20</v>
      </c>
      <c r="F139" s="4" t="s">
        <v>21</v>
      </c>
      <c r="G139" s="5">
        <v>840</v>
      </c>
      <c r="H139" s="6">
        <v>43739</v>
      </c>
      <c r="I139" s="4" t="s">
        <v>179</v>
      </c>
      <c r="J139" s="7">
        <v>6.8040000000000003</v>
      </c>
      <c r="K139" s="8" t="s">
        <v>17</v>
      </c>
      <c r="L139" s="3">
        <v>5715.3600000000006</v>
      </c>
    </row>
    <row r="140" spans="1:12" s="4" customFormat="1">
      <c r="A140" s="4" t="s">
        <v>178</v>
      </c>
      <c r="B140" s="4" t="s">
        <v>180</v>
      </c>
      <c r="C140" s="4" t="str">
        <f>VLOOKUP(B:B,[1]ART!$A:$B,2,FALSE)</f>
        <v>BAC N70 P0 C46,5 B01</v>
      </c>
      <c r="D140" s="4" t="s">
        <v>13</v>
      </c>
      <c r="E140" s="4" t="s">
        <v>20</v>
      </c>
      <c r="F140" s="4" t="s">
        <v>21</v>
      </c>
      <c r="G140" s="5">
        <v>950</v>
      </c>
      <c r="H140" s="6">
        <v>43739</v>
      </c>
      <c r="I140" s="4" t="s">
        <v>179</v>
      </c>
      <c r="J140" s="7">
        <v>7.5285000000000002</v>
      </c>
      <c r="K140" s="8" t="s">
        <v>17</v>
      </c>
      <c r="L140" s="3">
        <v>7152.0749999999998</v>
      </c>
    </row>
    <row r="141" spans="1:12" s="4" customFormat="1">
      <c r="A141" s="4" t="s">
        <v>30</v>
      </c>
      <c r="B141" s="4" t="s">
        <v>31</v>
      </c>
      <c r="C141" s="4" t="str">
        <f>VLOOKUP(B:B,[1]ART!$A:$B,2,FALSE)</f>
        <v>BAC L1 B PO GRIS C22</v>
      </c>
      <c r="D141" s="4" t="s">
        <v>13</v>
      </c>
      <c r="E141" s="4" t="s">
        <v>27</v>
      </c>
      <c r="F141" s="4" t="s">
        <v>28</v>
      </c>
      <c r="G141" s="5">
        <v>720</v>
      </c>
      <c r="H141" s="6">
        <v>43735</v>
      </c>
      <c r="I141" s="4" t="s">
        <v>32</v>
      </c>
      <c r="J141" s="7">
        <v>3.8083499999999999</v>
      </c>
      <c r="K141" s="8" t="s">
        <v>17</v>
      </c>
      <c r="L141" s="3">
        <v>2742.0119999999997</v>
      </c>
    </row>
    <row r="142" spans="1:12" s="4" customFormat="1">
      <c r="A142" s="4" t="s">
        <v>30</v>
      </c>
      <c r="B142" s="4" t="s">
        <v>49</v>
      </c>
      <c r="C142" s="4" t="str">
        <f>VLOOKUP(B:B,[1]ART!$A:$B,2,FALSE)</f>
        <v>BAC L1 GRIS P0 C26</v>
      </c>
      <c r="D142" s="4" t="s">
        <v>13</v>
      </c>
      <c r="E142" s="4" t="s">
        <v>27</v>
      </c>
      <c r="F142" s="4" t="s">
        <v>28</v>
      </c>
      <c r="G142" s="5">
        <v>2200</v>
      </c>
      <c r="H142" s="6">
        <v>43732</v>
      </c>
      <c r="I142" s="4" t="s">
        <v>60</v>
      </c>
      <c r="J142" s="7">
        <v>3.7736966999999999</v>
      </c>
      <c r="K142" s="8" t="s">
        <v>17</v>
      </c>
      <c r="L142" s="3">
        <v>8302.1327399999991</v>
      </c>
    </row>
    <row r="143" spans="1:12" s="4" customFormat="1">
      <c r="A143" s="4" t="s">
        <v>30</v>
      </c>
      <c r="B143" s="4" t="s">
        <v>49</v>
      </c>
      <c r="C143" s="4" t="str">
        <f>VLOOKUP(B:B,[1]ART!$A:$B,2,FALSE)</f>
        <v>BAC L1 GRIS P0 C26</v>
      </c>
      <c r="D143" s="4" t="s">
        <v>13</v>
      </c>
      <c r="E143" s="4" t="s">
        <v>27</v>
      </c>
      <c r="F143" s="4" t="s">
        <v>28</v>
      </c>
      <c r="G143" s="5">
        <v>1320</v>
      </c>
      <c r="H143" s="6">
        <v>43732</v>
      </c>
      <c r="I143" s="4" t="s">
        <v>61</v>
      </c>
      <c r="J143" s="7">
        <v>3.7736966999999999</v>
      </c>
      <c r="K143" s="8" t="s">
        <v>17</v>
      </c>
      <c r="L143" s="3">
        <v>4981.2796440000002</v>
      </c>
    </row>
    <row r="144" spans="1:12" s="4" customFormat="1">
      <c r="A144" s="4" t="s">
        <v>30</v>
      </c>
      <c r="B144" s="4" t="s">
        <v>67</v>
      </c>
      <c r="C144" s="4" t="str">
        <f>VLOOKUP(B:B,[1]ART!$A:$B,2,FALSE)</f>
        <v>BAC L1 NOIR P0 C28</v>
      </c>
      <c r="D144" s="4" t="s">
        <v>13</v>
      </c>
      <c r="E144" s="4" t="s">
        <v>27</v>
      </c>
      <c r="F144" s="4" t="s">
        <v>28</v>
      </c>
      <c r="G144" s="5">
        <v>4840</v>
      </c>
      <c r="H144" s="6">
        <v>43732</v>
      </c>
      <c r="I144" s="4" t="s">
        <v>60</v>
      </c>
      <c r="J144" s="7">
        <v>3.7736966999999999</v>
      </c>
      <c r="K144" s="8" t="s">
        <v>17</v>
      </c>
      <c r="L144" s="3">
        <v>18264.692028000001</v>
      </c>
    </row>
    <row r="145" spans="1:12" s="4" customFormat="1">
      <c r="A145" s="4" t="s">
        <v>30</v>
      </c>
      <c r="B145" s="4" t="s">
        <v>80</v>
      </c>
      <c r="C145" s="4" t="str">
        <f>VLOOKUP(B:B,[1]ART!$A:$B,2,FALSE)</f>
        <v>BAC L1B PO NOIR C28</v>
      </c>
      <c r="D145" s="4" t="s">
        <v>13</v>
      </c>
      <c r="E145" s="4" t="s">
        <v>27</v>
      </c>
      <c r="F145" s="4" t="s">
        <v>28</v>
      </c>
      <c r="G145" s="5">
        <v>480</v>
      </c>
      <c r="H145" s="6">
        <v>43735</v>
      </c>
      <c r="I145" s="4" t="s">
        <v>32</v>
      </c>
      <c r="J145" s="7">
        <v>3.8083499999999999</v>
      </c>
      <c r="K145" s="8" t="s">
        <v>17</v>
      </c>
      <c r="L145" s="3">
        <v>1828.008</v>
      </c>
    </row>
    <row r="146" spans="1:12" s="4" customFormat="1">
      <c r="A146" s="4" t="s">
        <v>30</v>
      </c>
      <c r="B146" s="4" t="s">
        <v>82</v>
      </c>
      <c r="C146" s="4" t="str">
        <f>VLOOKUP(B:B,[1]ART!$A:$B,2,FALSE)</f>
        <v>BAC L2 GRIS P0 C34 -TAXI</v>
      </c>
      <c r="D146" s="4" t="s">
        <v>13</v>
      </c>
      <c r="E146" s="4" t="s">
        <v>27</v>
      </c>
      <c r="F146" s="4" t="s">
        <v>28</v>
      </c>
      <c r="G146" s="5">
        <v>594</v>
      </c>
      <c r="H146" s="6">
        <v>43728</v>
      </c>
      <c r="I146" s="4" t="s">
        <v>84</v>
      </c>
      <c r="J146" s="7">
        <v>4.0897516999999999</v>
      </c>
      <c r="K146" s="8" t="s">
        <v>17</v>
      </c>
      <c r="L146" s="3">
        <v>2429.3125098</v>
      </c>
    </row>
    <row r="147" spans="1:12" s="4" customFormat="1">
      <c r="A147" s="4" t="s">
        <v>30</v>
      </c>
      <c r="B147" s="4" t="s">
        <v>82</v>
      </c>
      <c r="C147" s="4" t="str">
        <f>VLOOKUP(B:B,[1]ART!$A:$B,2,FALSE)</f>
        <v>BAC L2 GRIS P0 C34 -TAXI</v>
      </c>
      <c r="D147" s="4" t="s">
        <v>13</v>
      </c>
      <c r="E147" s="4" t="s">
        <v>27</v>
      </c>
      <c r="F147" s="4" t="s">
        <v>28</v>
      </c>
      <c r="G147" s="5">
        <v>396</v>
      </c>
      <c r="H147" s="6">
        <v>43735</v>
      </c>
      <c r="I147" s="4" t="s">
        <v>32</v>
      </c>
      <c r="J147" s="7">
        <v>4.0761000000000003</v>
      </c>
      <c r="K147" s="8" t="s">
        <v>17</v>
      </c>
      <c r="L147" s="3">
        <v>1614.1356000000001</v>
      </c>
    </row>
    <row r="148" spans="1:12" s="4" customFormat="1">
      <c r="A148" s="4" t="s">
        <v>30</v>
      </c>
      <c r="B148" s="4" t="s">
        <v>86</v>
      </c>
      <c r="C148" s="4" t="str">
        <f>VLOOKUP(B:B,[1]ART!$A:$B,2,FALSE)</f>
        <v>BAC L2 GRIS PO C28</v>
      </c>
      <c r="D148" s="4" t="s">
        <v>13</v>
      </c>
      <c r="E148" s="4" t="s">
        <v>27</v>
      </c>
      <c r="F148" s="4" t="s">
        <v>28</v>
      </c>
      <c r="G148" s="5">
        <v>3168</v>
      </c>
      <c r="H148" s="6">
        <v>43728</v>
      </c>
      <c r="I148" s="4" t="s">
        <v>84</v>
      </c>
      <c r="J148" s="7">
        <v>4.0897516999999999</v>
      </c>
      <c r="K148" s="8" t="s">
        <v>17</v>
      </c>
      <c r="L148" s="3">
        <v>12956.333385599999</v>
      </c>
    </row>
    <row r="149" spans="1:12" s="4" customFormat="1">
      <c r="A149" s="4" t="s">
        <v>30</v>
      </c>
      <c r="B149" s="4" t="s">
        <v>86</v>
      </c>
      <c r="C149" s="4" t="str">
        <f>VLOOKUP(B:B,[1]ART!$A:$B,2,FALSE)</f>
        <v>BAC L2 GRIS PO C28</v>
      </c>
      <c r="D149" s="4" t="s">
        <v>13</v>
      </c>
      <c r="E149" s="4" t="s">
        <v>27</v>
      </c>
      <c r="F149" s="4" t="s">
        <v>28</v>
      </c>
      <c r="G149" s="5">
        <v>198</v>
      </c>
      <c r="H149" s="6">
        <v>43735</v>
      </c>
      <c r="I149" s="4" t="s">
        <v>92</v>
      </c>
      <c r="J149" s="7">
        <v>4.0761000000000003</v>
      </c>
      <c r="K149" s="8" t="s">
        <v>17</v>
      </c>
      <c r="L149" s="3">
        <v>807.06780000000003</v>
      </c>
    </row>
    <row r="150" spans="1:12" s="4" customFormat="1">
      <c r="A150" s="4" t="s">
        <v>30</v>
      </c>
      <c r="B150" s="4" t="s">
        <v>97</v>
      </c>
      <c r="C150" s="4" t="str">
        <f>VLOOKUP(B:B,[1]ART!$A:$B,2,FALSE)</f>
        <v>BAC L2 NOIR P0 C34,3</v>
      </c>
      <c r="D150" s="4" t="s">
        <v>13</v>
      </c>
      <c r="E150" s="4" t="s">
        <v>27</v>
      </c>
      <c r="F150" s="4" t="s">
        <v>28</v>
      </c>
      <c r="G150" s="5">
        <v>4752</v>
      </c>
      <c r="H150" s="6">
        <v>43735</v>
      </c>
      <c r="I150" s="4" t="s">
        <v>92</v>
      </c>
      <c r="J150" s="7">
        <v>4.1516999999999999</v>
      </c>
      <c r="K150" s="8" t="s">
        <v>17</v>
      </c>
      <c r="L150" s="3">
        <v>19728.878400000001</v>
      </c>
    </row>
    <row r="151" spans="1:12" s="4" customFormat="1">
      <c r="A151" s="4" t="s">
        <v>30</v>
      </c>
      <c r="B151" s="4" t="s">
        <v>101</v>
      </c>
      <c r="C151" s="4" t="str">
        <f>VLOOKUP(B:B,[1]ART!$A:$B,2,FALSE)</f>
        <v>BAC L2 NOIR PO C28</v>
      </c>
      <c r="D151" s="4" t="s">
        <v>13</v>
      </c>
      <c r="E151" s="4" t="s">
        <v>27</v>
      </c>
      <c r="F151" s="4" t="s">
        <v>28</v>
      </c>
      <c r="G151" s="5">
        <v>1980</v>
      </c>
      <c r="H151" s="6">
        <v>43728</v>
      </c>
      <c r="I151" s="4" t="s">
        <v>84</v>
      </c>
      <c r="J151" s="7">
        <v>4.1656048999999999</v>
      </c>
      <c r="K151" s="8" t="s">
        <v>17</v>
      </c>
      <c r="L151" s="3">
        <v>8247.8977020000002</v>
      </c>
    </row>
    <row r="152" spans="1:12" s="4" customFormat="1">
      <c r="A152" s="4" t="s">
        <v>30</v>
      </c>
      <c r="B152" s="4" t="s">
        <v>106</v>
      </c>
      <c r="C152" s="4" t="str">
        <f>VLOOKUP(B:B,[1]ART!$A:$B,2,FALSE)</f>
        <v>BAC L3 GRIS P0 C33</v>
      </c>
      <c r="D152" s="4" t="s">
        <v>13</v>
      </c>
      <c r="E152" s="4" t="s">
        <v>27</v>
      </c>
      <c r="F152" s="4" t="s">
        <v>28</v>
      </c>
      <c r="G152" s="5">
        <v>352</v>
      </c>
      <c r="H152" s="6">
        <v>43728</v>
      </c>
      <c r="I152" s="4" t="s">
        <v>84</v>
      </c>
      <c r="J152" s="7">
        <v>4.171926</v>
      </c>
      <c r="K152" s="8" t="s">
        <v>17</v>
      </c>
      <c r="L152" s="3">
        <v>1468.5179519999999</v>
      </c>
    </row>
    <row r="153" spans="1:12" s="4" customFormat="1">
      <c r="A153" s="4" t="s">
        <v>30</v>
      </c>
      <c r="B153" s="4" t="s">
        <v>106</v>
      </c>
      <c r="C153" s="4" t="str">
        <f>VLOOKUP(B:B,[1]ART!$A:$B,2,FALSE)</f>
        <v>BAC L3 GRIS P0 C33</v>
      </c>
      <c r="D153" s="4" t="s">
        <v>13</v>
      </c>
      <c r="E153" s="4" t="s">
        <v>27</v>
      </c>
      <c r="F153" s="4" t="s">
        <v>28</v>
      </c>
      <c r="G153" s="5">
        <v>2288</v>
      </c>
      <c r="H153" s="6">
        <v>43736</v>
      </c>
      <c r="I153" s="4" t="s">
        <v>113</v>
      </c>
      <c r="J153" s="7">
        <v>4.1580000000000004</v>
      </c>
      <c r="K153" s="8" t="s">
        <v>17</v>
      </c>
      <c r="L153" s="3">
        <v>9513.5040000000008</v>
      </c>
    </row>
    <row r="154" spans="1:12" s="4" customFormat="1">
      <c r="A154" s="4" t="s">
        <v>30</v>
      </c>
      <c r="B154" s="4" t="s">
        <v>115</v>
      </c>
      <c r="C154" s="4" t="str">
        <f>VLOOKUP(B:B,[1]ART!$A:$B,2,FALSE)</f>
        <v>BAC L3 GRIS P0 C40 GRIS</v>
      </c>
      <c r="D154" s="4" t="s">
        <v>13</v>
      </c>
      <c r="E154" s="4" t="s">
        <v>27</v>
      </c>
      <c r="F154" s="4" t="s">
        <v>28</v>
      </c>
      <c r="G154" s="5">
        <v>352</v>
      </c>
      <c r="H154" s="6">
        <v>43736</v>
      </c>
      <c r="I154" s="4" t="s">
        <v>113</v>
      </c>
      <c r="J154" s="7">
        <v>4.1580000000000004</v>
      </c>
      <c r="K154" s="8" t="s">
        <v>17</v>
      </c>
      <c r="L154" s="3">
        <v>1463.6160000000002</v>
      </c>
    </row>
    <row r="155" spans="1:12" s="4" customFormat="1">
      <c r="A155" s="4" t="s">
        <v>30</v>
      </c>
      <c r="B155" s="4" t="s">
        <v>119</v>
      </c>
      <c r="C155" s="4" t="str">
        <f>VLOOKUP(B:B,[1]ART!$A:$B,2,FALSE)</f>
        <v>BAC L3 NOIR P0 C40</v>
      </c>
      <c r="D155" s="4" t="s">
        <v>13</v>
      </c>
      <c r="E155" s="4" t="s">
        <v>27</v>
      </c>
      <c r="F155" s="4" t="s">
        <v>28</v>
      </c>
      <c r="G155" s="5">
        <v>4608</v>
      </c>
      <c r="H155" s="6">
        <v>43732</v>
      </c>
      <c r="I155" s="4" t="s">
        <v>61</v>
      </c>
      <c r="J155" s="7">
        <v>4.171926</v>
      </c>
      <c r="K155" s="8" t="s">
        <v>17</v>
      </c>
      <c r="L155" s="3">
        <v>19224.235008</v>
      </c>
    </row>
    <row r="156" spans="1:12" s="4" customFormat="1">
      <c r="A156" s="4" t="s">
        <v>30</v>
      </c>
      <c r="B156" s="4" t="s">
        <v>129</v>
      </c>
      <c r="C156" s="4" t="str">
        <f>VLOOKUP(B:B,[1]ART!$A:$B,2,FALSE)</f>
        <v>BAC L5 NOIR P0 C52</v>
      </c>
      <c r="D156" s="4" t="s">
        <v>13</v>
      </c>
      <c r="E156" s="4" t="s">
        <v>27</v>
      </c>
      <c r="F156" s="4" t="s">
        <v>28</v>
      </c>
      <c r="G156" s="5">
        <v>264</v>
      </c>
      <c r="H156" s="6">
        <v>43736</v>
      </c>
      <c r="I156" s="4" t="s">
        <v>113</v>
      </c>
      <c r="J156" s="7">
        <v>4.7659500000000001</v>
      </c>
      <c r="K156" s="8" t="s">
        <v>17</v>
      </c>
      <c r="L156" s="3">
        <v>1258.2108000000001</v>
      </c>
    </row>
    <row r="157" spans="1:12" s="4" customFormat="1">
      <c r="A157" s="4" t="s">
        <v>30</v>
      </c>
      <c r="B157" s="4" t="s">
        <v>131</v>
      </c>
      <c r="C157" s="4" t="str">
        <f>VLOOKUP(B:B,[1]ART!$A:$B,2,FALSE)</f>
        <v>BAC M10 P15,4 C33 GRIS</v>
      </c>
      <c r="D157" s="4" t="s">
        <v>13</v>
      </c>
      <c r="E157" s="4" t="s">
        <v>27</v>
      </c>
      <c r="F157" s="4" t="s">
        <v>28</v>
      </c>
      <c r="G157" s="5">
        <v>4050</v>
      </c>
      <c r="H157" s="6">
        <v>43728</v>
      </c>
      <c r="I157" s="4" t="s">
        <v>140</v>
      </c>
      <c r="J157" s="7">
        <v>5.5720496500000003</v>
      </c>
      <c r="K157" s="8" t="s">
        <v>17</v>
      </c>
      <c r="L157" s="3">
        <v>22566.801082500002</v>
      </c>
    </row>
    <row r="158" spans="1:12" s="4" customFormat="1">
      <c r="A158" s="4" t="s">
        <v>30</v>
      </c>
      <c r="B158" s="4" t="s">
        <v>131</v>
      </c>
      <c r="C158" s="4" t="str">
        <f>VLOOKUP(B:B,[1]ART!$A:$B,2,FALSE)</f>
        <v>BAC M10 P15,4 C33 GRIS</v>
      </c>
      <c r="D158" s="4" t="s">
        <v>13</v>
      </c>
      <c r="E158" s="4" t="s">
        <v>27</v>
      </c>
      <c r="F158" s="4" t="s">
        <v>28</v>
      </c>
      <c r="G158" s="5">
        <v>1296</v>
      </c>
      <c r="H158" s="6">
        <v>43735</v>
      </c>
      <c r="I158" s="4" t="s">
        <v>32</v>
      </c>
      <c r="J158" s="7">
        <v>5.5534499999999998</v>
      </c>
      <c r="K158" s="8" t="s">
        <v>17</v>
      </c>
      <c r="L158" s="3">
        <v>7197.2712000000001</v>
      </c>
    </row>
    <row r="159" spans="1:12" s="4" customFormat="1">
      <c r="A159" s="4" t="s">
        <v>30</v>
      </c>
      <c r="B159" s="4" t="s">
        <v>144</v>
      </c>
      <c r="C159" s="4" t="str">
        <f>VLOOKUP(B:B,[1]ART!$A:$B,2,FALSE)</f>
        <v>BAC M10 P15,4 C33 NOIR</v>
      </c>
      <c r="D159" s="4" t="s">
        <v>13</v>
      </c>
      <c r="E159" s="4" t="s">
        <v>27</v>
      </c>
      <c r="F159" s="4" t="s">
        <v>28</v>
      </c>
      <c r="G159" s="5">
        <v>486</v>
      </c>
      <c r="H159" s="6">
        <v>43728</v>
      </c>
      <c r="I159" s="4" t="s">
        <v>140</v>
      </c>
      <c r="J159" s="7">
        <v>5.8090909000000002</v>
      </c>
      <c r="K159" s="8" t="s">
        <v>17</v>
      </c>
      <c r="L159" s="3">
        <v>2823.2181774000001</v>
      </c>
    </row>
    <row r="160" spans="1:12" s="4" customFormat="1">
      <c r="A160" s="4" t="s">
        <v>30</v>
      </c>
      <c r="B160" s="4" t="s">
        <v>144</v>
      </c>
      <c r="C160" s="4" t="str">
        <f>VLOOKUP(B:B,[1]ART!$A:$B,2,FALSE)</f>
        <v>BAC M10 P15,4 C33 NOIR</v>
      </c>
      <c r="D160" s="4" t="s">
        <v>13</v>
      </c>
      <c r="E160" s="4" t="s">
        <v>27</v>
      </c>
      <c r="F160" s="4" t="s">
        <v>28</v>
      </c>
      <c r="G160" s="5">
        <v>972</v>
      </c>
      <c r="H160" s="6">
        <v>43735</v>
      </c>
      <c r="I160" s="4" t="s">
        <v>32</v>
      </c>
      <c r="J160" s="7">
        <v>5.7896999999999998</v>
      </c>
      <c r="K160" s="8" t="s">
        <v>17</v>
      </c>
      <c r="L160" s="3">
        <v>5627.5883999999996</v>
      </c>
    </row>
    <row r="161" spans="1:12" s="4" customFormat="1">
      <c r="A161" s="4" t="s">
        <v>30</v>
      </c>
      <c r="B161" s="4" t="s">
        <v>149</v>
      </c>
      <c r="C161" s="4" t="str">
        <f>VLOOKUP(B:B,[1]ART!$A:$B,2,FALSE)</f>
        <v>BAC M11 P8,5 C46 GRIS</v>
      </c>
      <c r="D161" s="4" t="s">
        <v>13</v>
      </c>
      <c r="E161" s="4" t="s">
        <v>27</v>
      </c>
      <c r="F161" s="4" t="s">
        <v>28</v>
      </c>
      <c r="G161" s="5">
        <v>126</v>
      </c>
      <c r="H161" s="6">
        <v>43735</v>
      </c>
      <c r="I161" s="4" t="s">
        <v>32</v>
      </c>
      <c r="J161" s="7">
        <v>6.7347000000000001</v>
      </c>
      <c r="K161" s="8" t="s">
        <v>17</v>
      </c>
      <c r="L161" s="3">
        <v>848.57220000000007</v>
      </c>
    </row>
    <row r="162" spans="1:12" s="4" customFormat="1">
      <c r="A162" s="4" t="s">
        <v>30</v>
      </c>
      <c r="B162" s="4" t="s">
        <v>149</v>
      </c>
      <c r="C162" s="4" t="str">
        <f>VLOOKUP(B:B,[1]ART!$A:$B,2,FALSE)</f>
        <v>BAC M11 P8,5 C46 GRIS</v>
      </c>
      <c r="D162" s="4" t="s">
        <v>13</v>
      </c>
      <c r="E162" s="4" t="s">
        <v>27</v>
      </c>
      <c r="F162" s="4" t="s">
        <v>28</v>
      </c>
      <c r="G162" s="5">
        <v>2520</v>
      </c>
      <c r="H162" s="6">
        <v>43736</v>
      </c>
      <c r="I162" s="4" t="s">
        <v>152</v>
      </c>
      <c r="J162" s="7">
        <v>6.7347000000000001</v>
      </c>
      <c r="K162" s="8" t="s">
        <v>17</v>
      </c>
      <c r="L162" s="3">
        <v>16971.444</v>
      </c>
    </row>
    <row r="163" spans="1:12" s="4" customFormat="1">
      <c r="A163" s="4" t="s">
        <v>30</v>
      </c>
      <c r="B163" s="4" t="s">
        <v>154</v>
      </c>
      <c r="C163" s="4" t="str">
        <f>VLOOKUP(B:B,[1]ART!$A:$B,2,FALSE)</f>
        <v>BAC M11 P8.5 C46,3 NOIR</v>
      </c>
      <c r="D163" s="4" t="s">
        <v>13</v>
      </c>
      <c r="E163" s="4" t="s">
        <v>27</v>
      </c>
      <c r="F163" s="4" t="s">
        <v>28</v>
      </c>
      <c r="G163" s="5">
        <v>1638</v>
      </c>
      <c r="H163" s="6">
        <v>43736</v>
      </c>
      <c r="I163" s="4" t="s">
        <v>152</v>
      </c>
      <c r="J163" s="7">
        <v>6.7347000000000001</v>
      </c>
      <c r="K163" s="8" t="s">
        <v>17</v>
      </c>
      <c r="L163" s="3">
        <v>11031.438599999999</v>
      </c>
    </row>
    <row r="164" spans="1:12" s="4" customFormat="1">
      <c r="A164" s="4" t="s">
        <v>30</v>
      </c>
      <c r="B164" s="4" t="s">
        <v>160</v>
      </c>
      <c r="C164" s="4" t="str">
        <f>VLOOKUP(B:B,[1]ART!$A:$B,2,FALSE)</f>
        <v>BAC M12 GRIS C49 P12,5</v>
      </c>
      <c r="D164" s="4" t="s">
        <v>13</v>
      </c>
      <c r="E164" s="4" t="s">
        <v>27</v>
      </c>
      <c r="F164" s="4" t="s">
        <v>28</v>
      </c>
      <c r="G164" s="5">
        <v>1080</v>
      </c>
      <c r="H164" s="6">
        <v>43750</v>
      </c>
      <c r="I164" s="4" t="s">
        <v>161</v>
      </c>
      <c r="J164" s="7">
        <v>7.7055676000000002</v>
      </c>
      <c r="K164" s="8" t="s">
        <v>17</v>
      </c>
      <c r="L164" s="3">
        <v>8322.0130079999999</v>
      </c>
    </row>
    <row r="165" spans="1:12" s="4" customFormat="1">
      <c r="A165" s="4" t="s">
        <v>30</v>
      </c>
      <c r="B165" s="4" t="s">
        <v>166</v>
      </c>
      <c r="C165" s="4" t="str">
        <f>VLOOKUP(B:B,[1]ART!$A:$B,2,FALSE)</f>
        <v>BAC M14 GRIS PO C60</v>
      </c>
      <c r="D165" s="4" t="s">
        <v>13</v>
      </c>
      <c r="E165" s="4" t="s">
        <v>27</v>
      </c>
      <c r="F165" s="4" t="s">
        <v>28</v>
      </c>
      <c r="G165" s="5">
        <v>198</v>
      </c>
      <c r="H165" s="6">
        <v>43736</v>
      </c>
      <c r="I165" s="4" t="s">
        <v>113</v>
      </c>
      <c r="J165" s="7">
        <v>10.593450000000001</v>
      </c>
      <c r="K165" s="8" t="s">
        <v>17</v>
      </c>
      <c r="L165" s="3">
        <v>2097.5031000000004</v>
      </c>
    </row>
    <row r="166" spans="1:12" s="4" customFormat="1">
      <c r="A166" s="4" t="s">
        <v>30</v>
      </c>
      <c r="B166" s="4" t="s">
        <v>166</v>
      </c>
      <c r="C166" s="4" t="str">
        <f>VLOOKUP(B:B,[1]ART!$A:$B,2,FALSE)</f>
        <v>BAC M14 GRIS PO C60</v>
      </c>
      <c r="D166" s="4" t="s">
        <v>13</v>
      </c>
      <c r="E166" s="4" t="s">
        <v>27</v>
      </c>
      <c r="F166" s="4" t="s">
        <v>28</v>
      </c>
      <c r="G166" s="5">
        <v>396</v>
      </c>
      <c r="H166" s="6">
        <v>43750</v>
      </c>
      <c r="I166" s="4" t="s">
        <v>161</v>
      </c>
      <c r="J166" s="7">
        <v>10.5255174</v>
      </c>
      <c r="K166" s="8" t="s">
        <v>17</v>
      </c>
      <c r="L166" s="3">
        <v>4168.1048903999999</v>
      </c>
    </row>
    <row r="167" spans="1:12" s="4" customFormat="1">
      <c r="A167" s="4" t="s">
        <v>30</v>
      </c>
      <c r="B167" s="4" t="s">
        <v>170</v>
      </c>
      <c r="C167" s="4" t="str">
        <f>VLOOKUP(B:B,[1]ART!$A:$B,2,FALSE)</f>
        <v>BAC M15 GRIS PO C78</v>
      </c>
      <c r="D167" s="4" t="s">
        <v>13</v>
      </c>
      <c r="E167" s="4" t="s">
        <v>27</v>
      </c>
      <c r="F167" s="4" t="s">
        <v>28</v>
      </c>
      <c r="G167" s="5">
        <v>1152</v>
      </c>
      <c r="H167" s="6">
        <v>43750</v>
      </c>
      <c r="I167" s="4" t="s">
        <v>161</v>
      </c>
      <c r="J167" s="7">
        <v>11.3392654</v>
      </c>
      <c r="K167" s="8" t="s">
        <v>17</v>
      </c>
      <c r="L167" s="3">
        <v>13062.833740800001</v>
      </c>
    </row>
    <row r="168" spans="1:12" s="4" customFormat="1">
      <c r="A168" s="4" t="s">
        <v>30</v>
      </c>
      <c r="B168" s="4" t="s">
        <v>172</v>
      </c>
      <c r="C168" s="4" t="str">
        <f>VLOOKUP(B:B,[1]ART!$A:$B,2,FALSE)</f>
        <v>BAC M16 GRIS C96 P0</v>
      </c>
      <c r="D168" s="4" t="s">
        <v>13</v>
      </c>
      <c r="E168" s="4" t="s">
        <v>27</v>
      </c>
      <c r="F168" s="4" t="s">
        <v>28</v>
      </c>
      <c r="G168" s="5">
        <v>420</v>
      </c>
      <c r="H168" s="6">
        <v>43735</v>
      </c>
      <c r="I168" s="4" t="s">
        <v>32</v>
      </c>
      <c r="J168" s="7">
        <v>14.745150000000001</v>
      </c>
      <c r="K168" s="8" t="s">
        <v>17</v>
      </c>
      <c r="L168" s="3">
        <v>6192.9630000000006</v>
      </c>
    </row>
    <row r="169" spans="1:12" s="4" customFormat="1">
      <c r="A169" s="4" t="s">
        <v>30</v>
      </c>
      <c r="B169" s="4" t="s">
        <v>185</v>
      </c>
      <c r="C169" s="4" t="str">
        <f>VLOOKUP(B:B,[1]ART!$A:$B,2,FALSE)</f>
        <v>BAC NS40 P0 NOIR V250</v>
      </c>
      <c r="D169" s="4" t="s">
        <v>13</v>
      </c>
      <c r="E169" s="4" t="s">
        <v>27</v>
      </c>
      <c r="F169" s="4" t="s">
        <v>28</v>
      </c>
      <c r="G169" s="5">
        <v>360</v>
      </c>
      <c r="H169" s="6">
        <v>43750</v>
      </c>
      <c r="I169" s="4" t="s">
        <v>161</v>
      </c>
      <c r="J169" s="7">
        <v>4.5475994000000002</v>
      </c>
      <c r="K169" s="8" t="s">
        <v>17</v>
      </c>
      <c r="L169" s="3">
        <v>1637.1357840000001</v>
      </c>
    </row>
    <row r="170" spans="1:12" s="4" customFormat="1">
      <c r="A170" s="4" t="s">
        <v>23</v>
      </c>
      <c r="B170" s="4" t="s">
        <v>19</v>
      </c>
      <c r="C170" s="4" t="str">
        <f>VLOOKUP(B:B,[1]ART!$A:$B,2,FALSE)</f>
        <v>BAC D23 P0 C33 B01 NOIR</v>
      </c>
      <c r="D170" s="4" t="s">
        <v>13</v>
      </c>
      <c r="E170" s="4" t="s">
        <v>20</v>
      </c>
      <c r="F170" s="4" t="s">
        <v>21</v>
      </c>
      <c r="G170" s="5">
        <v>1320</v>
      </c>
      <c r="H170" s="6">
        <v>43768</v>
      </c>
      <c r="I170" s="4" t="s">
        <v>24</v>
      </c>
      <c r="J170" s="7">
        <v>7.0563374999999997</v>
      </c>
      <c r="K170" s="8" t="s">
        <v>17</v>
      </c>
      <c r="L170" s="3">
        <v>9314.3654999999999</v>
      </c>
    </row>
    <row r="171" spans="1:12" s="4" customFormat="1">
      <c r="A171" s="4" t="s">
        <v>23</v>
      </c>
      <c r="B171" s="4" t="s">
        <v>176</v>
      </c>
      <c r="C171" s="4" t="str">
        <f>VLOOKUP(B:B,[1]ART!$A:$B,2,FALSE)</f>
        <v>BAC N50 P0 C38 B00 NOIR</v>
      </c>
      <c r="D171" s="4" t="s">
        <v>13</v>
      </c>
      <c r="E171" s="4" t="s">
        <v>20</v>
      </c>
      <c r="F171" s="4" t="s">
        <v>21</v>
      </c>
      <c r="G171" s="5">
        <v>1400</v>
      </c>
      <c r="H171" s="6">
        <v>43768</v>
      </c>
      <c r="I171" s="4" t="s">
        <v>24</v>
      </c>
      <c r="J171" s="7">
        <v>6.7740840000000002</v>
      </c>
      <c r="K171" s="8" t="s">
        <v>17</v>
      </c>
      <c r="L171" s="3">
        <v>9483.7175999999999</v>
      </c>
    </row>
    <row r="172" spans="1:12" s="4" customFormat="1">
      <c r="A172" s="4" t="s">
        <v>23</v>
      </c>
      <c r="B172" s="4" t="s">
        <v>180</v>
      </c>
      <c r="C172" s="4" t="str">
        <f>VLOOKUP(B:B,[1]ART!$A:$B,2,FALSE)</f>
        <v>BAC N70 P0 C46,5 B01</v>
      </c>
      <c r="D172" s="4" t="s">
        <v>13</v>
      </c>
      <c r="E172" s="4" t="s">
        <v>20</v>
      </c>
      <c r="F172" s="4" t="s">
        <v>21</v>
      </c>
      <c r="G172" s="5">
        <v>1200</v>
      </c>
      <c r="H172" s="6">
        <v>43768</v>
      </c>
      <c r="I172" s="4" t="s">
        <v>24</v>
      </c>
      <c r="J172" s="7">
        <v>7.4953985000000003</v>
      </c>
      <c r="K172" s="8" t="s">
        <v>17</v>
      </c>
      <c r="L172" s="3">
        <v>8994.4781999999996</v>
      </c>
    </row>
    <row r="173" spans="1:12" s="4" customFormat="1">
      <c r="A173" s="4" t="s">
        <v>62</v>
      </c>
      <c r="B173" s="4" t="s">
        <v>49</v>
      </c>
      <c r="C173" s="4" t="str">
        <f>VLOOKUP(B:B,[1]ART!$A:$B,2,FALSE)</f>
        <v>BAC L1 GRIS P0 C26</v>
      </c>
      <c r="D173" s="4" t="s">
        <v>13</v>
      </c>
      <c r="E173" s="4" t="s">
        <v>27</v>
      </c>
      <c r="F173" s="4" t="s">
        <v>28</v>
      </c>
      <c r="G173" s="5">
        <v>2420</v>
      </c>
      <c r="H173" s="6">
        <v>43750</v>
      </c>
      <c r="I173" s="4" t="s">
        <v>63</v>
      </c>
      <c r="J173" s="7">
        <v>3.7369811999999998</v>
      </c>
      <c r="K173" s="8" t="s">
        <v>17</v>
      </c>
      <c r="L173" s="3">
        <v>9043.4945040000002</v>
      </c>
    </row>
    <row r="174" spans="1:12" s="4" customFormat="1">
      <c r="A174" s="4" t="s">
        <v>62</v>
      </c>
      <c r="B174" s="4" t="s">
        <v>67</v>
      </c>
      <c r="C174" s="4" t="str">
        <f>VLOOKUP(B:B,[1]ART!$A:$B,2,FALSE)</f>
        <v>BAC L1 NOIR P0 C28</v>
      </c>
      <c r="D174" s="4" t="s">
        <v>13</v>
      </c>
      <c r="E174" s="4" t="s">
        <v>27</v>
      </c>
      <c r="F174" s="4" t="s">
        <v>28</v>
      </c>
      <c r="G174" s="5">
        <v>1320</v>
      </c>
      <c r="H174" s="6">
        <v>43750</v>
      </c>
      <c r="I174" s="4" t="s">
        <v>73</v>
      </c>
      <c r="J174" s="7">
        <v>3.7398468</v>
      </c>
      <c r="K174" s="8" t="s">
        <v>17</v>
      </c>
      <c r="L174" s="3">
        <v>4936.5977759999996</v>
      </c>
    </row>
    <row r="175" spans="1:12" s="4" customFormat="1">
      <c r="A175" s="4" t="s">
        <v>62</v>
      </c>
      <c r="B175" s="4" t="s">
        <v>67</v>
      </c>
      <c r="C175" s="4" t="str">
        <f>VLOOKUP(B:B,[1]ART!$A:$B,2,FALSE)</f>
        <v>BAC L1 NOIR P0 C28</v>
      </c>
      <c r="D175" s="4" t="s">
        <v>13</v>
      </c>
      <c r="E175" s="4" t="s">
        <v>27</v>
      </c>
      <c r="F175" s="4" t="s">
        <v>28</v>
      </c>
      <c r="G175" s="5">
        <v>880</v>
      </c>
      <c r="H175" s="6">
        <v>43762</v>
      </c>
      <c r="I175" s="4" t="s">
        <v>74</v>
      </c>
      <c r="J175" s="7">
        <v>3.7413392999999999</v>
      </c>
      <c r="K175" s="8" t="s">
        <v>17</v>
      </c>
      <c r="L175" s="3">
        <v>3292.378584</v>
      </c>
    </row>
    <row r="176" spans="1:12" s="4" customFormat="1">
      <c r="A176" s="4" t="s">
        <v>62</v>
      </c>
      <c r="B176" s="4" t="s">
        <v>86</v>
      </c>
      <c r="C176" s="4" t="str">
        <f>VLOOKUP(B:B,[1]ART!$A:$B,2,FALSE)</f>
        <v>BAC L2 GRIS PO C28</v>
      </c>
      <c r="D176" s="4" t="s">
        <v>13</v>
      </c>
      <c r="E176" s="4" t="s">
        <v>27</v>
      </c>
      <c r="F176" s="4" t="s">
        <v>28</v>
      </c>
      <c r="G176" s="5">
        <v>2376</v>
      </c>
      <c r="H176" s="6">
        <v>43750</v>
      </c>
      <c r="I176" s="4" t="s">
        <v>63</v>
      </c>
      <c r="J176" s="7">
        <v>4.0499612000000003</v>
      </c>
      <c r="K176" s="8" t="s">
        <v>17</v>
      </c>
      <c r="L176" s="3">
        <v>9622.7078111999999</v>
      </c>
    </row>
    <row r="177" spans="1:12" s="4" customFormat="1">
      <c r="A177" s="4" t="s">
        <v>62</v>
      </c>
      <c r="B177" s="4" t="s">
        <v>97</v>
      </c>
      <c r="C177" s="4" t="str">
        <f>VLOOKUP(B:B,[1]ART!$A:$B,2,FALSE)</f>
        <v>BAC L2 NOIR P0 C34,3</v>
      </c>
      <c r="D177" s="4" t="s">
        <v>13</v>
      </c>
      <c r="E177" s="4" t="s">
        <v>27</v>
      </c>
      <c r="F177" s="4" t="s">
        <v>28</v>
      </c>
      <c r="G177" s="5">
        <v>1188</v>
      </c>
      <c r="H177" s="6">
        <v>43750</v>
      </c>
      <c r="I177" s="4" t="s">
        <v>73</v>
      </c>
      <c r="J177" s="7">
        <v>4.1282395999999997</v>
      </c>
      <c r="K177" s="8" t="s">
        <v>17</v>
      </c>
      <c r="L177" s="3">
        <v>4904.3486447999994</v>
      </c>
    </row>
    <row r="178" spans="1:12" s="4" customFormat="1">
      <c r="A178" s="4" t="s">
        <v>62</v>
      </c>
      <c r="B178" s="4" t="s">
        <v>106</v>
      </c>
      <c r="C178" s="4" t="str">
        <f>VLOOKUP(B:B,[1]ART!$A:$B,2,FALSE)</f>
        <v>BAC L3 GRIS P0 C33</v>
      </c>
      <c r="D178" s="4" t="s">
        <v>13</v>
      </c>
      <c r="E178" s="4" t="s">
        <v>27</v>
      </c>
      <c r="F178" s="4" t="s">
        <v>28</v>
      </c>
      <c r="G178" s="5">
        <v>1408</v>
      </c>
      <c r="H178" s="6">
        <v>43750</v>
      </c>
      <c r="I178" s="4" t="s">
        <v>73</v>
      </c>
      <c r="J178" s="7">
        <v>4.1345039999999997</v>
      </c>
      <c r="K178" s="8" t="s">
        <v>17</v>
      </c>
      <c r="L178" s="3">
        <v>5821.3816319999996</v>
      </c>
    </row>
    <row r="179" spans="1:12" s="4" customFormat="1">
      <c r="A179" s="4" t="s">
        <v>62</v>
      </c>
      <c r="B179" s="4" t="s">
        <v>119</v>
      </c>
      <c r="C179" s="4" t="str">
        <f>VLOOKUP(B:B,[1]ART!$A:$B,2,FALSE)</f>
        <v>BAC L3 NOIR P0 C40</v>
      </c>
      <c r="D179" s="4" t="s">
        <v>13</v>
      </c>
      <c r="E179" s="4" t="s">
        <v>27</v>
      </c>
      <c r="F179" s="4" t="s">
        <v>28</v>
      </c>
      <c r="G179" s="5">
        <v>960</v>
      </c>
      <c r="H179" s="6">
        <v>43750</v>
      </c>
      <c r="I179" s="4" t="s">
        <v>122</v>
      </c>
      <c r="J179" s="7">
        <v>4.1345039999999997</v>
      </c>
      <c r="K179" s="8" t="s">
        <v>17</v>
      </c>
      <c r="L179" s="3">
        <v>3969.1238399999997</v>
      </c>
    </row>
    <row r="180" spans="1:12" s="4" customFormat="1">
      <c r="A180" s="4" t="s">
        <v>62</v>
      </c>
      <c r="B180" s="4" t="s">
        <v>119</v>
      </c>
      <c r="C180" s="4" t="str">
        <f>VLOOKUP(B:B,[1]ART!$A:$B,2,FALSE)</f>
        <v>BAC L3 NOIR P0 C40</v>
      </c>
      <c r="D180" s="4" t="s">
        <v>13</v>
      </c>
      <c r="E180" s="4" t="s">
        <v>27</v>
      </c>
      <c r="F180" s="4" t="s">
        <v>28</v>
      </c>
      <c r="G180" s="5">
        <v>768</v>
      </c>
      <c r="H180" s="6">
        <v>43750</v>
      </c>
      <c r="I180" s="4" t="s">
        <v>73</v>
      </c>
      <c r="J180" s="7">
        <v>4.1345039999999997</v>
      </c>
      <c r="K180" s="8" t="s">
        <v>17</v>
      </c>
      <c r="L180" s="3">
        <v>3175.2990719999998</v>
      </c>
    </row>
    <row r="181" spans="1:12" s="4" customFormat="1">
      <c r="A181" s="4" t="s">
        <v>62</v>
      </c>
      <c r="B181" s="4" t="s">
        <v>125</v>
      </c>
      <c r="C181" s="4" t="str">
        <f>VLOOKUP(B:B,[1]ART!$A:$B,2,FALSE)</f>
        <v>BAC L5 GRIS P0 C45</v>
      </c>
      <c r="D181" s="4" t="s">
        <v>13</v>
      </c>
      <c r="E181" s="4" t="s">
        <v>27</v>
      </c>
      <c r="F181" s="4" t="s">
        <v>28</v>
      </c>
      <c r="G181" s="5">
        <v>660</v>
      </c>
      <c r="H181" s="6">
        <v>43750</v>
      </c>
      <c r="I181" s="4" t="s">
        <v>122</v>
      </c>
      <c r="J181" s="7">
        <v>4.7390185999999996</v>
      </c>
      <c r="K181" s="8" t="s">
        <v>17</v>
      </c>
      <c r="L181" s="3">
        <v>3127.7522759999997</v>
      </c>
    </row>
    <row r="182" spans="1:12" s="4" customFormat="1">
      <c r="A182" s="4" t="s">
        <v>62</v>
      </c>
      <c r="B182" s="4" t="s">
        <v>131</v>
      </c>
      <c r="C182" s="4" t="str">
        <f>VLOOKUP(B:B,[1]ART!$A:$B,2,FALSE)</f>
        <v>BAC M10 P15,4 C33 GRIS</v>
      </c>
      <c r="D182" s="4" t="s">
        <v>13</v>
      </c>
      <c r="E182" s="4" t="s">
        <v>27</v>
      </c>
      <c r="F182" s="4" t="s">
        <v>28</v>
      </c>
      <c r="G182" s="5">
        <v>810</v>
      </c>
      <c r="H182" s="6">
        <v>43750</v>
      </c>
      <c r="I182" s="4" t="s">
        <v>122</v>
      </c>
      <c r="J182" s="7">
        <v>5.5220685999999999</v>
      </c>
      <c r="K182" s="8" t="s">
        <v>17</v>
      </c>
      <c r="L182" s="3">
        <v>4472.8755659999997</v>
      </c>
    </row>
    <row r="183" spans="1:12" s="4" customFormat="1">
      <c r="A183" s="4" t="s">
        <v>62</v>
      </c>
      <c r="B183" s="4" t="s">
        <v>131</v>
      </c>
      <c r="C183" s="4" t="str">
        <f>VLOOKUP(B:B,[1]ART!$A:$B,2,FALSE)</f>
        <v>BAC M10 P15,4 C33 GRIS</v>
      </c>
      <c r="D183" s="4" t="s">
        <v>13</v>
      </c>
      <c r="E183" s="4" t="s">
        <v>27</v>
      </c>
      <c r="F183" s="4" t="s">
        <v>28</v>
      </c>
      <c r="G183" s="5">
        <v>324</v>
      </c>
      <c r="H183" s="6">
        <v>43750</v>
      </c>
      <c r="I183" s="4" t="s">
        <v>73</v>
      </c>
      <c r="J183" s="7">
        <v>5.5220685999999999</v>
      </c>
      <c r="K183" s="8" t="s">
        <v>17</v>
      </c>
      <c r="L183" s="3">
        <v>1789.1502264000001</v>
      </c>
    </row>
    <row r="184" spans="1:12" s="4" customFormat="1">
      <c r="A184" s="4" t="s">
        <v>62</v>
      </c>
      <c r="B184" s="4" t="s">
        <v>131</v>
      </c>
      <c r="C184" s="4" t="str">
        <f>VLOOKUP(B:B,[1]ART!$A:$B,2,FALSE)</f>
        <v>BAC M10 P15,4 C33 GRIS</v>
      </c>
      <c r="D184" s="4" t="s">
        <v>13</v>
      </c>
      <c r="E184" s="4" t="s">
        <v>27</v>
      </c>
      <c r="F184" s="4" t="s">
        <v>28</v>
      </c>
      <c r="G184" s="5">
        <v>486</v>
      </c>
      <c r="H184" s="6">
        <v>43762</v>
      </c>
      <c r="I184" s="4" t="s">
        <v>74</v>
      </c>
      <c r="J184" s="7">
        <v>5.5242723500000004</v>
      </c>
      <c r="K184" s="8" t="s">
        <v>17</v>
      </c>
      <c r="L184" s="3">
        <v>2684.7963621000004</v>
      </c>
    </row>
    <row r="185" spans="1:12" s="4" customFormat="1">
      <c r="A185" s="4" t="s">
        <v>62</v>
      </c>
      <c r="B185" s="4" t="s">
        <v>149</v>
      </c>
      <c r="C185" s="4" t="str">
        <f>VLOOKUP(B:B,[1]ART!$A:$B,2,FALSE)</f>
        <v>BAC M11 P8,5 C46 GRIS</v>
      </c>
      <c r="D185" s="4" t="s">
        <v>13</v>
      </c>
      <c r="E185" s="4" t="s">
        <v>27</v>
      </c>
      <c r="F185" s="4" t="s">
        <v>28</v>
      </c>
      <c r="G185" s="5">
        <v>1890</v>
      </c>
      <c r="H185" s="6">
        <v>43750</v>
      </c>
      <c r="I185" s="4" t="s">
        <v>122</v>
      </c>
      <c r="J185" s="7">
        <v>6.6966435999999998</v>
      </c>
      <c r="K185" s="8" t="s">
        <v>17</v>
      </c>
      <c r="L185" s="3">
        <v>12656.656403999999</v>
      </c>
    </row>
    <row r="186" spans="1:12" s="4" customFormat="1">
      <c r="A186" s="4" t="s">
        <v>62</v>
      </c>
      <c r="B186" s="4" t="s">
        <v>149</v>
      </c>
      <c r="C186" s="4" t="str">
        <f>VLOOKUP(B:B,[1]ART!$A:$B,2,FALSE)</f>
        <v>BAC M11 P8,5 C46 GRIS</v>
      </c>
      <c r="D186" s="4" t="s">
        <v>13</v>
      </c>
      <c r="E186" s="4" t="s">
        <v>27</v>
      </c>
      <c r="F186" s="4" t="s">
        <v>28</v>
      </c>
      <c r="G186" s="5">
        <v>126</v>
      </c>
      <c r="H186" s="6">
        <v>43750</v>
      </c>
      <c r="I186" s="4" t="s">
        <v>73</v>
      </c>
      <c r="J186" s="7">
        <v>6.6966435999999998</v>
      </c>
      <c r="K186" s="8" t="s">
        <v>17</v>
      </c>
      <c r="L186" s="3">
        <v>843.77709359999994</v>
      </c>
    </row>
    <row r="187" spans="1:12" s="4" customFormat="1">
      <c r="A187" s="4" t="s">
        <v>62</v>
      </c>
      <c r="B187" s="4" t="s">
        <v>154</v>
      </c>
      <c r="C187" s="4" t="str">
        <f>VLOOKUP(B:B,[1]ART!$A:$B,2,FALSE)</f>
        <v>BAC M11 P8.5 C46,3 NOIR</v>
      </c>
      <c r="D187" s="4" t="s">
        <v>13</v>
      </c>
      <c r="E187" s="4" t="s">
        <v>27</v>
      </c>
      <c r="F187" s="4" t="s">
        <v>28</v>
      </c>
      <c r="G187" s="5">
        <v>252</v>
      </c>
      <c r="H187" s="6">
        <v>43750</v>
      </c>
      <c r="I187" s="4" t="s">
        <v>63</v>
      </c>
      <c r="J187" s="7">
        <v>6.6915123999999997</v>
      </c>
      <c r="K187" s="8" t="s">
        <v>17</v>
      </c>
      <c r="L187" s="3">
        <v>1686.2611247999998</v>
      </c>
    </row>
    <row r="188" spans="1:12" s="4" customFormat="1">
      <c r="A188" s="4" t="s">
        <v>62</v>
      </c>
      <c r="B188" s="4" t="s">
        <v>170</v>
      </c>
      <c r="C188" s="4" t="str">
        <f>VLOOKUP(B:B,[1]ART!$A:$B,2,FALSE)</f>
        <v>BAC M15 GRIS PO C78</v>
      </c>
      <c r="D188" s="4" t="s">
        <v>13</v>
      </c>
      <c r="E188" s="4" t="s">
        <v>27</v>
      </c>
      <c r="F188" s="4" t="s">
        <v>28</v>
      </c>
      <c r="G188" s="5">
        <v>1155</v>
      </c>
      <c r="H188" s="6">
        <v>43762</v>
      </c>
      <c r="I188" s="4" t="s">
        <v>74</v>
      </c>
      <c r="J188" s="7">
        <v>11.352489350000001</v>
      </c>
      <c r="K188" s="8" t="s">
        <v>17</v>
      </c>
      <c r="L188" s="3">
        <v>13112.12519925</v>
      </c>
    </row>
    <row r="189" spans="1:12" s="4" customFormat="1">
      <c r="A189" s="4" t="s">
        <v>62</v>
      </c>
      <c r="B189" s="4" t="s">
        <v>172</v>
      </c>
      <c r="C189" s="4" t="str">
        <f>VLOOKUP(B:B,[1]ART!$A:$B,2,FALSE)</f>
        <v>BAC M16 GRIS C96 P0</v>
      </c>
      <c r="D189" s="4" t="s">
        <v>13</v>
      </c>
      <c r="E189" s="4" t="s">
        <v>27</v>
      </c>
      <c r="F189" s="4" t="s">
        <v>28</v>
      </c>
      <c r="G189" s="5">
        <v>60</v>
      </c>
      <c r="H189" s="6">
        <v>43750</v>
      </c>
      <c r="I189" s="4" t="s">
        <v>73</v>
      </c>
      <c r="J189" s="7">
        <v>14.6618282</v>
      </c>
      <c r="K189" s="8" t="s">
        <v>17</v>
      </c>
      <c r="L189" s="3">
        <v>879.70969200000002</v>
      </c>
    </row>
    <row r="190" spans="1:12" s="4" customFormat="1">
      <c r="A190" s="4" t="s">
        <v>62</v>
      </c>
      <c r="B190" s="4" t="s">
        <v>172</v>
      </c>
      <c r="C190" s="4" t="str">
        <f>VLOOKUP(B:B,[1]ART!$A:$B,2,FALSE)</f>
        <v>BAC M16 GRIS C96 P0</v>
      </c>
      <c r="D190" s="4" t="s">
        <v>13</v>
      </c>
      <c r="E190" s="4" t="s">
        <v>27</v>
      </c>
      <c r="F190" s="4" t="s">
        <v>28</v>
      </c>
      <c r="G190" s="5">
        <v>240</v>
      </c>
      <c r="H190" s="6">
        <v>43782</v>
      </c>
      <c r="I190" s="4" t="s">
        <v>173</v>
      </c>
      <c r="J190" s="7">
        <v>14.765980450000001</v>
      </c>
      <c r="K190" s="8" t="s">
        <v>17</v>
      </c>
      <c r="L190" s="3">
        <v>3543.8353080000002</v>
      </c>
    </row>
    <row r="191" spans="1:12" s="4" customFormat="1">
      <c r="A191" s="4" t="s">
        <v>62</v>
      </c>
      <c r="B191" s="4" t="s">
        <v>185</v>
      </c>
      <c r="C191" s="4" t="str">
        <f>VLOOKUP(B:B,[1]ART!$A:$B,2,FALSE)</f>
        <v>BAC NS40 P0 NOIR V250</v>
      </c>
      <c r="D191" s="4" t="s">
        <v>13</v>
      </c>
      <c r="E191" s="4" t="s">
        <v>27</v>
      </c>
      <c r="F191" s="4" t="s">
        <v>28</v>
      </c>
      <c r="G191" s="5">
        <v>1080</v>
      </c>
      <c r="H191" s="6">
        <v>43750</v>
      </c>
      <c r="I191" s="4" t="s">
        <v>63</v>
      </c>
      <c r="J191" s="7">
        <v>4.5475994000000002</v>
      </c>
      <c r="K191" s="8" t="s">
        <v>17</v>
      </c>
      <c r="L191" s="3">
        <v>4911.4073520000002</v>
      </c>
    </row>
    <row r="192" spans="1:12" s="4" customFormat="1">
      <c r="A192" s="4" t="s">
        <v>44</v>
      </c>
      <c r="B192" s="4" t="s">
        <v>36</v>
      </c>
      <c r="C192" s="4" t="str">
        <f>VLOOKUP(B:B,[1]ART!$A:$B,2,FALSE)</f>
        <v>BAC L1 GRIS P0 C22</v>
      </c>
      <c r="D192" s="4" t="s">
        <v>13</v>
      </c>
      <c r="E192" s="4" t="s">
        <v>27</v>
      </c>
      <c r="F192" s="4" t="s">
        <v>28</v>
      </c>
      <c r="G192" s="5">
        <v>880</v>
      </c>
      <c r="H192" s="6">
        <v>43790</v>
      </c>
      <c r="I192" s="4" t="s">
        <v>45</v>
      </c>
      <c r="J192" s="7">
        <v>3.7569210000000002</v>
      </c>
      <c r="K192" s="8" t="s">
        <v>17</v>
      </c>
      <c r="L192" s="3">
        <v>3306.0904800000003</v>
      </c>
    </row>
    <row r="193" spans="1:12" s="4" customFormat="1">
      <c r="A193" s="4" t="s">
        <v>44</v>
      </c>
      <c r="B193" s="4" t="s">
        <v>36</v>
      </c>
      <c r="C193" s="4" t="str">
        <f>VLOOKUP(B:B,[1]ART!$A:$B,2,FALSE)</f>
        <v>BAC L1 GRIS P0 C22</v>
      </c>
      <c r="D193" s="4" t="s">
        <v>13</v>
      </c>
      <c r="E193" s="4" t="s">
        <v>27</v>
      </c>
      <c r="F193" s="4" t="s">
        <v>28</v>
      </c>
      <c r="G193" s="5">
        <v>2200</v>
      </c>
      <c r="H193" s="6">
        <v>43798</v>
      </c>
      <c r="I193" s="4" t="s">
        <v>46</v>
      </c>
      <c r="J193" s="7">
        <v>3.7670699999999999</v>
      </c>
      <c r="K193" s="8" t="s">
        <v>17</v>
      </c>
      <c r="L193" s="3">
        <v>8287.5540000000001</v>
      </c>
    </row>
    <row r="194" spans="1:12" s="4" customFormat="1">
      <c r="A194" s="4" t="s">
        <v>44</v>
      </c>
      <c r="B194" s="4" t="s">
        <v>36</v>
      </c>
      <c r="C194" s="4" t="str">
        <f>VLOOKUP(B:B,[1]ART!$A:$B,2,FALSE)</f>
        <v>BAC L1 GRIS P0 C22</v>
      </c>
      <c r="D194" s="4" t="s">
        <v>13</v>
      </c>
      <c r="E194" s="4" t="s">
        <v>27</v>
      </c>
      <c r="F194" s="4" t="s">
        <v>28</v>
      </c>
      <c r="G194" s="5">
        <v>660</v>
      </c>
      <c r="H194" s="6">
        <v>43797</v>
      </c>
      <c r="I194" s="4" t="s">
        <v>47</v>
      </c>
      <c r="J194" s="7">
        <v>3.7670699999999999</v>
      </c>
      <c r="K194" s="8" t="s">
        <v>17</v>
      </c>
      <c r="L194" s="3">
        <v>2486.2662</v>
      </c>
    </row>
    <row r="195" spans="1:12" s="4" customFormat="1">
      <c r="A195" s="4" t="s">
        <v>44</v>
      </c>
      <c r="B195" s="4" t="s">
        <v>64</v>
      </c>
      <c r="C195" s="4" t="str">
        <f>VLOOKUP(B:B,[1]ART!$A:$B,2,FALSE)</f>
        <v>BAC L1 NOIR P0 C22</v>
      </c>
      <c r="D195" s="4" t="s">
        <v>13</v>
      </c>
      <c r="E195" s="4" t="s">
        <v>27</v>
      </c>
      <c r="F195" s="4" t="s">
        <v>28</v>
      </c>
      <c r="G195" s="5">
        <v>2420</v>
      </c>
      <c r="H195" s="6">
        <v>43798</v>
      </c>
      <c r="I195" s="4" t="s">
        <v>46</v>
      </c>
      <c r="J195" s="7">
        <v>3.7670699999999999</v>
      </c>
      <c r="K195" s="8" t="s">
        <v>17</v>
      </c>
      <c r="L195" s="3">
        <v>9116.3094000000001</v>
      </c>
    </row>
    <row r="196" spans="1:12" s="4" customFormat="1">
      <c r="A196" s="4" t="s">
        <v>44</v>
      </c>
      <c r="B196" s="4" t="s">
        <v>64</v>
      </c>
      <c r="C196" s="4" t="str">
        <f>VLOOKUP(B:B,[1]ART!$A:$B,2,FALSE)</f>
        <v>BAC L1 NOIR P0 C22</v>
      </c>
      <c r="D196" s="4" t="s">
        <v>13</v>
      </c>
      <c r="E196" s="4" t="s">
        <v>27</v>
      </c>
      <c r="F196" s="4" t="s">
        <v>28</v>
      </c>
      <c r="G196" s="5">
        <v>434</v>
      </c>
      <c r="H196" s="6">
        <v>43797</v>
      </c>
      <c r="I196" s="4" t="s">
        <v>47</v>
      </c>
      <c r="J196" s="7">
        <v>3.7670699999999999</v>
      </c>
      <c r="K196" s="8" t="s">
        <v>17</v>
      </c>
      <c r="L196" s="3">
        <v>1634.9083799999999</v>
      </c>
    </row>
    <row r="197" spans="1:12" s="4" customFormat="1">
      <c r="A197" s="4" t="s">
        <v>44</v>
      </c>
      <c r="B197" s="4" t="s">
        <v>86</v>
      </c>
      <c r="C197" s="4" t="str">
        <f>VLOOKUP(B:B,[1]ART!$A:$B,2,FALSE)</f>
        <v>BAC L2 GRIS PO C28</v>
      </c>
      <c r="D197" s="4" t="s">
        <v>13</v>
      </c>
      <c r="E197" s="4" t="s">
        <v>27</v>
      </c>
      <c r="F197" s="4" t="s">
        <v>28</v>
      </c>
      <c r="G197" s="5">
        <v>792</v>
      </c>
      <c r="H197" s="6">
        <v>43789</v>
      </c>
      <c r="I197" s="4" t="s">
        <v>93</v>
      </c>
      <c r="J197" s="7">
        <v>4.0715709999999996</v>
      </c>
      <c r="K197" s="8" t="s">
        <v>17</v>
      </c>
      <c r="L197" s="3">
        <v>3224.6842319999996</v>
      </c>
    </row>
    <row r="198" spans="1:12" s="4" customFormat="1">
      <c r="A198" s="4" t="s">
        <v>44</v>
      </c>
      <c r="B198" s="4" t="s">
        <v>101</v>
      </c>
      <c r="C198" s="4" t="str">
        <f>VLOOKUP(B:B,[1]ART!$A:$B,2,FALSE)</f>
        <v>BAC L2 NOIR PO C28</v>
      </c>
      <c r="D198" s="4" t="s">
        <v>13</v>
      </c>
      <c r="E198" s="4" t="s">
        <v>27</v>
      </c>
      <c r="F198" s="4" t="s">
        <v>28</v>
      </c>
      <c r="G198" s="5">
        <v>198</v>
      </c>
      <c r="H198" s="6">
        <v>43762</v>
      </c>
      <c r="I198" s="4" t="s">
        <v>103</v>
      </c>
      <c r="J198" s="7">
        <v>4.1298871000000004</v>
      </c>
      <c r="K198" s="8" t="s">
        <v>17</v>
      </c>
      <c r="L198" s="3">
        <v>817.71764580000013</v>
      </c>
    </row>
    <row r="199" spans="1:12" s="4" customFormat="1">
      <c r="A199" s="4" t="s">
        <v>44</v>
      </c>
      <c r="B199" s="4" t="s">
        <v>101</v>
      </c>
      <c r="C199" s="4" t="str">
        <f>VLOOKUP(B:B,[1]ART!$A:$B,2,FALSE)</f>
        <v>BAC L2 NOIR PO C28</v>
      </c>
      <c r="D199" s="4" t="s">
        <v>13</v>
      </c>
      <c r="E199" s="4" t="s">
        <v>27</v>
      </c>
      <c r="F199" s="4" t="s">
        <v>28</v>
      </c>
      <c r="G199" s="5">
        <v>396</v>
      </c>
      <c r="H199" s="6">
        <v>43789</v>
      </c>
      <c r="I199" s="4" t="s">
        <v>93</v>
      </c>
      <c r="J199" s="7">
        <v>4.147087</v>
      </c>
      <c r="K199" s="8" t="s">
        <v>17</v>
      </c>
      <c r="L199" s="3">
        <v>1642.2464520000001</v>
      </c>
    </row>
    <row r="200" spans="1:12" s="4" customFormat="1">
      <c r="A200" s="4" t="s">
        <v>44</v>
      </c>
      <c r="B200" s="4" t="s">
        <v>106</v>
      </c>
      <c r="C200" s="4" t="str">
        <f>VLOOKUP(B:B,[1]ART!$A:$B,2,FALSE)</f>
        <v>BAC L3 GRIS P0 C33</v>
      </c>
      <c r="D200" s="4" t="s">
        <v>13</v>
      </c>
      <c r="E200" s="4" t="s">
        <v>27</v>
      </c>
      <c r="F200" s="4" t="s">
        <v>28</v>
      </c>
      <c r="G200" s="5">
        <v>528</v>
      </c>
      <c r="H200" s="6">
        <v>43797</v>
      </c>
      <c r="I200" s="4" t="s">
        <v>114</v>
      </c>
      <c r="J200" s="7">
        <v>4.1646000000000001</v>
      </c>
      <c r="K200" s="8" t="s">
        <v>17</v>
      </c>
      <c r="L200" s="3">
        <v>2198.9088000000002</v>
      </c>
    </row>
    <row r="201" spans="1:12" s="4" customFormat="1">
      <c r="A201" s="4" t="s">
        <v>44</v>
      </c>
      <c r="B201" s="4" t="s">
        <v>106</v>
      </c>
      <c r="C201" s="4" t="str">
        <f>VLOOKUP(B:B,[1]ART!$A:$B,2,FALSE)</f>
        <v>BAC L3 GRIS P0 C33</v>
      </c>
      <c r="D201" s="4" t="s">
        <v>13</v>
      </c>
      <c r="E201" s="4" t="s">
        <v>27</v>
      </c>
      <c r="F201" s="4" t="s">
        <v>28</v>
      </c>
      <c r="G201" s="5">
        <v>2736</v>
      </c>
      <c r="H201" s="6">
        <v>43797</v>
      </c>
      <c r="I201" s="4" t="s">
        <v>47</v>
      </c>
      <c r="J201" s="7">
        <v>4.1646000000000001</v>
      </c>
      <c r="K201" s="8" t="s">
        <v>17</v>
      </c>
      <c r="L201" s="3">
        <v>11394.345600000001</v>
      </c>
    </row>
    <row r="202" spans="1:12" s="4" customFormat="1">
      <c r="A202" s="4" t="s">
        <v>44</v>
      </c>
      <c r="B202" s="4" t="s">
        <v>119</v>
      </c>
      <c r="C202" s="4" t="str">
        <f>VLOOKUP(B:B,[1]ART!$A:$B,2,FALSE)</f>
        <v>BAC L3 NOIR P0 C40</v>
      </c>
      <c r="D202" s="4" t="s">
        <v>13</v>
      </c>
      <c r="E202" s="4" t="s">
        <v>27</v>
      </c>
      <c r="F202" s="4" t="s">
        <v>28</v>
      </c>
      <c r="G202" s="5">
        <v>1536</v>
      </c>
      <c r="H202" s="6">
        <v>43789</v>
      </c>
      <c r="I202" s="4" t="s">
        <v>93</v>
      </c>
      <c r="J202" s="7">
        <v>4.1533800000000003</v>
      </c>
      <c r="K202" s="8" t="s">
        <v>17</v>
      </c>
      <c r="L202" s="3">
        <v>6379.5916800000005</v>
      </c>
    </row>
    <row r="203" spans="1:12" s="4" customFormat="1">
      <c r="A203" s="4" t="s">
        <v>44</v>
      </c>
      <c r="B203" s="4" t="s">
        <v>125</v>
      </c>
      <c r="C203" s="4" t="str">
        <f>VLOOKUP(B:B,[1]ART!$A:$B,2,FALSE)</f>
        <v>BAC L5 GRIS P0 C45</v>
      </c>
      <c r="D203" s="4" t="s">
        <v>13</v>
      </c>
      <c r="E203" s="4" t="s">
        <v>27</v>
      </c>
      <c r="F203" s="4" t="s">
        <v>28</v>
      </c>
      <c r="G203" s="5">
        <v>528</v>
      </c>
      <c r="H203" s="6">
        <v>43782</v>
      </c>
      <c r="I203" s="4" t="s">
        <v>128</v>
      </c>
      <c r="J203" s="7">
        <v>4.7726828499999998</v>
      </c>
      <c r="K203" s="8" t="s">
        <v>17</v>
      </c>
      <c r="L203" s="3">
        <v>2519.9765447999998</v>
      </c>
    </row>
    <row r="204" spans="1:12" s="4" customFormat="1">
      <c r="A204" s="4" t="s">
        <v>44</v>
      </c>
      <c r="B204" s="4" t="s">
        <v>129</v>
      </c>
      <c r="C204" s="4" t="str">
        <f>VLOOKUP(B:B,[1]ART!$A:$B,2,FALSE)</f>
        <v>BAC L5 NOIR P0 C52</v>
      </c>
      <c r="D204" s="4" t="s">
        <v>13</v>
      </c>
      <c r="E204" s="4" t="s">
        <v>27</v>
      </c>
      <c r="F204" s="4" t="s">
        <v>28</v>
      </c>
      <c r="G204" s="5">
        <v>132</v>
      </c>
      <c r="H204" s="6">
        <v>43762</v>
      </c>
      <c r="I204" s="4" t="s">
        <v>103</v>
      </c>
      <c r="J204" s="7">
        <v>4.7409098500000004</v>
      </c>
      <c r="K204" s="8" t="s">
        <v>17</v>
      </c>
      <c r="L204" s="3">
        <v>625.80010020000009</v>
      </c>
    </row>
    <row r="205" spans="1:12" s="4" customFormat="1">
      <c r="A205" s="4" t="s">
        <v>44</v>
      </c>
      <c r="B205" s="4" t="s">
        <v>129</v>
      </c>
      <c r="C205" s="4" t="str">
        <f>VLOOKUP(B:B,[1]ART!$A:$B,2,FALSE)</f>
        <v>BAC L5 NOIR P0 C52</v>
      </c>
      <c r="D205" s="4" t="s">
        <v>13</v>
      </c>
      <c r="E205" s="4" t="s">
        <v>27</v>
      </c>
      <c r="F205" s="4" t="s">
        <v>28</v>
      </c>
      <c r="G205" s="5">
        <v>264</v>
      </c>
      <c r="H205" s="6">
        <v>43782</v>
      </c>
      <c r="I205" s="4" t="s">
        <v>128</v>
      </c>
      <c r="J205" s="7">
        <v>4.7726828499999998</v>
      </c>
      <c r="K205" s="8" t="s">
        <v>17</v>
      </c>
      <c r="L205" s="3">
        <v>1259.9882723999999</v>
      </c>
    </row>
    <row r="206" spans="1:12" s="4" customFormat="1">
      <c r="A206" s="4" t="s">
        <v>44</v>
      </c>
      <c r="B206" s="4" t="s">
        <v>131</v>
      </c>
      <c r="C206" s="4" t="str">
        <f>VLOOKUP(B:B,[1]ART!$A:$B,2,FALSE)</f>
        <v>BAC M10 P15,4 C33 GRIS</v>
      </c>
      <c r="D206" s="4" t="s">
        <v>13</v>
      </c>
      <c r="E206" s="4" t="s">
        <v>27</v>
      </c>
      <c r="F206" s="4" t="s">
        <v>28</v>
      </c>
      <c r="G206" s="5">
        <v>108</v>
      </c>
      <c r="H206" s="6">
        <v>43790</v>
      </c>
      <c r="I206" s="4" t="s">
        <v>45</v>
      </c>
      <c r="J206" s="7">
        <v>5.5472795000000001</v>
      </c>
      <c r="K206" s="8" t="s">
        <v>17</v>
      </c>
      <c r="L206" s="3">
        <v>599.10618599999998</v>
      </c>
    </row>
    <row r="207" spans="1:12" s="4" customFormat="1">
      <c r="A207" s="4" t="s">
        <v>44</v>
      </c>
      <c r="B207" s="4" t="s">
        <v>131</v>
      </c>
      <c r="C207" s="4" t="str">
        <f>VLOOKUP(B:B,[1]ART!$A:$B,2,FALSE)</f>
        <v>BAC M10 P15,4 C33 GRIS</v>
      </c>
      <c r="D207" s="4" t="s">
        <v>13</v>
      </c>
      <c r="E207" s="4" t="s">
        <v>27</v>
      </c>
      <c r="F207" s="4" t="s">
        <v>28</v>
      </c>
      <c r="G207" s="5">
        <v>648</v>
      </c>
      <c r="H207" s="6">
        <v>43801</v>
      </c>
      <c r="I207" s="4" t="s">
        <v>141</v>
      </c>
      <c r="J207" s="7">
        <v>5.562265</v>
      </c>
      <c r="K207" s="8" t="s">
        <v>17</v>
      </c>
      <c r="L207" s="3">
        <v>3604.3477200000002</v>
      </c>
    </row>
    <row r="208" spans="1:12" s="4" customFormat="1">
      <c r="A208" s="4" t="s">
        <v>44</v>
      </c>
      <c r="B208" s="4" t="s">
        <v>131</v>
      </c>
      <c r="C208" s="4" t="str">
        <f>VLOOKUP(B:B,[1]ART!$A:$B,2,FALSE)</f>
        <v>BAC M10 P15,4 C33 GRIS</v>
      </c>
      <c r="D208" s="4" t="s">
        <v>13</v>
      </c>
      <c r="E208" s="4" t="s">
        <v>27</v>
      </c>
      <c r="F208" s="4" t="s">
        <v>28</v>
      </c>
      <c r="G208" s="5">
        <v>162</v>
      </c>
      <c r="H208" s="6">
        <v>43797</v>
      </c>
      <c r="I208" s="4" t="s">
        <v>47</v>
      </c>
      <c r="J208" s="7">
        <v>5.562265</v>
      </c>
      <c r="K208" s="8" t="s">
        <v>17</v>
      </c>
      <c r="L208" s="3">
        <v>901.08693000000005</v>
      </c>
    </row>
    <row r="209" spans="1:12" s="4" customFormat="1">
      <c r="A209" s="4" t="s">
        <v>44</v>
      </c>
      <c r="B209" s="4" t="s">
        <v>144</v>
      </c>
      <c r="C209" s="4" t="str">
        <f>VLOOKUP(B:B,[1]ART!$A:$B,2,FALSE)</f>
        <v>BAC M10 P15,4 C33 NOIR</v>
      </c>
      <c r="D209" s="4" t="s">
        <v>13</v>
      </c>
      <c r="E209" s="4" t="s">
        <v>27</v>
      </c>
      <c r="F209" s="4" t="s">
        <v>28</v>
      </c>
      <c r="G209" s="5">
        <v>972</v>
      </c>
      <c r="H209" s="6">
        <v>43790</v>
      </c>
      <c r="I209" s="4" t="s">
        <v>45</v>
      </c>
      <c r="J209" s="7">
        <v>5.7832670000000004</v>
      </c>
      <c r="K209" s="8" t="s">
        <v>17</v>
      </c>
      <c r="L209" s="3">
        <v>5621.3355240000001</v>
      </c>
    </row>
    <row r="210" spans="1:12" s="4" customFormat="1">
      <c r="A210" s="4" t="s">
        <v>44</v>
      </c>
      <c r="B210" s="4" t="s">
        <v>144</v>
      </c>
      <c r="C210" s="4" t="str">
        <f>VLOOKUP(B:B,[1]ART!$A:$B,2,FALSE)</f>
        <v>BAC M10 P15,4 C33 NOIR</v>
      </c>
      <c r="D210" s="4" t="s">
        <v>13</v>
      </c>
      <c r="E210" s="4" t="s">
        <v>27</v>
      </c>
      <c r="F210" s="4" t="s">
        <v>28</v>
      </c>
      <c r="G210" s="5">
        <v>810</v>
      </c>
      <c r="H210" s="6">
        <v>43801</v>
      </c>
      <c r="I210" s="4" t="s">
        <v>141</v>
      </c>
      <c r="J210" s="7">
        <v>5.7988900000000001</v>
      </c>
      <c r="K210" s="8" t="s">
        <v>17</v>
      </c>
      <c r="L210" s="3">
        <v>4697.1009000000004</v>
      </c>
    </row>
    <row r="211" spans="1:12" s="4" customFormat="1">
      <c r="A211" s="4" t="s">
        <v>44</v>
      </c>
      <c r="B211" s="4" t="s">
        <v>144</v>
      </c>
      <c r="C211" s="4" t="str">
        <f>VLOOKUP(B:B,[1]ART!$A:$B,2,FALSE)</f>
        <v>BAC M10 P15,4 C33 NOIR</v>
      </c>
      <c r="D211" s="4" t="s">
        <v>13</v>
      </c>
      <c r="E211" s="4" t="s">
        <v>27</v>
      </c>
      <c r="F211" s="4" t="s">
        <v>28</v>
      </c>
      <c r="G211" s="5">
        <v>486</v>
      </c>
      <c r="H211" s="6">
        <v>43797</v>
      </c>
      <c r="I211" s="4" t="s">
        <v>114</v>
      </c>
      <c r="J211" s="7">
        <v>5.7988900000000001</v>
      </c>
      <c r="K211" s="8" t="s">
        <v>17</v>
      </c>
      <c r="L211" s="3">
        <v>2818.2605400000002</v>
      </c>
    </row>
    <row r="212" spans="1:12" s="4" customFormat="1">
      <c r="A212" s="4" t="s">
        <v>44</v>
      </c>
      <c r="B212" s="4" t="s">
        <v>149</v>
      </c>
      <c r="C212" s="4" t="str">
        <f>VLOOKUP(B:B,[1]ART!$A:$B,2,FALSE)</f>
        <v>BAC M11 P8,5 C46 GRIS</v>
      </c>
      <c r="D212" s="4" t="s">
        <v>13</v>
      </c>
      <c r="E212" s="4" t="s">
        <v>27</v>
      </c>
      <c r="F212" s="4" t="s">
        <v>28</v>
      </c>
      <c r="G212" s="5">
        <v>882</v>
      </c>
      <c r="H212" s="6">
        <v>43801</v>
      </c>
      <c r="I212" s="4" t="s">
        <v>141</v>
      </c>
      <c r="J212" s="7">
        <v>6.7453900000000004</v>
      </c>
      <c r="K212" s="8" t="s">
        <v>17</v>
      </c>
      <c r="L212" s="3">
        <v>5949.4339800000007</v>
      </c>
    </row>
    <row r="213" spans="1:12" s="4" customFormat="1">
      <c r="A213" s="4" t="s">
        <v>44</v>
      </c>
      <c r="B213" s="4" t="s">
        <v>154</v>
      </c>
      <c r="C213" s="4" t="str">
        <f>VLOOKUP(B:B,[1]ART!$A:$B,2,FALSE)</f>
        <v>BAC M11 P8.5 C46,3 NOIR</v>
      </c>
      <c r="D213" s="4" t="s">
        <v>13</v>
      </c>
      <c r="E213" s="4" t="s">
        <v>27</v>
      </c>
      <c r="F213" s="4" t="s">
        <v>28</v>
      </c>
      <c r="G213" s="5">
        <v>630</v>
      </c>
      <c r="H213" s="6">
        <v>43797</v>
      </c>
      <c r="I213" s="4" t="s">
        <v>114</v>
      </c>
      <c r="J213" s="7">
        <v>6.7453900000000004</v>
      </c>
      <c r="K213" s="8" t="s">
        <v>17</v>
      </c>
      <c r="L213" s="3">
        <v>4249.5956999999999</v>
      </c>
    </row>
    <row r="214" spans="1:12" s="4" customFormat="1">
      <c r="A214" s="4" t="s">
        <v>44</v>
      </c>
      <c r="B214" s="4" t="s">
        <v>160</v>
      </c>
      <c r="C214" s="4" t="str">
        <f>VLOOKUP(B:B,[1]ART!$A:$B,2,FALSE)</f>
        <v>BAC M12 GRIS C49 P12,5</v>
      </c>
      <c r="D214" s="4" t="s">
        <v>13</v>
      </c>
      <c r="E214" s="4" t="s">
        <v>27</v>
      </c>
      <c r="F214" s="4" t="s">
        <v>28</v>
      </c>
      <c r="G214" s="5">
        <v>720</v>
      </c>
      <c r="H214" s="6">
        <v>43790</v>
      </c>
      <c r="I214" s="4" t="s">
        <v>45</v>
      </c>
      <c r="J214" s="7">
        <v>7.746683</v>
      </c>
      <c r="K214" s="8" t="s">
        <v>17</v>
      </c>
      <c r="L214" s="3">
        <v>5577.6117599999998</v>
      </c>
    </row>
    <row r="215" spans="1:12" s="4" customFormat="1">
      <c r="A215" s="4" t="s">
        <v>44</v>
      </c>
      <c r="B215" s="4" t="s">
        <v>163</v>
      </c>
      <c r="C215" s="4" t="str">
        <f>VLOOKUP(B:B,[1]ART!$A:$B,2,FALSE)</f>
        <v>BAC M12 P12.5 C49 NOIR</v>
      </c>
      <c r="D215" s="4" t="s">
        <v>13</v>
      </c>
      <c r="E215" s="4" t="s">
        <v>27</v>
      </c>
      <c r="F215" s="4" t="s">
        <v>28</v>
      </c>
      <c r="G215" s="5">
        <v>240</v>
      </c>
      <c r="H215" s="6">
        <v>43790</v>
      </c>
      <c r="I215" s="4" t="s">
        <v>45</v>
      </c>
      <c r="J215" s="7">
        <v>7.746683</v>
      </c>
      <c r="K215" s="8" t="s">
        <v>17</v>
      </c>
      <c r="L215" s="3">
        <v>1859.2039199999999</v>
      </c>
    </row>
    <row r="216" spans="1:12" s="4" customFormat="1">
      <c r="A216" s="4" t="s">
        <v>44</v>
      </c>
      <c r="B216" s="4" t="s">
        <v>170</v>
      </c>
      <c r="C216" s="4" t="str">
        <f>VLOOKUP(B:B,[1]ART!$A:$B,2,FALSE)</f>
        <v>BAC M15 GRIS PO C78</v>
      </c>
      <c r="D216" s="4" t="s">
        <v>13</v>
      </c>
      <c r="E216" s="4" t="s">
        <v>27</v>
      </c>
      <c r="F216" s="4" t="s">
        <v>28</v>
      </c>
      <c r="G216" s="5">
        <v>770</v>
      </c>
      <c r="H216" s="6">
        <v>43798</v>
      </c>
      <c r="I216" s="4" t="s">
        <v>46</v>
      </c>
      <c r="J216" s="7">
        <v>11.430565</v>
      </c>
      <c r="K216" s="8" t="s">
        <v>17</v>
      </c>
      <c r="L216" s="3">
        <v>8801.5350500000004</v>
      </c>
    </row>
    <row r="217" spans="1:12" s="4" customFormat="1">
      <c r="A217" s="4" t="s">
        <v>44</v>
      </c>
      <c r="B217" s="4" t="s">
        <v>170</v>
      </c>
      <c r="C217" s="4" t="str">
        <f>VLOOKUP(B:B,[1]ART!$A:$B,2,FALSE)</f>
        <v>BAC M15 GRIS PO C78</v>
      </c>
      <c r="D217" s="4" t="s">
        <v>13</v>
      </c>
      <c r="E217" s="4" t="s">
        <v>27</v>
      </c>
      <c r="F217" s="4" t="s">
        <v>28</v>
      </c>
      <c r="G217" s="5">
        <v>385</v>
      </c>
      <c r="H217" s="6">
        <v>43801</v>
      </c>
      <c r="I217" s="4" t="s">
        <v>141</v>
      </c>
      <c r="J217" s="7">
        <v>11.430565</v>
      </c>
      <c r="K217" s="8" t="s">
        <v>17</v>
      </c>
      <c r="L217" s="3">
        <v>4400.7675250000002</v>
      </c>
    </row>
    <row r="218" spans="1:12" s="4" customFormat="1">
      <c r="A218" s="4" t="s">
        <v>44</v>
      </c>
      <c r="B218" s="4" t="s">
        <v>170</v>
      </c>
      <c r="C218" s="4" t="str">
        <f>VLOOKUP(B:B,[1]ART!$A:$B,2,FALSE)</f>
        <v>BAC M15 GRIS PO C78</v>
      </c>
      <c r="D218" s="4" t="s">
        <v>13</v>
      </c>
      <c r="E218" s="4" t="s">
        <v>27</v>
      </c>
      <c r="F218" s="4" t="s">
        <v>28</v>
      </c>
      <c r="G218" s="5">
        <v>63</v>
      </c>
      <c r="H218" s="6">
        <v>43797</v>
      </c>
      <c r="I218" s="4" t="s">
        <v>47</v>
      </c>
      <c r="J218" s="7">
        <v>11.430565</v>
      </c>
      <c r="K218" s="8" t="s">
        <v>17</v>
      </c>
      <c r="L218" s="3">
        <v>720.12559499999998</v>
      </c>
    </row>
    <row r="219" spans="1:12" s="4" customFormat="1">
      <c r="A219" s="4" t="s">
        <v>44</v>
      </c>
      <c r="B219" s="4" t="s">
        <v>172</v>
      </c>
      <c r="C219" s="4" t="str">
        <f>VLOOKUP(B:B,[1]ART!$A:$B,2,FALSE)</f>
        <v>BAC M16 GRIS C96 P0</v>
      </c>
      <c r="D219" s="4" t="s">
        <v>13</v>
      </c>
      <c r="E219" s="4" t="s">
        <v>27</v>
      </c>
      <c r="F219" s="4" t="s">
        <v>28</v>
      </c>
      <c r="G219" s="5">
        <v>540</v>
      </c>
      <c r="H219" s="6">
        <v>43782</v>
      </c>
      <c r="I219" s="4" t="s">
        <v>128</v>
      </c>
      <c r="J219" s="7">
        <v>14.765980450000001</v>
      </c>
      <c r="K219" s="8" t="s">
        <v>17</v>
      </c>
      <c r="L219" s="3">
        <v>7973.6294430000007</v>
      </c>
    </row>
    <row r="220" spans="1:12" s="4" customFormat="1">
      <c r="A220" s="4" t="s">
        <v>44</v>
      </c>
      <c r="B220" s="4" t="s">
        <v>182</v>
      </c>
      <c r="C220" s="4" t="str">
        <f>VLOOKUP(B:B,[1]ART!$A:$B,2,FALSE)</f>
        <v>BAC NATO AGM GRIS P0</v>
      </c>
      <c r="D220" s="4" t="s">
        <v>13</v>
      </c>
      <c r="E220" s="4" t="s">
        <v>27</v>
      </c>
      <c r="F220" s="4" t="s">
        <v>28</v>
      </c>
      <c r="G220" s="5">
        <v>108</v>
      </c>
      <c r="H220" s="6">
        <v>43790</v>
      </c>
      <c r="I220" s="4" t="s">
        <v>45</v>
      </c>
      <c r="J220" s="7">
        <v>30.772770000000001</v>
      </c>
      <c r="K220" s="8" t="s">
        <v>17</v>
      </c>
      <c r="L220" s="3">
        <v>3323.4591600000003</v>
      </c>
    </row>
    <row r="221" spans="1:12" s="4" customFormat="1">
      <c r="A221" s="4" t="s">
        <v>142</v>
      </c>
      <c r="B221" s="4" t="s">
        <v>131</v>
      </c>
      <c r="C221" s="4" t="str">
        <f>VLOOKUP(B:B,[1]ART!$A:$B,2,FALSE)</f>
        <v>BAC M10 P15,4 C33 GRIS</v>
      </c>
      <c r="D221" s="4" t="s">
        <v>13</v>
      </c>
      <c r="E221" s="4" t="s">
        <v>27</v>
      </c>
      <c r="F221" s="4" t="s">
        <v>28</v>
      </c>
      <c r="G221" s="5">
        <v>1296</v>
      </c>
      <c r="H221" s="6">
        <v>43801</v>
      </c>
      <c r="I221" s="4" t="s">
        <v>143</v>
      </c>
      <c r="J221" s="7">
        <v>5.562265</v>
      </c>
      <c r="K221" s="8" t="s">
        <v>17</v>
      </c>
      <c r="L221" s="3">
        <v>7208.6954400000004</v>
      </c>
    </row>
    <row r="222" spans="1:12" s="4" customFormat="1">
      <c r="A222" s="4" t="s">
        <v>142</v>
      </c>
      <c r="B222" s="4" t="s">
        <v>149</v>
      </c>
      <c r="C222" s="4" t="str">
        <f>VLOOKUP(B:B,[1]ART!$A:$B,2,FALSE)</f>
        <v>BAC M11 P8,5 C46 GRIS</v>
      </c>
      <c r="D222" s="4" t="s">
        <v>13</v>
      </c>
      <c r="E222" s="4" t="s">
        <v>27</v>
      </c>
      <c r="F222" s="4" t="s">
        <v>28</v>
      </c>
      <c r="G222" s="5">
        <v>252</v>
      </c>
      <c r="H222" s="6">
        <v>43801</v>
      </c>
      <c r="I222" s="4" t="s">
        <v>143</v>
      </c>
      <c r="J222" s="7">
        <v>6.7453900000000004</v>
      </c>
      <c r="K222" s="8" t="s">
        <v>17</v>
      </c>
      <c r="L222" s="3">
        <v>1699.8382800000002</v>
      </c>
    </row>
    <row r="223" spans="1:12" s="4" customFormat="1">
      <c r="A223" s="4" t="s">
        <v>142</v>
      </c>
      <c r="B223" s="4" t="s">
        <v>149</v>
      </c>
      <c r="C223" s="4" t="str">
        <f>VLOOKUP(B:B,[1]ART!$A:$B,2,FALSE)</f>
        <v>BAC M11 P8,5 C46 GRIS</v>
      </c>
      <c r="D223" s="4" t="s">
        <v>13</v>
      </c>
      <c r="E223" s="4" t="s">
        <v>27</v>
      </c>
      <c r="F223" s="4" t="s">
        <v>28</v>
      </c>
      <c r="G223" s="5">
        <v>378</v>
      </c>
      <c r="H223" s="6">
        <v>43797</v>
      </c>
      <c r="I223" s="4" t="s">
        <v>153</v>
      </c>
      <c r="J223" s="7">
        <v>6.7453900000000004</v>
      </c>
      <c r="K223" s="8" t="s">
        <v>17</v>
      </c>
      <c r="L223" s="3">
        <v>2549.7574200000004</v>
      </c>
    </row>
    <row r="224" spans="1:12" s="4" customFormat="1">
      <c r="A224" s="4" t="s">
        <v>142</v>
      </c>
      <c r="B224" s="4" t="s">
        <v>154</v>
      </c>
      <c r="C224" s="4" t="str">
        <f>VLOOKUP(B:B,[1]ART!$A:$B,2,FALSE)</f>
        <v>BAC M11 P8.5 C46,3 NOIR</v>
      </c>
      <c r="D224" s="4" t="s">
        <v>13</v>
      </c>
      <c r="E224" s="4" t="s">
        <v>27</v>
      </c>
      <c r="F224" s="4" t="s">
        <v>28</v>
      </c>
      <c r="G224" s="5">
        <v>1134</v>
      </c>
      <c r="H224" s="6">
        <v>43797</v>
      </c>
      <c r="I224" s="4" t="s">
        <v>153</v>
      </c>
      <c r="J224" s="7">
        <v>6.7453900000000004</v>
      </c>
      <c r="K224" s="8" t="s">
        <v>17</v>
      </c>
      <c r="L224" s="3">
        <v>7649.2722600000006</v>
      </c>
    </row>
    <row r="225" spans="1:12" s="4" customFormat="1">
      <c r="A225" s="4" t="s">
        <v>142</v>
      </c>
      <c r="B225" s="4" t="s">
        <v>154</v>
      </c>
      <c r="C225" s="4" t="str">
        <f>VLOOKUP(B:B,[1]ART!$A:$B,2,FALSE)</f>
        <v>BAC M11 P8.5 C46,3 NOIR</v>
      </c>
      <c r="D225" s="4" t="s">
        <v>13</v>
      </c>
      <c r="E225" s="4" t="s">
        <v>27</v>
      </c>
      <c r="F225" s="4" t="s">
        <v>28</v>
      </c>
      <c r="G225" s="5">
        <v>1008</v>
      </c>
      <c r="H225" s="6">
        <v>43797</v>
      </c>
      <c r="I225" s="4" t="s">
        <v>155</v>
      </c>
      <c r="J225" s="7">
        <v>6.7453900000000004</v>
      </c>
      <c r="K225" s="8" t="s">
        <v>17</v>
      </c>
      <c r="L225" s="3">
        <v>6799.3531200000007</v>
      </c>
    </row>
    <row r="226" spans="1:12" s="4" customFormat="1">
      <c r="A226" s="4" t="s">
        <v>142</v>
      </c>
      <c r="B226" s="4" t="s">
        <v>154</v>
      </c>
      <c r="C226" s="4" t="str">
        <f>VLOOKUP(B:B,[1]ART!$A:$B,2,FALSE)</f>
        <v>BAC M11 P8.5 C46,3 NOIR</v>
      </c>
      <c r="D226" s="4" t="s">
        <v>13</v>
      </c>
      <c r="E226" s="4" t="s">
        <v>27</v>
      </c>
      <c r="F226" s="4" t="s">
        <v>28</v>
      </c>
      <c r="G226" s="5">
        <v>98</v>
      </c>
      <c r="H226" s="6">
        <v>43815</v>
      </c>
      <c r="I226" s="4" t="s">
        <v>156</v>
      </c>
      <c r="J226" s="7">
        <v>6.7640975000000001</v>
      </c>
      <c r="K226" s="8" t="s">
        <v>17</v>
      </c>
      <c r="L226" s="3">
        <v>662.88155500000005</v>
      </c>
    </row>
    <row r="227" spans="1:12" s="4" customFormat="1">
      <c r="A227" s="4" t="s">
        <v>142</v>
      </c>
      <c r="B227" s="4" t="s">
        <v>154</v>
      </c>
      <c r="C227" s="4" t="str">
        <f>VLOOKUP(B:B,[1]ART!$A:$B,2,FALSE)</f>
        <v>BAC M11 P8.5 C46,3 NOIR</v>
      </c>
      <c r="D227" s="4" t="s">
        <v>13</v>
      </c>
      <c r="E227" s="4" t="s">
        <v>27</v>
      </c>
      <c r="F227" s="4" t="s">
        <v>28</v>
      </c>
      <c r="G227" s="5">
        <v>756</v>
      </c>
      <c r="H227" s="6">
        <v>43815</v>
      </c>
      <c r="I227" s="4" t="s">
        <v>157</v>
      </c>
      <c r="J227" s="7">
        <v>6.7640975000000001</v>
      </c>
      <c r="K227" s="8" t="s">
        <v>17</v>
      </c>
      <c r="L227" s="3">
        <v>5113.6577100000004</v>
      </c>
    </row>
    <row r="228" spans="1:12" s="4" customFormat="1">
      <c r="A228" s="4" t="s">
        <v>142</v>
      </c>
      <c r="B228" s="4" t="s">
        <v>160</v>
      </c>
      <c r="C228" s="4" t="str">
        <f>VLOOKUP(B:B,[1]ART!$A:$B,2,FALSE)</f>
        <v>BAC M12 GRIS C49 P12,5</v>
      </c>
      <c r="D228" s="4" t="s">
        <v>13</v>
      </c>
      <c r="E228" s="4" t="s">
        <v>27</v>
      </c>
      <c r="F228" s="4" t="s">
        <v>28</v>
      </c>
      <c r="G228" s="5">
        <v>480</v>
      </c>
      <c r="H228" s="6">
        <v>43790</v>
      </c>
      <c r="I228" s="4" t="s">
        <v>162</v>
      </c>
      <c r="J228" s="7">
        <v>7.746683</v>
      </c>
      <c r="K228" s="8" t="s">
        <v>17</v>
      </c>
      <c r="L228" s="3">
        <v>3718.4078399999999</v>
      </c>
    </row>
    <row r="229" spans="1:12" s="4" customFormat="1">
      <c r="A229" s="4" t="s">
        <v>142</v>
      </c>
      <c r="B229" s="4" t="s">
        <v>163</v>
      </c>
      <c r="C229" s="4" t="str">
        <f>VLOOKUP(B:B,[1]ART!$A:$B,2,FALSE)</f>
        <v>BAC M12 P12.5 C49 NOIR</v>
      </c>
      <c r="D229" s="4" t="s">
        <v>13</v>
      </c>
      <c r="E229" s="4" t="s">
        <v>27</v>
      </c>
      <c r="F229" s="4" t="s">
        <v>28</v>
      </c>
      <c r="G229" s="5">
        <v>600</v>
      </c>
      <c r="H229" s="6">
        <v>43789</v>
      </c>
      <c r="I229" s="4" t="s">
        <v>164</v>
      </c>
      <c r="J229" s="7">
        <v>7.746683</v>
      </c>
      <c r="K229" s="8" t="s">
        <v>17</v>
      </c>
      <c r="L229" s="3">
        <v>4648.0097999999998</v>
      </c>
    </row>
    <row r="230" spans="1:12" s="4" customFormat="1">
      <c r="A230" s="4" t="s">
        <v>142</v>
      </c>
      <c r="B230" s="4" t="s">
        <v>163</v>
      </c>
      <c r="C230" s="4" t="str">
        <f>VLOOKUP(B:B,[1]ART!$A:$B,2,FALSE)</f>
        <v>BAC M12 P12.5 C49 NOIR</v>
      </c>
      <c r="D230" s="4" t="s">
        <v>13</v>
      </c>
      <c r="E230" s="4" t="s">
        <v>27</v>
      </c>
      <c r="F230" s="4" t="s">
        <v>28</v>
      </c>
      <c r="G230" s="5">
        <v>240</v>
      </c>
      <c r="H230" s="6">
        <v>43790</v>
      </c>
      <c r="I230" s="4" t="s">
        <v>162</v>
      </c>
      <c r="J230" s="7">
        <v>7.746683</v>
      </c>
      <c r="K230" s="8" t="s">
        <v>17</v>
      </c>
      <c r="L230" s="3">
        <v>1859.2039199999999</v>
      </c>
    </row>
    <row r="231" spans="1:12" s="4" customFormat="1">
      <c r="A231" s="4" t="s">
        <v>142</v>
      </c>
      <c r="B231" s="4" t="s">
        <v>170</v>
      </c>
      <c r="C231" s="4" t="str">
        <f>VLOOKUP(B:B,[1]ART!$A:$B,2,FALSE)</f>
        <v>BAC M15 GRIS PO C78</v>
      </c>
      <c r="D231" s="4" t="s">
        <v>13</v>
      </c>
      <c r="E231" s="4" t="s">
        <v>27</v>
      </c>
      <c r="F231" s="4" t="s">
        <v>28</v>
      </c>
      <c r="G231" s="5">
        <v>693</v>
      </c>
      <c r="H231" s="6">
        <v>43797</v>
      </c>
      <c r="I231" s="4" t="s">
        <v>153</v>
      </c>
      <c r="J231" s="7">
        <v>11.430565</v>
      </c>
      <c r="K231" s="8" t="s">
        <v>17</v>
      </c>
      <c r="L231" s="3">
        <v>7921.3815450000002</v>
      </c>
    </row>
    <row r="232" spans="1:12" s="4" customFormat="1">
      <c r="A232" s="4" t="s">
        <v>142</v>
      </c>
      <c r="B232" s="4" t="s">
        <v>172</v>
      </c>
      <c r="C232" s="4" t="str">
        <f>VLOOKUP(B:B,[1]ART!$A:$B,2,FALSE)</f>
        <v>BAC M16 GRIS C96 P0</v>
      </c>
      <c r="D232" s="4" t="s">
        <v>13</v>
      </c>
      <c r="E232" s="4" t="s">
        <v>27</v>
      </c>
      <c r="F232" s="4" t="s">
        <v>28</v>
      </c>
      <c r="G232" s="5">
        <v>240</v>
      </c>
      <c r="H232" s="6">
        <v>43782</v>
      </c>
      <c r="I232" s="4" t="s">
        <v>174</v>
      </c>
      <c r="J232" s="7">
        <v>14.765980450000001</v>
      </c>
      <c r="K232" s="8" t="s">
        <v>17</v>
      </c>
      <c r="L232" s="3">
        <v>3543.8353080000002</v>
      </c>
    </row>
    <row r="233" spans="1:12" s="4" customFormat="1">
      <c r="A233" s="4" t="s">
        <v>142</v>
      </c>
      <c r="B233" s="4" t="s">
        <v>172</v>
      </c>
      <c r="C233" s="4" t="str">
        <f>VLOOKUP(B:B,[1]ART!$A:$B,2,FALSE)</f>
        <v>BAC M16 GRIS C96 P0</v>
      </c>
      <c r="D233" s="4" t="s">
        <v>13</v>
      </c>
      <c r="E233" s="4" t="s">
        <v>27</v>
      </c>
      <c r="F233" s="4" t="s">
        <v>28</v>
      </c>
      <c r="G233" s="5">
        <v>540</v>
      </c>
      <c r="H233" s="6">
        <v>43789</v>
      </c>
      <c r="I233" s="4" t="s">
        <v>164</v>
      </c>
      <c r="J233" s="7">
        <v>14.728766500000001</v>
      </c>
      <c r="K233" s="8" t="s">
        <v>17</v>
      </c>
      <c r="L233" s="3">
        <v>7953.5339100000001</v>
      </c>
    </row>
    <row r="234" spans="1:12" s="4" customFormat="1">
      <c r="A234" s="4" t="s">
        <v>33</v>
      </c>
      <c r="B234" s="4" t="s">
        <v>31</v>
      </c>
      <c r="C234" s="4" t="str">
        <f>VLOOKUP(B:B,[1]ART!$A:$B,2,FALSE)</f>
        <v>BAC L1 B PO GRIS C22</v>
      </c>
      <c r="D234" s="4" t="s">
        <v>13</v>
      </c>
      <c r="E234" s="4" t="s">
        <v>27</v>
      </c>
      <c r="F234" s="4" t="s">
        <v>28</v>
      </c>
      <c r="G234" s="5">
        <v>240</v>
      </c>
      <c r="H234" s="6">
        <v>43820</v>
      </c>
      <c r="I234" s="4" t="s">
        <v>34</v>
      </c>
      <c r="J234" s="7">
        <v>3.8323486500000001</v>
      </c>
      <c r="K234" s="8" t="s">
        <v>17</v>
      </c>
      <c r="L234" s="3">
        <v>919.76367600000003</v>
      </c>
    </row>
    <row r="235" spans="1:12" s="4" customFormat="1">
      <c r="A235" s="4" t="s">
        <v>33</v>
      </c>
      <c r="B235" s="4" t="s">
        <v>64</v>
      </c>
      <c r="C235" s="4" t="str">
        <f>VLOOKUP(B:B,[1]ART!$A:$B,2,FALSE)</f>
        <v>BAC L1 NOIR P0 C22</v>
      </c>
      <c r="D235" s="4" t="s">
        <v>13</v>
      </c>
      <c r="E235" s="4" t="s">
        <v>27</v>
      </c>
      <c r="F235" s="4" t="s">
        <v>28</v>
      </c>
      <c r="G235" s="5">
        <v>220</v>
      </c>
      <c r="H235" s="6">
        <v>43815</v>
      </c>
      <c r="I235" s="4" t="s">
        <v>65</v>
      </c>
      <c r="J235" s="7">
        <v>3.7775175000000001</v>
      </c>
      <c r="K235" s="8" t="s">
        <v>17</v>
      </c>
      <c r="L235" s="3">
        <v>831.05385000000001</v>
      </c>
    </row>
    <row r="236" spans="1:12" s="4" customFormat="1">
      <c r="A236" s="4" t="s">
        <v>33</v>
      </c>
      <c r="B236" s="4" t="s">
        <v>67</v>
      </c>
      <c r="C236" s="4" t="str">
        <f>VLOOKUP(B:B,[1]ART!$A:$B,2,FALSE)</f>
        <v>BAC L1 NOIR P0 C28</v>
      </c>
      <c r="D236" s="4" t="s">
        <v>13</v>
      </c>
      <c r="E236" s="4" t="s">
        <v>27</v>
      </c>
      <c r="F236" s="4" t="s">
        <v>28</v>
      </c>
      <c r="G236" s="5">
        <v>1100</v>
      </c>
      <c r="H236" s="6">
        <v>43801</v>
      </c>
      <c r="I236" s="4" t="s">
        <v>75</v>
      </c>
      <c r="J236" s="7">
        <v>3.62825</v>
      </c>
      <c r="K236" s="8" t="s">
        <v>17</v>
      </c>
      <c r="L236" s="3">
        <v>3991.0749999999998</v>
      </c>
    </row>
    <row r="237" spans="1:12" s="4" customFormat="1" ht="15" customHeight="1">
      <c r="A237" s="4" t="s">
        <v>33</v>
      </c>
      <c r="B237" s="4" t="s">
        <v>67</v>
      </c>
      <c r="C237" s="4" t="str">
        <f>VLOOKUP(B:B,[1]ART!$A:$B,2,FALSE)</f>
        <v>BAC L1 NOIR P0 C28</v>
      </c>
      <c r="D237" s="4" t="s">
        <v>13</v>
      </c>
      <c r="E237" s="4" t="s">
        <v>27</v>
      </c>
      <c r="F237" s="4" t="s">
        <v>28</v>
      </c>
      <c r="G237" s="5">
        <v>660</v>
      </c>
      <c r="H237" s="6">
        <v>43820</v>
      </c>
      <c r="I237" s="4" t="s">
        <v>76</v>
      </c>
      <c r="J237" s="7">
        <v>3.7848009</v>
      </c>
      <c r="K237" s="8" t="s">
        <v>17</v>
      </c>
      <c r="L237" s="3">
        <v>2497.9685939999999</v>
      </c>
    </row>
    <row r="238" spans="1:12" s="4" customFormat="1" ht="15" customHeight="1">
      <c r="A238" s="4" t="s">
        <v>33</v>
      </c>
      <c r="B238" s="4" t="s">
        <v>67</v>
      </c>
      <c r="C238" s="4" t="str">
        <f>VLOOKUP(B:B,[1]ART!$A:$B,2,FALSE)</f>
        <v>BAC L1 NOIR P0 C28</v>
      </c>
      <c r="D238" s="4" t="s">
        <v>13</v>
      </c>
      <c r="E238" s="4" t="s">
        <v>27</v>
      </c>
      <c r="F238" s="4" t="s">
        <v>28</v>
      </c>
      <c r="G238" s="5">
        <v>440</v>
      </c>
      <c r="H238" s="6">
        <v>43820</v>
      </c>
      <c r="I238" s="4" t="s">
        <v>34</v>
      </c>
      <c r="J238" s="7">
        <v>3.7848009</v>
      </c>
      <c r="K238" s="8" t="s">
        <v>17</v>
      </c>
      <c r="L238" s="3">
        <v>1665.312396</v>
      </c>
    </row>
    <row r="239" spans="1:12" s="4" customFormat="1" ht="15" customHeight="1">
      <c r="A239" s="4" t="s">
        <v>33</v>
      </c>
      <c r="B239" s="4" t="s">
        <v>80</v>
      </c>
      <c r="C239" s="4" t="str">
        <f>VLOOKUP(B:B,[1]ART!$A:$B,2,FALSE)</f>
        <v>BAC L1B PO NOIR C28</v>
      </c>
      <c r="D239" s="4" t="s">
        <v>13</v>
      </c>
      <c r="E239" s="4" t="s">
        <v>27</v>
      </c>
      <c r="F239" s="4" t="s">
        <v>28</v>
      </c>
      <c r="G239" s="5">
        <v>240</v>
      </c>
      <c r="H239" s="6">
        <v>43797</v>
      </c>
      <c r="I239" s="4" t="s">
        <v>81</v>
      </c>
      <c r="J239" s="7">
        <v>3.8143950000000002</v>
      </c>
      <c r="K239" s="8" t="s">
        <v>17</v>
      </c>
      <c r="L239" s="3">
        <v>915.45480000000009</v>
      </c>
    </row>
    <row r="240" spans="1:12" s="4" customFormat="1" ht="15" customHeight="1">
      <c r="A240" s="4" t="s">
        <v>33</v>
      </c>
      <c r="B240" s="4" t="s">
        <v>80</v>
      </c>
      <c r="C240" s="4" t="str">
        <f>VLOOKUP(B:B,[1]ART!$A:$B,2,FALSE)</f>
        <v>BAC L1B PO NOIR C28</v>
      </c>
      <c r="D240" s="4" t="s">
        <v>13</v>
      </c>
      <c r="E240" s="4" t="s">
        <v>27</v>
      </c>
      <c r="F240" s="4" t="s">
        <v>28</v>
      </c>
      <c r="G240" s="5">
        <v>480</v>
      </c>
      <c r="H240" s="6">
        <v>43801</v>
      </c>
      <c r="I240" s="4" t="s">
        <v>75</v>
      </c>
      <c r="J240" s="7">
        <v>3.62825</v>
      </c>
      <c r="K240" s="8" t="s">
        <v>17</v>
      </c>
      <c r="L240" s="3">
        <v>1741.56</v>
      </c>
    </row>
    <row r="241" spans="1:23" s="4" customFormat="1" ht="15" customHeight="1">
      <c r="A241" s="4" t="s">
        <v>33</v>
      </c>
      <c r="B241" s="4" t="s">
        <v>82</v>
      </c>
      <c r="C241" s="4" t="str">
        <f>VLOOKUP(B:B,[1]ART!$A:$B,2,FALSE)</f>
        <v>BAC L2 GRIS P0 C34 -TAXI</v>
      </c>
      <c r="D241" s="4" t="s">
        <v>13</v>
      </c>
      <c r="E241" s="4" t="s">
        <v>27</v>
      </c>
      <c r="F241" s="4" t="s">
        <v>28</v>
      </c>
      <c r="G241" s="5">
        <v>198</v>
      </c>
      <c r="H241" s="6">
        <v>43820</v>
      </c>
      <c r="I241" s="4" t="s">
        <v>85</v>
      </c>
      <c r="J241" s="7">
        <v>4.1017859000000003</v>
      </c>
      <c r="K241" s="8" t="s">
        <v>17</v>
      </c>
      <c r="L241" s="3">
        <v>812.15360820000001</v>
      </c>
    </row>
    <row r="242" spans="1:23" s="4" customFormat="1" ht="15" customHeight="1">
      <c r="A242" s="4" t="s">
        <v>33</v>
      </c>
      <c r="B242" s="4" t="s">
        <v>86</v>
      </c>
      <c r="C242" s="4" t="str">
        <f>VLOOKUP(B:B,[1]ART!$A:$B,2,FALSE)</f>
        <v>BAC L2 GRIS PO C28</v>
      </c>
      <c r="D242" s="4" t="s">
        <v>13</v>
      </c>
      <c r="E242" s="4" t="s">
        <v>27</v>
      </c>
      <c r="F242" s="4" t="s">
        <v>28</v>
      </c>
      <c r="G242" s="5">
        <v>3762</v>
      </c>
      <c r="H242" s="6">
        <v>43820</v>
      </c>
      <c r="I242" s="4" t="s">
        <v>76</v>
      </c>
      <c r="J242" s="7">
        <v>4.1017859000000003</v>
      </c>
      <c r="K242" s="8" t="s">
        <v>17</v>
      </c>
      <c r="L242" s="3">
        <v>15430.918555800001</v>
      </c>
    </row>
    <row r="243" spans="1:23" s="4" customFormat="1" ht="15" customHeight="1">
      <c r="A243" s="4" t="s">
        <v>33</v>
      </c>
      <c r="B243" s="4" t="s">
        <v>86</v>
      </c>
      <c r="C243" s="4" t="str">
        <f>VLOOKUP(B:B,[1]ART!$A:$B,2,FALSE)</f>
        <v>BAC L2 GRIS PO C28</v>
      </c>
      <c r="D243" s="4" t="s">
        <v>13</v>
      </c>
      <c r="E243" s="4" t="s">
        <v>27</v>
      </c>
      <c r="F243" s="4" t="s">
        <v>28</v>
      </c>
      <c r="G243" s="5">
        <v>792</v>
      </c>
      <c r="H243" s="6">
        <v>43820</v>
      </c>
      <c r="I243" s="4" t="s">
        <v>85</v>
      </c>
      <c r="J243" s="7">
        <v>4.1017859000000003</v>
      </c>
      <c r="K243" s="8" t="s">
        <v>17</v>
      </c>
      <c r="L243" s="3">
        <v>3248.6144328</v>
      </c>
    </row>
    <row r="244" spans="1:23" s="4" customFormat="1" ht="15" customHeight="1">
      <c r="A244" s="4" t="s">
        <v>33</v>
      </c>
      <c r="B244" s="4" t="s">
        <v>86</v>
      </c>
      <c r="C244" s="4" t="str">
        <f>VLOOKUP(B:B,[1]ART!$A:$B,2,FALSE)</f>
        <v>BAC L2 GRIS PO C28</v>
      </c>
      <c r="D244" s="4" t="s">
        <v>13</v>
      </c>
      <c r="E244" s="4" t="s">
        <v>27</v>
      </c>
      <c r="F244" s="4" t="s">
        <v>28</v>
      </c>
      <c r="G244" s="5">
        <v>198</v>
      </c>
      <c r="H244" s="6">
        <v>43820</v>
      </c>
      <c r="I244" s="4" t="s">
        <v>34</v>
      </c>
      <c r="J244" s="7">
        <v>4.1017859000000003</v>
      </c>
      <c r="K244" s="8" t="s">
        <v>17</v>
      </c>
      <c r="L244" s="3">
        <v>812.15360820000001</v>
      </c>
    </row>
    <row r="245" spans="1:23" s="4" customFormat="1" ht="15" customHeight="1">
      <c r="A245" s="4" t="s">
        <v>33</v>
      </c>
      <c r="B245" s="4" t="s">
        <v>97</v>
      </c>
      <c r="C245" s="4" t="str">
        <f>VLOOKUP(B:B,[1]ART!$A:$B,2,FALSE)</f>
        <v>BAC L2 NOIR P0 C34,3</v>
      </c>
      <c r="D245" s="4" t="s">
        <v>13</v>
      </c>
      <c r="E245" s="4" t="s">
        <v>27</v>
      </c>
      <c r="F245" s="4" t="s">
        <v>28</v>
      </c>
      <c r="G245" s="5">
        <v>1386</v>
      </c>
      <c r="H245" s="6">
        <v>43801</v>
      </c>
      <c r="I245" s="4" t="s">
        <v>75</v>
      </c>
      <c r="J245" s="7">
        <v>3.9437500000000001</v>
      </c>
      <c r="K245" s="8" t="s">
        <v>17</v>
      </c>
      <c r="L245" s="3">
        <v>5466.0375000000004</v>
      </c>
    </row>
    <row r="246" spans="1:23" s="4" customFormat="1" ht="15" customHeight="1">
      <c r="A246" s="4" t="s">
        <v>33</v>
      </c>
      <c r="B246" s="4" t="s">
        <v>101</v>
      </c>
      <c r="C246" s="4" t="str">
        <f>VLOOKUP(B:B,[1]ART!$A:$B,2,FALSE)</f>
        <v>BAC L2 NOIR PO C28</v>
      </c>
      <c r="D246" s="4" t="s">
        <v>13</v>
      </c>
      <c r="E246" s="4" t="s">
        <v>27</v>
      </c>
      <c r="F246" s="4" t="s">
        <v>28</v>
      </c>
      <c r="G246" s="5">
        <v>198</v>
      </c>
      <c r="H246" s="6">
        <v>43801</v>
      </c>
      <c r="I246" s="4" t="s">
        <v>104</v>
      </c>
      <c r="J246" s="7">
        <v>4.15829</v>
      </c>
      <c r="K246" s="8" t="s">
        <v>17</v>
      </c>
      <c r="L246" s="3">
        <v>823.34141999999997</v>
      </c>
    </row>
    <row r="247" spans="1:23" s="4" customFormat="1" ht="15" customHeight="1">
      <c r="A247" s="4" t="s">
        <v>33</v>
      </c>
      <c r="B247" s="4" t="s">
        <v>101</v>
      </c>
      <c r="C247" s="4" t="str">
        <f>VLOOKUP(B:B,[1]ART!$A:$B,2,FALSE)</f>
        <v>BAC L2 NOIR PO C28</v>
      </c>
      <c r="D247" s="4" t="s">
        <v>13</v>
      </c>
      <c r="E247" s="4" t="s">
        <v>27</v>
      </c>
      <c r="F247" s="4" t="s">
        <v>28</v>
      </c>
      <c r="G247" s="5">
        <v>792</v>
      </c>
      <c r="H247" s="6">
        <v>43801</v>
      </c>
      <c r="I247" s="4" t="s">
        <v>75</v>
      </c>
      <c r="J247" s="7">
        <v>3.786</v>
      </c>
      <c r="K247" s="8" t="s">
        <v>17</v>
      </c>
      <c r="L247" s="3">
        <v>2998.5120000000002</v>
      </c>
    </row>
    <row r="248" spans="1:23" s="4" customFormat="1" ht="15" customHeight="1">
      <c r="A248" s="4" t="s">
        <v>33</v>
      </c>
      <c r="B248" s="4" t="s">
        <v>101</v>
      </c>
      <c r="C248" s="4" t="str">
        <f>VLOOKUP(B:B,[1]ART!$A:$B,2,FALSE)</f>
        <v>BAC L2 NOIR PO C28</v>
      </c>
      <c r="D248" s="4" t="s">
        <v>13</v>
      </c>
      <c r="E248" s="4" t="s">
        <v>27</v>
      </c>
      <c r="F248" s="4" t="s">
        <v>28</v>
      </c>
      <c r="G248" s="5">
        <v>594</v>
      </c>
      <c r="H248" s="6">
        <v>43820</v>
      </c>
      <c r="I248" s="4" t="s">
        <v>76</v>
      </c>
      <c r="J248" s="7">
        <v>4.1778623000000001</v>
      </c>
      <c r="K248" s="8" t="s">
        <v>17</v>
      </c>
      <c r="L248" s="3">
        <v>2481.6502062</v>
      </c>
    </row>
    <row r="249" spans="1:23" s="4" customFormat="1" ht="15" customHeight="1">
      <c r="A249" s="4" t="s">
        <v>33</v>
      </c>
      <c r="B249" s="4" t="s">
        <v>101</v>
      </c>
      <c r="C249" s="4" t="str">
        <f>VLOOKUP(B:B,[1]ART!$A:$B,2,FALSE)</f>
        <v>BAC L2 NOIR PO C28</v>
      </c>
      <c r="D249" s="4" t="s">
        <v>13</v>
      </c>
      <c r="E249" s="4" t="s">
        <v>27</v>
      </c>
      <c r="F249" s="4" t="s">
        <v>28</v>
      </c>
      <c r="G249" s="5">
        <v>396</v>
      </c>
      <c r="H249" s="6">
        <v>43820</v>
      </c>
      <c r="I249" s="4" t="s">
        <v>34</v>
      </c>
      <c r="J249" s="7">
        <v>4.1778623000000001</v>
      </c>
      <c r="K249" s="8" t="s">
        <v>17</v>
      </c>
      <c r="L249" s="3">
        <v>1654.4334708000001</v>
      </c>
    </row>
    <row r="250" spans="1:23" s="4" customFormat="1" ht="15" customHeight="1">
      <c r="A250" s="4" t="s">
        <v>33</v>
      </c>
      <c r="B250" s="4" t="s">
        <v>106</v>
      </c>
      <c r="C250" s="4" t="str">
        <f>VLOOKUP(B:B,[1]ART!$A:$B,2,FALSE)</f>
        <v>BAC L3 GRIS P0 C33</v>
      </c>
      <c r="D250" s="4" t="s">
        <v>13</v>
      </c>
      <c r="E250" s="4" t="s">
        <v>27</v>
      </c>
      <c r="F250" s="4" t="s">
        <v>28</v>
      </c>
      <c r="G250" s="5">
        <v>2816</v>
      </c>
      <c r="H250" s="6">
        <v>43820</v>
      </c>
      <c r="I250" s="4" t="s">
        <v>85</v>
      </c>
      <c r="J250" s="7">
        <v>4.184202</v>
      </c>
      <c r="K250" s="8" t="s">
        <v>17</v>
      </c>
      <c r="L250" s="3">
        <v>11782.712831999999</v>
      </c>
    </row>
    <row r="251" spans="1:23" s="4" customFormat="1" ht="15" customHeight="1">
      <c r="A251" s="4" t="s">
        <v>33</v>
      </c>
      <c r="B251" s="4" t="s">
        <v>117</v>
      </c>
      <c r="C251" s="4" t="str">
        <f>VLOOKUP(B:B,[1]ART!$A:$B,2,FALSE)</f>
        <v>BAC L3 NOIR P0 C33</v>
      </c>
      <c r="D251" s="4" t="s">
        <v>13</v>
      </c>
      <c r="E251" s="4" t="s">
        <v>27</v>
      </c>
      <c r="F251" s="4" t="s">
        <v>28</v>
      </c>
      <c r="G251" s="5">
        <v>2560</v>
      </c>
      <c r="H251" s="6">
        <v>43801</v>
      </c>
      <c r="I251" s="4" t="s">
        <v>104</v>
      </c>
      <c r="J251" s="7">
        <v>3.9437500000000001</v>
      </c>
      <c r="K251" s="8" t="s">
        <v>17</v>
      </c>
      <c r="L251" s="3">
        <v>10096</v>
      </c>
    </row>
    <row r="252" spans="1:23" s="4" customFormat="1" ht="15" customHeight="1">
      <c r="A252" s="20" t="s">
        <v>33</v>
      </c>
      <c r="B252" s="20" t="s">
        <v>117</v>
      </c>
      <c r="C252" s="4" t="str">
        <f>VLOOKUP(B:B,[1]ART!$A:$B,2,FALSE)</f>
        <v>BAC L3 NOIR P0 C33</v>
      </c>
      <c r="D252" s="18" t="s">
        <v>13</v>
      </c>
      <c r="E252" s="20" t="s">
        <v>27</v>
      </c>
      <c r="F252" s="20" t="s">
        <v>28</v>
      </c>
      <c r="G252" s="21">
        <v>-176</v>
      </c>
      <c r="H252" s="22">
        <v>43801</v>
      </c>
      <c r="I252" s="20" t="s">
        <v>118</v>
      </c>
      <c r="J252" s="19">
        <v>3.9437500000000001</v>
      </c>
      <c r="K252" s="23" t="s">
        <v>17</v>
      </c>
      <c r="L252" s="19">
        <v>-694.1</v>
      </c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s="4" customFormat="1">
      <c r="A253" s="4" t="s">
        <v>33</v>
      </c>
      <c r="B253" s="4" t="s">
        <v>129</v>
      </c>
      <c r="C253" s="4" t="str">
        <f>VLOOKUP(B:B,[1]ART!$A:$B,2,FALSE)</f>
        <v>BAC L5 NOIR P0 C52</v>
      </c>
      <c r="D253" s="4" t="s">
        <v>13</v>
      </c>
      <c r="E253" s="4" t="s">
        <v>27</v>
      </c>
      <c r="F253" s="4" t="s">
        <v>28</v>
      </c>
      <c r="G253" s="5">
        <v>132</v>
      </c>
      <c r="H253" s="6">
        <v>43820</v>
      </c>
      <c r="I253" s="4" t="s">
        <v>34</v>
      </c>
      <c r="J253" s="7">
        <v>4.7959830500000002</v>
      </c>
      <c r="K253" s="8" t="s">
        <v>17</v>
      </c>
      <c r="L253" s="3">
        <v>633.06976259999999</v>
      </c>
    </row>
    <row r="254" spans="1:23" s="4" customFormat="1">
      <c r="A254" s="4" t="s">
        <v>33</v>
      </c>
      <c r="B254" s="4" t="s">
        <v>130</v>
      </c>
      <c r="C254" s="4" t="str">
        <f>VLOOKUP(B:B,[1]ART!$A:$B,2,FALSE)</f>
        <v>BAC L5 P0 C52 OPAQUE</v>
      </c>
      <c r="D254" s="4" t="s">
        <v>13</v>
      </c>
      <c r="E254" s="4" t="s">
        <v>27</v>
      </c>
      <c r="F254" s="4" t="s">
        <v>28</v>
      </c>
      <c r="G254" s="5">
        <v>132</v>
      </c>
      <c r="H254" s="6">
        <v>43820</v>
      </c>
      <c r="I254" s="4" t="s">
        <v>34</v>
      </c>
      <c r="J254" s="7">
        <v>4.7959830500000002</v>
      </c>
      <c r="K254" s="8" t="s">
        <v>17</v>
      </c>
      <c r="L254" s="3">
        <v>633.06976259999999</v>
      </c>
    </row>
    <row r="255" spans="1:23" s="4" customFormat="1">
      <c r="A255" s="4" t="s">
        <v>33</v>
      </c>
      <c r="B255" s="4" t="s">
        <v>148</v>
      </c>
      <c r="C255" s="4" t="str">
        <f>VLOOKUP(B:B,[1]ART!$A:$B,2,FALSE)</f>
        <v>BAC M10B P0 C38 NOIR</v>
      </c>
      <c r="D255" s="4" t="s">
        <v>13</v>
      </c>
      <c r="E255" s="4" t="s">
        <v>27</v>
      </c>
      <c r="F255" s="4" t="s">
        <v>28</v>
      </c>
      <c r="G255" s="5">
        <v>160</v>
      </c>
      <c r="H255" s="6">
        <v>43820</v>
      </c>
      <c r="I255" s="4" t="s">
        <v>34</v>
      </c>
      <c r="J255" s="7">
        <v>5.5472374999999996</v>
      </c>
      <c r="K255" s="8" t="s">
        <v>17</v>
      </c>
      <c r="L255" s="3">
        <v>887.55799999999999</v>
      </c>
    </row>
    <row r="256" spans="1:23" s="4" customFormat="1">
      <c r="A256" s="4" t="s">
        <v>33</v>
      </c>
      <c r="B256" s="4" t="s">
        <v>149</v>
      </c>
      <c r="C256" s="4" t="str">
        <f>VLOOKUP(B:B,[1]ART!$A:$B,2,FALSE)</f>
        <v>BAC M11 P8,5 C46 GRIS</v>
      </c>
      <c r="D256" s="4" t="s">
        <v>13</v>
      </c>
      <c r="E256" s="4" t="s">
        <v>27</v>
      </c>
      <c r="F256" s="4" t="s">
        <v>28</v>
      </c>
      <c r="G256" s="5">
        <v>1008</v>
      </c>
      <c r="H256" s="6">
        <v>43815</v>
      </c>
      <c r="I256" s="4" t="s">
        <v>65</v>
      </c>
      <c r="J256" s="7">
        <v>6.7640975000000001</v>
      </c>
      <c r="K256" s="8" t="s">
        <v>17</v>
      </c>
      <c r="L256" s="3">
        <v>6818.2102800000002</v>
      </c>
    </row>
    <row r="257" spans="1:23" s="4" customFormat="1">
      <c r="A257" s="4" t="s">
        <v>33</v>
      </c>
      <c r="B257" s="4" t="s">
        <v>149</v>
      </c>
      <c r="C257" s="4" t="str">
        <f>VLOOKUP(B:B,[1]ART!$A:$B,2,FALSE)</f>
        <v>BAC M11 P8,5 C46 GRIS</v>
      </c>
      <c r="D257" s="4" t="s">
        <v>13</v>
      </c>
      <c r="E257" s="4" t="s">
        <v>27</v>
      </c>
      <c r="F257" s="4" t="s">
        <v>28</v>
      </c>
      <c r="G257" s="5">
        <v>630</v>
      </c>
      <c r="H257" s="6">
        <v>43820</v>
      </c>
      <c r="I257" s="4" t="s">
        <v>34</v>
      </c>
      <c r="J257" s="7">
        <v>6.7771393</v>
      </c>
      <c r="K257" s="8" t="s">
        <v>17</v>
      </c>
      <c r="L257" s="3">
        <v>4269.5977590000002</v>
      </c>
    </row>
    <row r="258" spans="1:23" s="4" customFormat="1">
      <c r="A258" s="4" t="s">
        <v>33</v>
      </c>
      <c r="B258" s="4" t="s">
        <v>154</v>
      </c>
      <c r="C258" s="4" t="str">
        <f>VLOOKUP(B:B,[1]ART!$A:$B,2,FALSE)</f>
        <v>BAC M11 P8.5 C46,3 NOIR</v>
      </c>
      <c r="D258" s="4" t="s">
        <v>13</v>
      </c>
      <c r="E258" s="4" t="s">
        <v>27</v>
      </c>
      <c r="F258" s="4" t="s">
        <v>28</v>
      </c>
      <c r="G258" s="5">
        <v>882</v>
      </c>
      <c r="H258" s="6">
        <v>43820</v>
      </c>
      <c r="I258" s="4" t="s">
        <v>85</v>
      </c>
      <c r="J258" s="7">
        <v>6.7771393</v>
      </c>
      <c r="K258" s="8" t="s">
        <v>17</v>
      </c>
      <c r="L258" s="3">
        <v>5977.4368625999996</v>
      </c>
    </row>
    <row r="259" spans="1:23" s="4" customFormat="1">
      <c r="A259" s="4" t="s">
        <v>33</v>
      </c>
      <c r="B259" s="4" t="s">
        <v>165</v>
      </c>
      <c r="C259" s="4" t="str">
        <f>VLOOKUP(B:B,[1]ART!$A:$B,2,FALSE)</f>
        <v>BAC M12 P12.5 C49 OPAQUE</v>
      </c>
      <c r="D259" s="4" t="s">
        <v>13</v>
      </c>
      <c r="E259" s="4" t="s">
        <v>27</v>
      </c>
      <c r="F259" s="4" t="s">
        <v>28</v>
      </c>
      <c r="G259" s="5">
        <v>120</v>
      </c>
      <c r="H259" s="6">
        <v>43820</v>
      </c>
      <c r="I259" s="4" t="s">
        <v>34</v>
      </c>
      <c r="J259" s="7">
        <v>4.0827667999999999</v>
      </c>
      <c r="K259" s="8" t="s">
        <v>17</v>
      </c>
      <c r="L259" s="3">
        <v>489.93201599999998</v>
      </c>
    </row>
    <row r="260" spans="1:23" s="4" customFormat="1">
      <c r="A260" s="4" t="s">
        <v>33</v>
      </c>
      <c r="B260" s="4" t="s">
        <v>166</v>
      </c>
      <c r="C260" s="4" t="str">
        <f>VLOOKUP(B:B,[1]ART!$A:$B,2,FALSE)</f>
        <v>BAC M14 GRIS PO C60</v>
      </c>
      <c r="D260" s="4" t="s">
        <v>13</v>
      </c>
      <c r="E260" s="4" t="s">
        <v>27</v>
      </c>
      <c r="F260" s="4" t="s">
        <v>28</v>
      </c>
      <c r="G260" s="5">
        <v>99</v>
      </c>
      <c r="H260" s="6">
        <v>43815</v>
      </c>
      <c r="I260" s="4" t="s">
        <v>65</v>
      </c>
      <c r="J260" s="7">
        <v>10.63969125</v>
      </c>
      <c r="K260" s="8" t="s">
        <v>17</v>
      </c>
      <c r="L260" s="3">
        <v>1053.3294337500001</v>
      </c>
    </row>
    <row r="261" spans="1:23" s="4" customFormat="1">
      <c r="A261" s="4" t="s">
        <v>33</v>
      </c>
      <c r="B261" s="4" t="s">
        <v>166</v>
      </c>
      <c r="C261" s="4" t="str">
        <f>VLOOKUP(B:B,[1]ART!$A:$B,2,FALSE)</f>
        <v>BAC M14 GRIS PO C60</v>
      </c>
      <c r="D261" s="4" t="s">
        <v>13</v>
      </c>
      <c r="E261" s="4" t="s">
        <v>27</v>
      </c>
      <c r="F261" s="4" t="s">
        <v>28</v>
      </c>
      <c r="G261" s="5">
        <v>693</v>
      </c>
      <c r="H261" s="6">
        <v>43820</v>
      </c>
      <c r="I261" s="4" t="s">
        <v>34</v>
      </c>
      <c r="J261" s="7">
        <v>10.660205550000001</v>
      </c>
      <c r="K261" s="8" t="s">
        <v>17</v>
      </c>
      <c r="L261" s="3">
        <v>7387.5224461500002</v>
      </c>
    </row>
    <row r="262" spans="1:23" s="4" customFormat="1">
      <c r="A262" s="4" t="s">
        <v>33</v>
      </c>
      <c r="B262" s="4" t="s">
        <v>169</v>
      </c>
      <c r="C262" s="4" t="str">
        <f>VLOOKUP(B:B,[1]ART!$A:$B,2,FALSE)</f>
        <v>BAC M14 NOIR PO C60</v>
      </c>
      <c r="D262" s="4" t="s">
        <v>13</v>
      </c>
      <c r="E262" s="4" t="s">
        <v>27</v>
      </c>
      <c r="F262" s="4" t="s">
        <v>28</v>
      </c>
      <c r="G262" s="5">
        <v>180</v>
      </c>
      <c r="H262" s="6">
        <v>43820</v>
      </c>
      <c r="I262" s="4" t="s">
        <v>34</v>
      </c>
      <c r="J262" s="7">
        <v>10.660205550000001</v>
      </c>
      <c r="K262" s="8" t="s">
        <v>17</v>
      </c>
      <c r="L262" s="3">
        <v>1918.8369990000001</v>
      </c>
    </row>
    <row r="263" spans="1:23" s="4" customFormat="1">
      <c r="A263" s="12" t="s">
        <v>190</v>
      </c>
      <c r="B263" s="12" t="s">
        <v>191</v>
      </c>
      <c r="C263" s="4" t="e">
        <f>VLOOKUP(B:B,[1]ART!$A:$B,2,FALSE)</f>
        <v>#N/A</v>
      </c>
      <c r="D263" s="4" t="s">
        <v>13</v>
      </c>
      <c r="E263" s="12" t="s">
        <v>20</v>
      </c>
      <c r="F263" s="12" t="s">
        <v>21</v>
      </c>
      <c r="G263" s="13">
        <v>2</v>
      </c>
      <c r="H263" s="14">
        <v>43739</v>
      </c>
      <c r="I263" s="12" t="s">
        <v>192</v>
      </c>
      <c r="J263" s="15">
        <v>13.3245</v>
      </c>
      <c r="K263" s="16" t="s">
        <v>17</v>
      </c>
      <c r="L263" s="3">
        <v>26.649000000000001</v>
      </c>
    </row>
    <row r="264" spans="1:23" s="4" customFormat="1">
      <c r="A264" s="12" t="s">
        <v>190</v>
      </c>
      <c r="B264" s="12" t="s">
        <v>193</v>
      </c>
      <c r="C264" s="4" t="e">
        <f>VLOOKUP(B:B,[1]ART!$A:$B,2,FALSE)</f>
        <v>#N/A</v>
      </c>
      <c r="D264" s="4" t="s">
        <v>13</v>
      </c>
      <c r="E264" s="12" t="s">
        <v>20</v>
      </c>
      <c r="F264" s="12" t="s">
        <v>21</v>
      </c>
      <c r="G264" s="13">
        <v>2</v>
      </c>
      <c r="H264" s="14">
        <v>43739</v>
      </c>
      <c r="I264" s="12" t="s">
        <v>192</v>
      </c>
      <c r="J264" s="15">
        <v>13.954499999999999</v>
      </c>
      <c r="K264" s="16" t="s">
        <v>17</v>
      </c>
      <c r="L264" s="3">
        <v>27.908999999999999</v>
      </c>
    </row>
    <row r="265" spans="1:23" s="4" customFormat="1">
      <c r="A265" s="12" t="s">
        <v>190</v>
      </c>
      <c r="B265" s="12" t="s">
        <v>194</v>
      </c>
      <c r="C265" s="4" t="e">
        <f>VLOOKUP(B:B,[1]ART!$A:$B,2,FALSE)</f>
        <v>#N/A</v>
      </c>
      <c r="D265" s="4" t="s">
        <v>13</v>
      </c>
      <c r="E265" s="12" t="s">
        <v>20</v>
      </c>
      <c r="F265" s="12" t="s">
        <v>21</v>
      </c>
      <c r="G265" s="13">
        <v>2</v>
      </c>
      <c r="H265" s="14">
        <v>43739</v>
      </c>
      <c r="I265" s="12" t="s">
        <v>192</v>
      </c>
      <c r="J265" s="15">
        <v>15.686999999999999</v>
      </c>
      <c r="K265" s="16" t="s">
        <v>17</v>
      </c>
      <c r="L265" s="3">
        <v>31.373999999999999</v>
      </c>
    </row>
    <row r="266" spans="1:23" s="4" customFormat="1">
      <c r="A266" s="12" t="s">
        <v>190</v>
      </c>
      <c r="B266" s="12" t="s">
        <v>195</v>
      </c>
      <c r="C266" s="4" t="e">
        <f>VLOOKUP(B:B,[1]ART!$A:$B,2,FALSE)</f>
        <v>#N/A</v>
      </c>
      <c r="D266" s="4" t="s">
        <v>13</v>
      </c>
      <c r="E266" s="12" t="s">
        <v>20</v>
      </c>
      <c r="F266" s="12" t="s">
        <v>21</v>
      </c>
      <c r="G266" s="13">
        <v>2</v>
      </c>
      <c r="H266" s="14">
        <v>43739</v>
      </c>
      <c r="I266" s="12" t="s">
        <v>192</v>
      </c>
      <c r="J266" s="15">
        <v>16.0335</v>
      </c>
      <c r="K266" s="16" t="s">
        <v>17</v>
      </c>
      <c r="L266" s="3">
        <v>32.067</v>
      </c>
    </row>
    <row r="267" spans="1:23" s="4" customFormat="1">
      <c r="A267" s="12" t="s">
        <v>190</v>
      </c>
      <c r="B267" s="12" t="s">
        <v>196</v>
      </c>
      <c r="C267" s="4" t="e">
        <f>VLOOKUP(B:B,[1]ART!$A:$B,2,FALSE)</f>
        <v>#N/A</v>
      </c>
      <c r="D267" s="4" t="s">
        <v>13</v>
      </c>
      <c r="E267" s="12" t="s">
        <v>20</v>
      </c>
      <c r="F267" s="12" t="s">
        <v>21</v>
      </c>
      <c r="G267" s="13">
        <v>2</v>
      </c>
      <c r="H267" s="14">
        <v>43739</v>
      </c>
      <c r="I267" s="12" t="s">
        <v>192</v>
      </c>
      <c r="J267" s="15">
        <v>22.522500000000001</v>
      </c>
      <c r="K267" s="16" t="s">
        <v>17</v>
      </c>
      <c r="L267" s="3">
        <v>45.045000000000002</v>
      </c>
    </row>
    <row r="268" spans="1:23" s="4" customFormat="1">
      <c r="A268" s="12" t="s">
        <v>190</v>
      </c>
      <c r="B268" s="12" t="s">
        <v>197</v>
      </c>
      <c r="C268" s="4" t="e">
        <f>VLOOKUP(B:B,[1]ART!$A:$B,2,FALSE)</f>
        <v>#N/A</v>
      </c>
      <c r="D268" s="4" t="s">
        <v>13</v>
      </c>
      <c r="E268" s="12" t="s">
        <v>20</v>
      </c>
      <c r="F268" s="12" t="s">
        <v>21</v>
      </c>
      <c r="G268" s="13">
        <v>2</v>
      </c>
      <c r="H268" s="14">
        <v>43739</v>
      </c>
      <c r="I268" s="12" t="s">
        <v>192</v>
      </c>
      <c r="J268" s="15">
        <v>21.231000000000002</v>
      </c>
      <c r="K268" s="16" t="s">
        <v>17</v>
      </c>
      <c r="L268" s="3">
        <v>42.462000000000003</v>
      </c>
    </row>
    <row r="269" spans="1:23" s="4" customFormat="1">
      <c r="A269" s="12" t="s">
        <v>190</v>
      </c>
      <c r="B269" s="12" t="s">
        <v>198</v>
      </c>
      <c r="C269" s="4" t="e">
        <f>VLOOKUP(B:B,[1]ART!$A:$B,2,FALSE)</f>
        <v>#N/A</v>
      </c>
      <c r="D269" s="4" t="s">
        <v>13</v>
      </c>
      <c r="E269" s="12" t="s">
        <v>20</v>
      </c>
      <c r="F269" s="12" t="s">
        <v>21</v>
      </c>
      <c r="G269" s="13">
        <v>10</v>
      </c>
      <c r="H269" s="14">
        <v>43739</v>
      </c>
      <c r="I269" s="12" t="s">
        <v>192</v>
      </c>
      <c r="J269" s="15">
        <v>9.1035000000000004</v>
      </c>
      <c r="K269" s="16" t="s">
        <v>17</v>
      </c>
      <c r="L269" s="3">
        <v>91.034999999999997</v>
      </c>
    </row>
    <row r="270" spans="1:23" s="4" customFormat="1">
      <c r="A270" s="1" t="s">
        <v>190</v>
      </c>
      <c r="B270" s="1" t="s">
        <v>198</v>
      </c>
      <c r="C270" s="4" t="e">
        <f>VLOOKUP(B:B,[1]ART!$A:$B,2,FALSE)</f>
        <v>#N/A</v>
      </c>
      <c r="D270" s="4" t="s">
        <v>13</v>
      </c>
      <c r="E270" s="1" t="s">
        <v>20</v>
      </c>
      <c r="F270" s="1" t="s">
        <v>21</v>
      </c>
      <c r="G270" s="2">
        <v>10</v>
      </c>
      <c r="H270" s="9">
        <v>43739</v>
      </c>
      <c r="I270" s="1" t="s">
        <v>192</v>
      </c>
      <c r="J270" s="3">
        <v>9.1035000000000004</v>
      </c>
      <c r="K270" s="10" t="s">
        <v>17</v>
      </c>
      <c r="L270" s="3">
        <v>91.034999999999997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s="4" customFormat="1">
      <c r="A271" s="1" t="s">
        <v>190</v>
      </c>
      <c r="B271" s="1" t="s">
        <v>191</v>
      </c>
      <c r="C271" s="4" t="e">
        <f>VLOOKUP(B:B,[1]ART!$A:$B,2,FALSE)</f>
        <v>#N/A</v>
      </c>
      <c r="D271" s="4" t="s">
        <v>13</v>
      </c>
      <c r="E271" s="1" t="s">
        <v>20</v>
      </c>
      <c r="F271" s="1" t="s">
        <v>21</v>
      </c>
      <c r="G271" s="2">
        <v>2</v>
      </c>
      <c r="H271" s="9">
        <v>43739</v>
      </c>
      <c r="I271" s="1" t="s">
        <v>192</v>
      </c>
      <c r="J271" s="3">
        <v>13.3245</v>
      </c>
      <c r="K271" s="10" t="s">
        <v>17</v>
      </c>
      <c r="L271" s="3">
        <v>26.649000000000001</v>
      </c>
    </row>
    <row r="272" spans="1:23" s="4" customFormat="1">
      <c r="A272" s="1" t="s">
        <v>190</v>
      </c>
      <c r="B272" s="1" t="s">
        <v>193</v>
      </c>
      <c r="C272" s="4" t="e">
        <f>VLOOKUP(B:B,[1]ART!$A:$B,2,FALSE)</f>
        <v>#N/A</v>
      </c>
      <c r="D272" s="4" t="s">
        <v>13</v>
      </c>
      <c r="E272" s="1" t="s">
        <v>20</v>
      </c>
      <c r="F272" s="1" t="s">
        <v>21</v>
      </c>
      <c r="G272" s="2">
        <v>2</v>
      </c>
      <c r="H272" s="9">
        <v>43739</v>
      </c>
      <c r="I272" s="1" t="s">
        <v>192</v>
      </c>
      <c r="J272" s="3">
        <v>13.954499999999999</v>
      </c>
      <c r="K272" s="10" t="s">
        <v>17</v>
      </c>
      <c r="L272" s="3">
        <v>27.908999999999999</v>
      </c>
    </row>
    <row r="273" spans="1:24" s="4" customFormat="1">
      <c r="A273" s="1" t="s">
        <v>190</v>
      </c>
      <c r="B273" s="1" t="s">
        <v>194</v>
      </c>
      <c r="C273" s="4" t="e">
        <f>VLOOKUP(B:B,[1]ART!$A:$B,2,FALSE)</f>
        <v>#N/A</v>
      </c>
      <c r="D273" s="4" t="s">
        <v>13</v>
      </c>
      <c r="E273" s="1" t="s">
        <v>20</v>
      </c>
      <c r="F273" s="1" t="s">
        <v>21</v>
      </c>
      <c r="G273" s="2">
        <v>2</v>
      </c>
      <c r="H273" s="9">
        <v>43739</v>
      </c>
      <c r="I273" s="1" t="s">
        <v>192</v>
      </c>
      <c r="J273" s="3">
        <v>15.686999999999999</v>
      </c>
      <c r="K273" s="10" t="s">
        <v>17</v>
      </c>
      <c r="L273" s="3">
        <v>31.373999999999999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4" s="4" customFormat="1">
      <c r="A274" s="1" t="s">
        <v>190</v>
      </c>
      <c r="B274" s="1" t="s">
        <v>195</v>
      </c>
      <c r="C274" s="4" t="e">
        <f>VLOOKUP(B:B,[1]ART!$A:$B,2,FALSE)</f>
        <v>#N/A</v>
      </c>
      <c r="D274" s="4" t="s">
        <v>13</v>
      </c>
      <c r="E274" s="1" t="s">
        <v>20</v>
      </c>
      <c r="F274" s="1" t="s">
        <v>21</v>
      </c>
      <c r="G274" s="2">
        <v>2</v>
      </c>
      <c r="H274" s="9">
        <v>43739</v>
      </c>
      <c r="I274" s="1" t="s">
        <v>192</v>
      </c>
      <c r="J274" s="3">
        <v>16.0335</v>
      </c>
      <c r="K274" s="10" t="s">
        <v>17</v>
      </c>
      <c r="L274" s="3">
        <v>32.067</v>
      </c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4" s="4" customFormat="1">
      <c r="A275" s="1" t="s">
        <v>190</v>
      </c>
      <c r="B275" s="1" t="s">
        <v>197</v>
      </c>
      <c r="C275" s="4" t="e">
        <f>VLOOKUP(B:B,[1]ART!$A:$B,2,FALSE)</f>
        <v>#N/A</v>
      </c>
      <c r="D275" s="4" t="s">
        <v>13</v>
      </c>
      <c r="E275" s="1" t="s">
        <v>20</v>
      </c>
      <c r="F275" s="1" t="s">
        <v>21</v>
      </c>
      <c r="G275" s="2">
        <v>2</v>
      </c>
      <c r="H275" s="9">
        <v>43739</v>
      </c>
      <c r="I275" s="1" t="s">
        <v>192</v>
      </c>
      <c r="J275" s="3">
        <v>21.231000000000002</v>
      </c>
      <c r="K275" s="10" t="s">
        <v>17</v>
      </c>
      <c r="L275" s="3">
        <v>42.462000000000003</v>
      </c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4" s="4" customFormat="1">
      <c r="A276" s="1" t="s">
        <v>190</v>
      </c>
      <c r="B276" s="1" t="s">
        <v>196</v>
      </c>
      <c r="C276" s="4" t="e">
        <f>VLOOKUP(B:B,[1]ART!$A:$B,2,FALSE)</f>
        <v>#N/A</v>
      </c>
      <c r="D276" s="4" t="s">
        <v>13</v>
      </c>
      <c r="E276" s="1" t="s">
        <v>20</v>
      </c>
      <c r="F276" s="1" t="s">
        <v>21</v>
      </c>
      <c r="G276" s="2">
        <v>2</v>
      </c>
      <c r="H276" s="9">
        <v>43739</v>
      </c>
      <c r="I276" s="1" t="s">
        <v>192</v>
      </c>
      <c r="J276" s="3">
        <v>22.522500000000001</v>
      </c>
      <c r="K276" s="10" t="s">
        <v>17</v>
      </c>
      <c r="L276" s="3">
        <v>45.045000000000002</v>
      </c>
    </row>
    <row r="277" spans="1:24" s="4" customFormat="1">
      <c r="A277" s="4" t="s">
        <v>66</v>
      </c>
      <c r="B277" s="4" t="s">
        <v>226</v>
      </c>
      <c r="C277" s="4" t="str">
        <f>VLOOKUP(B:B,[1]ART!$A:$B,2,FALSE)</f>
        <v>COUV L5 EK D NOIR RS</v>
      </c>
      <c r="D277" s="4" t="s">
        <v>201</v>
      </c>
      <c r="E277" s="4" t="s">
        <v>27</v>
      </c>
      <c r="F277" s="4" t="s">
        <v>28</v>
      </c>
      <c r="G277" s="5">
        <v>640</v>
      </c>
      <c r="H277" s="6">
        <v>43489</v>
      </c>
      <c r="I277" s="4" t="s">
        <v>227</v>
      </c>
      <c r="J277" s="7">
        <v>6.6667128</v>
      </c>
      <c r="K277" s="8" t="s">
        <v>17</v>
      </c>
      <c r="L277" s="3">
        <v>4266.6961920000003</v>
      </c>
    </row>
    <row r="278" spans="1:24" s="4" customFormat="1">
      <c r="A278" s="4" t="s">
        <v>66</v>
      </c>
      <c r="B278" s="4" t="s">
        <v>233</v>
      </c>
      <c r="C278" s="4" t="str">
        <f>VLOOKUP(B:B,[1]ART!$A:$B,2,FALSE)</f>
        <v>COUV M10 D NOIR RS</v>
      </c>
      <c r="D278" s="4" t="s">
        <v>201</v>
      </c>
      <c r="E278" s="4" t="s">
        <v>27</v>
      </c>
      <c r="F278" s="4" t="s">
        <v>28</v>
      </c>
      <c r="G278" s="5">
        <v>300</v>
      </c>
      <c r="H278" s="6">
        <v>43530</v>
      </c>
      <c r="I278" s="4" t="s">
        <v>234</v>
      </c>
      <c r="J278" s="7">
        <v>6.0403000000000002</v>
      </c>
      <c r="K278" s="8" t="s">
        <v>17</v>
      </c>
      <c r="L278" s="3">
        <v>1812.0900000000001</v>
      </c>
    </row>
    <row r="279" spans="1:24" s="4" customFormat="1">
      <c r="A279" s="4" t="s">
        <v>66</v>
      </c>
      <c r="B279" s="4" t="s">
        <v>239</v>
      </c>
      <c r="C279" s="4" t="str">
        <f>VLOOKUP(B:B,[1]ART!$A:$B,2,FALSE)</f>
        <v>COUV M10 G NOIR RS</v>
      </c>
      <c r="D279" s="4" t="s">
        <v>201</v>
      </c>
      <c r="E279" s="4" t="s">
        <v>27</v>
      </c>
      <c r="F279" s="4" t="s">
        <v>28</v>
      </c>
      <c r="G279" s="5">
        <v>1702</v>
      </c>
      <c r="H279" s="6">
        <v>43530</v>
      </c>
      <c r="I279" s="4" t="s">
        <v>234</v>
      </c>
      <c r="J279" s="7">
        <v>6.0403000000000002</v>
      </c>
      <c r="K279" s="8" t="s">
        <v>17</v>
      </c>
      <c r="L279" s="3">
        <v>10280.5906</v>
      </c>
    </row>
    <row r="280" spans="1:24" s="4" customFormat="1">
      <c r="A280" s="4" t="s">
        <v>66</v>
      </c>
      <c r="B280" s="4" t="s">
        <v>242</v>
      </c>
      <c r="C280" s="4" t="str">
        <f>VLOOKUP(B:B,[1]ART!$A:$B,2,FALSE)</f>
        <v>COUV M11 D NOIR RS</v>
      </c>
      <c r="D280" s="4" t="s">
        <v>201</v>
      </c>
      <c r="E280" s="4" t="s">
        <v>27</v>
      </c>
      <c r="F280" s="4" t="s">
        <v>28</v>
      </c>
      <c r="G280" s="5">
        <v>408</v>
      </c>
      <c r="H280" s="6">
        <v>43537</v>
      </c>
      <c r="I280" s="4" t="s">
        <v>243</v>
      </c>
      <c r="J280" s="7">
        <v>6.4697535000000004</v>
      </c>
      <c r="K280" s="8" t="s">
        <v>17</v>
      </c>
      <c r="L280" s="3">
        <v>2639.6594279999999</v>
      </c>
    </row>
    <row r="281" spans="1:24" s="4" customFormat="1">
      <c r="A281" s="4" t="s">
        <v>66</v>
      </c>
      <c r="B281" s="4" t="s">
        <v>246</v>
      </c>
      <c r="C281" s="4" t="str">
        <f>VLOOKUP(B:B,[1]ART!$A:$B,2,FALSE)</f>
        <v>COUV M11 G NOIR RS</v>
      </c>
      <c r="D281" s="4" t="s">
        <v>201</v>
      </c>
      <c r="E281" s="4" t="s">
        <v>27</v>
      </c>
      <c r="F281" s="4" t="s">
        <v>28</v>
      </c>
      <c r="G281" s="5">
        <v>1632</v>
      </c>
      <c r="H281" s="6">
        <v>43537</v>
      </c>
      <c r="I281" s="4" t="s">
        <v>243</v>
      </c>
      <c r="J281" s="7">
        <v>6.4697535000000004</v>
      </c>
      <c r="K281" s="8" t="s">
        <v>17</v>
      </c>
      <c r="L281" s="3">
        <v>10558.637712</v>
      </c>
    </row>
    <row r="282" spans="1:24" s="4" customFormat="1">
      <c r="A282" s="4" t="s">
        <v>66</v>
      </c>
      <c r="B282" s="4" t="s">
        <v>248</v>
      </c>
      <c r="C282" s="4" t="str">
        <f>VLOOKUP(B:B,[1]ART!$A:$B,2,FALSE)</f>
        <v>COUV M14 G DC NOIR</v>
      </c>
      <c r="D282" s="4" t="s">
        <v>201</v>
      </c>
      <c r="E282" s="4" t="s">
        <v>27</v>
      </c>
      <c r="F282" s="4" t="s">
        <v>28</v>
      </c>
      <c r="G282" s="5">
        <v>1152</v>
      </c>
      <c r="H282" s="6">
        <v>43540</v>
      </c>
      <c r="I282" s="4" t="s">
        <v>249</v>
      </c>
      <c r="J282" s="7">
        <v>9.5253200000000007</v>
      </c>
      <c r="K282" s="8" t="s">
        <v>17</v>
      </c>
      <c r="L282" s="3">
        <v>10973.16864</v>
      </c>
    </row>
    <row r="283" spans="1:24" s="4" customFormat="1">
      <c r="A283" s="4" t="s">
        <v>66</v>
      </c>
      <c r="B283" s="4" t="s">
        <v>251</v>
      </c>
      <c r="C283" s="4" t="str">
        <f>VLOOKUP(B:B,[1]ART!$A:$B,2,FALSE)</f>
        <v>COUV M15 G DC NOIR</v>
      </c>
      <c r="D283" s="4" t="s">
        <v>201</v>
      </c>
      <c r="E283" s="4" t="s">
        <v>27</v>
      </c>
      <c r="F283" s="4" t="s">
        <v>28</v>
      </c>
      <c r="G283" s="5">
        <v>1008</v>
      </c>
      <c r="H283" s="6">
        <v>43568</v>
      </c>
      <c r="I283" s="4" t="s">
        <v>252</v>
      </c>
      <c r="J283" s="7">
        <v>10.446845</v>
      </c>
      <c r="K283" s="8" t="s">
        <v>17</v>
      </c>
      <c r="L283" s="3">
        <v>10530.419759999999</v>
      </c>
    </row>
    <row r="284" spans="1:24" s="4" customFormat="1">
      <c r="A284" s="4" t="s">
        <v>66</v>
      </c>
      <c r="B284" s="4" t="s">
        <v>256</v>
      </c>
      <c r="C284" s="4" t="str">
        <f>VLOOKUP(B:B,[1]ART!$A:$B,2,FALSE)</f>
        <v>COUV M16 G DC NOIR</v>
      </c>
      <c r="D284" s="4" t="s">
        <v>201</v>
      </c>
      <c r="E284" s="4" t="s">
        <v>27</v>
      </c>
      <c r="F284" s="4" t="s">
        <v>28</v>
      </c>
      <c r="G284" s="5">
        <v>864</v>
      </c>
      <c r="H284" s="6">
        <v>43568</v>
      </c>
      <c r="I284" s="4" t="s">
        <v>252</v>
      </c>
      <c r="J284" s="7">
        <v>11.120835</v>
      </c>
      <c r="K284" s="8" t="s">
        <v>17</v>
      </c>
      <c r="L284" s="3">
        <v>9608.4014399999996</v>
      </c>
    </row>
    <row r="285" spans="1:24" s="4" customFormat="1">
      <c r="A285" s="4" t="s">
        <v>228</v>
      </c>
      <c r="B285" s="4" t="s">
        <v>226</v>
      </c>
      <c r="C285" s="4" t="str">
        <f>VLOOKUP(B:B,[1]ART!$A:$B,2,FALSE)</f>
        <v>COUV L5 EK D NOIR RS</v>
      </c>
      <c r="D285" s="4" t="s">
        <v>201</v>
      </c>
      <c r="E285" s="4" t="s">
        <v>27</v>
      </c>
      <c r="F285" s="4" t="s">
        <v>28</v>
      </c>
      <c r="G285" s="5">
        <v>640</v>
      </c>
      <c r="H285" s="6">
        <v>43489</v>
      </c>
      <c r="I285" s="4" t="s">
        <v>229</v>
      </c>
      <c r="J285" s="7">
        <v>6.6667128</v>
      </c>
      <c r="K285" s="8" t="s">
        <v>17</v>
      </c>
      <c r="L285" s="3">
        <v>4266.6961920000003</v>
      </c>
    </row>
    <row r="286" spans="1:24" s="4" customFormat="1">
      <c r="A286" s="4" t="s">
        <v>228</v>
      </c>
      <c r="B286" s="4" t="s">
        <v>233</v>
      </c>
      <c r="C286" s="4" t="str">
        <f>VLOOKUP(B:B,[1]ART!$A:$B,2,FALSE)</f>
        <v>COUV M10 D NOIR RS</v>
      </c>
      <c r="D286" s="4" t="s">
        <v>201</v>
      </c>
      <c r="E286" s="4" t="s">
        <v>27</v>
      </c>
      <c r="F286" s="4" t="s">
        <v>28</v>
      </c>
      <c r="G286" s="5">
        <v>300</v>
      </c>
      <c r="H286" s="6">
        <v>43530</v>
      </c>
      <c r="I286" s="4" t="s">
        <v>235</v>
      </c>
      <c r="J286" s="7">
        <v>6.0403000000000002</v>
      </c>
      <c r="K286" s="8" t="s">
        <v>17</v>
      </c>
      <c r="L286" s="3">
        <v>1812.0900000000001</v>
      </c>
      <c r="X286"/>
    </row>
    <row r="287" spans="1:24" s="4" customFormat="1">
      <c r="A287" s="4" t="s">
        <v>228</v>
      </c>
      <c r="B287" s="4" t="s">
        <v>239</v>
      </c>
      <c r="C287" s="4" t="str">
        <f>VLOOKUP(B:B,[1]ART!$A:$B,2,FALSE)</f>
        <v>COUV M10 G NOIR RS</v>
      </c>
      <c r="D287" s="4" t="s">
        <v>201</v>
      </c>
      <c r="E287" s="4" t="s">
        <v>27</v>
      </c>
      <c r="F287" s="4" t="s">
        <v>28</v>
      </c>
      <c r="G287" s="5">
        <v>920</v>
      </c>
      <c r="H287" s="6">
        <v>43565</v>
      </c>
      <c r="I287" s="4" t="s">
        <v>240</v>
      </c>
      <c r="J287" s="7">
        <v>5.8974124999999997</v>
      </c>
      <c r="K287" s="8" t="s">
        <v>17</v>
      </c>
      <c r="L287" s="3">
        <v>5425.6194999999998</v>
      </c>
    </row>
    <row r="288" spans="1:24" s="4" customFormat="1">
      <c r="A288" s="4" t="s">
        <v>25</v>
      </c>
      <c r="B288" s="4" t="s">
        <v>202</v>
      </c>
      <c r="C288" s="4" t="str">
        <f>VLOOKUP(B:B,[1]ART!$A:$B,2,FALSE)</f>
        <v>COUV E2 DROITE NOIR</v>
      </c>
      <c r="D288" s="4" t="s">
        <v>201</v>
      </c>
      <c r="E288" s="4" t="s">
        <v>27</v>
      </c>
      <c r="F288" s="4" t="s">
        <v>28</v>
      </c>
      <c r="G288" s="5">
        <v>2400</v>
      </c>
      <c r="H288" s="6">
        <v>43504</v>
      </c>
      <c r="I288" s="4" t="s">
        <v>203</v>
      </c>
      <c r="J288" s="7">
        <v>2.7343584000000001</v>
      </c>
      <c r="K288" s="8" t="s">
        <v>17</v>
      </c>
      <c r="L288" s="3">
        <v>6562.4601600000005</v>
      </c>
    </row>
    <row r="289" spans="1:12" s="4" customFormat="1">
      <c r="A289" s="4" t="s">
        <v>25</v>
      </c>
      <c r="B289" s="4" t="s">
        <v>204</v>
      </c>
      <c r="C289" s="4" t="str">
        <f>VLOOKUP(B:B,[1]ART!$A:$B,2,FALSE)</f>
        <v>COUV E2 GAUCHE NOIR</v>
      </c>
      <c r="D289" s="4" t="s">
        <v>201</v>
      </c>
      <c r="E289" s="4" t="s">
        <v>27</v>
      </c>
      <c r="F289" s="4" t="s">
        <v>28</v>
      </c>
      <c r="G289" s="5">
        <v>600</v>
      </c>
      <c r="H289" s="6">
        <v>43504</v>
      </c>
      <c r="I289" s="4" t="s">
        <v>205</v>
      </c>
      <c r="J289" s="7">
        <v>2.7343584000000001</v>
      </c>
      <c r="K289" s="8" t="s">
        <v>17</v>
      </c>
      <c r="L289" s="3">
        <v>1640.6150400000001</v>
      </c>
    </row>
    <row r="290" spans="1:12" s="4" customFormat="1">
      <c r="A290" s="4" t="s">
        <v>48</v>
      </c>
      <c r="B290" s="4" t="s">
        <v>236</v>
      </c>
      <c r="C290" s="4" t="str">
        <f>VLOOKUP(B:B,[1]ART!$A:$B,2,FALSE)</f>
        <v>COUV M10 G FLAT GRIS</v>
      </c>
      <c r="D290" s="4" t="s">
        <v>201</v>
      </c>
      <c r="E290" s="4" t="s">
        <v>27</v>
      </c>
      <c r="F290" s="4" t="s">
        <v>28</v>
      </c>
      <c r="G290" s="5">
        <v>2688</v>
      </c>
      <c r="H290" s="6">
        <v>43473</v>
      </c>
      <c r="I290" s="4" t="s">
        <v>50</v>
      </c>
      <c r="J290" s="7">
        <v>2.6338324000000002</v>
      </c>
      <c r="K290" s="8" t="s">
        <v>17</v>
      </c>
      <c r="L290" s="3">
        <v>7079.7414912000004</v>
      </c>
    </row>
    <row r="291" spans="1:12" s="4" customFormat="1">
      <c r="A291" s="4" t="s">
        <v>48</v>
      </c>
      <c r="B291" s="4" t="s">
        <v>244</v>
      </c>
      <c r="C291" s="4" t="str">
        <f>VLOOKUP(B:B,[1]ART!$A:$B,2,FALSE)</f>
        <v>COUV M11 G FLAT GRIS M18</v>
      </c>
      <c r="D291" s="4" t="s">
        <v>201</v>
      </c>
      <c r="E291" s="4" t="s">
        <v>27</v>
      </c>
      <c r="F291" s="4" t="s">
        <v>28</v>
      </c>
      <c r="G291" s="5">
        <v>2784</v>
      </c>
      <c r="H291" s="6">
        <v>43489</v>
      </c>
      <c r="I291" s="4" t="s">
        <v>133</v>
      </c>
      <c r="J291" s="7">
        <v>2.9545659</v>
      </c>
      <c r="K291" s="8" t="s">
        <v>17</v>
      </c>
      <c r="L291" s="3">
        <v>8225.5114656000005</v>
      </c>
    </row>
    <row r="292" spans="1:12" s="4" customFormat="1">
      <c r="A292" s="4" t="s">
        <v>48</v>
      </c>
      <c r="B292" s="4" t="s">
        <v>247</v>
      </c>
      <c r="C292" s="4" t="str">
        <f>VLOOKUP(B:B,[1]ART!$A:$B,2,FALSE)</f>
        <v>COUV M12 G GRIS</v>
      </c>
      <c r="D292" s="4" t="s">
        <v>201</v>
      </c>
      <c r="E292" s="4" t="s">
        <v>27</v>
      </c>
      <c r="F292" s="4" t="s">
        <v>28</v>
      </c>
      <c r="G292" s="5">
        <v>1120</v>
      </c>
      <c r="H292" s="6">
        <v>43489</v>
      </c>
      <c r="I292" s="4" t="s">
        <v>132</v>
      </c>
      <c r="J292" s="7">
        <v>4.4146311000000003</v>
      </c>
      <c r="K292" s="8" t="s">
        <v>17</v>
      </c>
      <c r="L292" s="3">
        <v>4944.3868320000001</v>
      </c>
    </row>
    <row r="293" spans="1:12" s="4" customFormat="1">
      <c r="A293" s="4" t="s">
        <v>48</v>
      </c>
      <c r="B293" s="4" t="s">
        <v>253</v>
      </c>
      <c r="C293" s="4" t="str">
        <f>VLOOKUP(B:B,[1]ART!$A:$B,2,FALSE)</f>
        <v>COUV M15 GAUCHE GRIS</v>
      </c>
      <c r="D293" s="4" t="s">
        <v>201</v>
      </c>
      <c r="E293" s="4" t="s">
        <v>27</v>
      </c>
      <c r="F293" s="4" t="s">
        <v>28</v>
      </c>
      <c r="G293" s="5">
        <v>1400</v>
      </c>
      <c r="H293" s="6">
        <v>43473</v>
      </c>
      <c r="I293" s="4" t="s">
        <v>50</v>
      </c>
      <c r="J293" s="7">
        <v>5.8340069999999997</v>
      </c>
      <c r="K293" s="8" t="s">
        <v>17</v>
      </c>
      <c r="L293" s="3">
        <v>8167.6097999999993</v>
      </c>
    </row>
    <row r="294" spans="1:12" s="4" customFormat="1">
      <c r="A294" s="4" t="s">
        <v>105</v>
      </c>
      <c r="B294" s="4" t="s">
        <v>223</v>
      </c>
      <c r="C294" s="4" t="str">
        <f>VLOOKUP(B:B,[1]ART!$A:$B,2,FALSE)</f>
        <v>COUV L3 KAM D GRIS</v>
      </c>
      <c r="D294" s="4" t="s">
        <v>201</v>
      </c>
      <c r="E294" s="4" t="s">
        <v>27</v>
      </c>
      <c r="F294" s="4" t="s">
        <v>28</v>
      </c>
      <c r="G294" s="5">
        <v>880</v>
      </c>
      <c r="H294" s="6">
        <v>43504</v>
      </c>
      <c r="I294" s="4" t="s">
        <v>107</v>
      </c>
      <c r="J294" s="7">
        <v>4.5537983999999998</v>
      </c>
      <c r="K294" s="8" t="s">
        <v>17</v>
      </c>
      <c r="L294" s="3">
        <v>4007.342592</v>
      </c>
    </row>
    <row r="295" spans="1:12" s="4" customFormat="1">
      <c r="A295" s="4" t="s">
        <v>105</v>
      </c>
      <c r="B295" s="4" t="s">
        <v>236</v>
      </c>
      <c r="C295" s="4" t="str">
        <f>VLOOKUP(B:B,[1]ART!$A:$B,2,FALSE)</f>
        <v>COUV M10 G FLAT GRIS</v>
      </c>
      <c r="D295" s="4" t="s">
        <v>201</v>
      </c>
      <c r="E295" s="4" t="s">
        <v>27</v>
      </c>
      <c r="F295" s="4" t="s">
        <v>28</v>
      </c>
      <c r="G295" s="5">
        <v>1344</v>
      </c>
      <c r="H295" s="6">
        <v>43489</v>
      </c>
      <c r="I295" s="4" t="s">
        <v>135</v>
      </c>
      <c r="J295" s="7">
        <v>2.6584205999999999</v>
      </c>
      <c r="K295" s="8" t="s">
        <v>17</v>
      </c>
      <c r="L295" s="3">
        <v>3572.9172863999997</v>
      </c>
    </row>
    <row r="296" spans="1:12" s="4" customFormat="1">
      <c r="A296" s="4" t="s">
        <v>105</v>
      </c>
      <c r="B296" s="4" t="s">
        <v>238</v>
      </c>
      <c r="C296" s="4" t="str">
        <f>VLOOKUP(B:B,[1]ART!$A:$B,2,FALSE)</f>
        <v>COUV M10 G FLAT NOIR</v>
      </c>
      <c r="D296" s="4" t="s">
        <v>201</v>
      </c>
      <c r="E296" s="4" t="s">
        <v>27</v>
      </c>
      <c r="F296" s="4" t="s">
        <v>28</v>
      </c>
      <c r="G296" s="5">
        <v>1344</v>
      </c>
      <c r="H296" s="6">
        <v>43489</v>
      </c>
      <c r="I296" s="4" t="s">
        <v>135</v>
      </c>
      <c r="J296" s="7">
        <v>2.6584205999999999</v>
      </c>
      <c r="K296" s="8" t="s">
        <v>17</v>
      </c>
      <c r="L296" s="3">
        <v>3572.9172863999997</v>
      </c>
    </row>
    <row r="297" spans="1:12" s="4" customFormat="1">
      <c r="A297" s="4" t="s">
        <v>105</v>
      </c>
      <c r="B297" s="4" t="s">
        <v>244</v>
      </c>
      <c r="C297" s="4" t="str">
        <f>VLOOKUP(B:B,[1]ART!$A:$B,2,FALSE)</f>
        <v>COUV M11 G FLAT GRIS M18</v>
      </c>
      <c r="D297" s="4" t="s">
        <v>201</v>
      </c>
      <c r="E297" s="4" t="s">
        <v>27</v>
      </c>
      <c r="F297" s="4" t="s">
        <v>28</v>
      </c>
      <c r="G297" s="5">
        <v>1392</v>
      </c>
      <c r="H297" s="6">
        <v>43489</v>
      </c>
      <c r="I297" s="4" t="s">
        <v>135</v>
      </c>
      <c r="J297" s="7">
        <v>2.9545659</v>
      </c>
      <c r="K297" s="8" t="s">
        <v>17</v>
      </c>
      <c r="L297" s="3">
        <v>4112.7557328000003</v>
      </c>
    </row>
    <row r="298" spans="1:12" s="4" customFormat="1">
      <c r="A298" s="4" t="s">
        <v>35</v>
      </c>
      <c r="B298" s="4" t="s">
        <v>206</v>
      </c>
      <c r="C298" s="4" t="str">
        <f>VLOOKUP(B:B,[1]ART!$A:$B,2,FALSE)</f>
        <v>COUV L1 EK D NOIR FAI</v>
      </c>
      <c r="D298" s="4" t="s">
        <v>201</v>
      </c>
      <c r="E298" s="4" t="s">
        <v>27</v>
      </c>
      <c r="F298" s="4" t="s">
        <v>28</v>
      </c>
      <c r="G298" s="5">
        <v>3360</v>
      </c>
      <c r="H298" s="6">
        <v>43509</v>
      </c>
      <c r="I298" s="4" t="s">
        <v>37</v>
      </c>
      <c r="J298" s="7">
        <v>4.0931477999999997</v>
      </c>
      <c r="K298" s="8" t="s">
        <v>17</v>
      </c>
      <c r="L298" s="3">
        <v>13752.976607999999</v>
      </c>
    </row>
    <row r="299" spans="1:12" s="4" customFormat="1">
      <c r="A299" s="4" t="s">
        <v>35</v>
      </c>
      <c r="B299" s="4" t="s">
        <v>209</v>
      </c>
      <c r="C299" s="4" t="str">
        <f>VLOOKUP(B:B,[1]ART!$A:$B,2,FALSE)</f>
        <v>COUV L1 KAM  D GRIS</v>
      </c>
      <c r="D299" s="4" t="s">
        <v>201</v>
      </c>
      <c r="E299" s="4" t="s">
        <v>27</v>
      </c>
      <c r="F299" s="4" t="s">
        <v>28</v>
      </c>
      <c r="G299" s="5">
        <v>4480</v>
      </c>
      <c r="H299" s="6">
        <v>43509</v>
      </c>
      <c r="I299" s="4" t="s">
        <v>37</v>
      </c>
      <c r="J299" s="7">
        <v>3.4421225999999998</v>
      </c>
      <c r="K299" s="8" t="s">
        <v>17</v>
      </c>
      <c r="L299" s="3">
        <v>15420.709247999999</v>
      </c>
    </row>
    <row r="300" spans="1:12" s="4" customFormat="1">
      <c r="A300" s="4" t="s">
        <v>35</v>
      </c>
      <c r="B300" s="4" t="s">
        <v>221</v>
      </c>
      <c r="C300" s="4" t="str">
        <f>VLOOKUP(B:B,[1]ART!$A:$B,2,FALSE)</f>
        <v>COUV L3 EK  D NOIR FAI</v>
      </c>
      <c r="D300" s="4" t="s">
        <v>201</v>
      </c>
      <c r="E300" s="4" t="s">
        <v>27</v>
      </c>
      <c r="F300" s="4" t="s">
        <v>28</v>
      </c>
      <c r="G300" s="5">
        <v>1755</v>
      </c>
      <c r="H300" s="6">
        <v>43504</v>
      </c>
      <c r="I300" s="4" t="s">
        <v>52</v>
      </c>
      <c r="J300" s="7">
        <v>5.1984000000000004</v>
      </c>
      <c r="K300" s="8" t="s">
        <v>17</v>
      </c>
      <c r="L300" s="3">
        <v>9123.1920000000009</v>
      </c>
    </row>
    <row r="301" spans="1:12" s="4" customFormat="1">
      <c r="A301" s="4" t="s">
        <v>11</v>
      </c>
      <c r="B301" s="4" t="s">
        <v>268</v>
      </c>
      <c r="C301" s="4" t="str">
        <f>VLOOKUP(B:B,[1]ART!$A:$B,2,FALSE)</f>
        <v>COUVB90 COMPACT DROITE</v>
      </c>
      <c r="D301" s="4" t="s">
        <v>201</v>
      </c>
      <c r="E301" s="4" t="s">
        <v>14</v>
      </c>
      <c r="F301" s="4" t="s">
        <v>15</v>
      </c>
      <c r="G301" s="5">
        <v>1200</v>
      </c>
      <c r="H301" s="6">
        <v>43510</v>
      </c>
      <c r="I301" s="4" t="s">
        <v>16</v>
      </c>
      <c r="J301" s="7">
        <v>6.4053982500000002</v>
      </c>
      <c r="K301" s="8" t="s">
        <v>17</v>
      </c>
      <c r="L301" s="3">
        <v>7686.4778999999999</v>
      </c>
    </row>
    <row r="302" spans="1:12" s="4" customFormat="1">
      <c r="A302" s="4" t="s">
        <v>69</v>
      </c>
      <c r="B302" s="4" t="s">
        <v>214</v>
      </c>
      <c r="C302" s="4" t="str">
        <f>VLOOKUP(B:B,[1]ART!$A:$B,2,FALSE)</f>
        <v>COUV L2 EK D NOIR FAI</v>
      </c>
      <c r="D302" s="4" t="s">
        <v>201</v>
      </c>
      <c r="E302" s="4" t="s">
        <v>27</v>
      </c>
      <c r="F302" s="4" t="s">
        <v>28</v>
      </c>
      <c r="G302" s="5">
        <v>960</v>
      </c>
      <c r="H302" s="6">
        <v>43540</v>
      </c>
      <c r="I302" s="4" t="s">
        <v>215</v>
      </c>
      <c r="J302" s="7">
        <v>4.4479842500000002</v>
      </c>
      <c r="K302" s="8" t="s">
        <v>17</v>
      </c>
      <c r="L302" s="3">
        <v>4270.0648799999999</v>
      </c>
    </row>
    <row r="303" spans="1:12" s="4" customFormat="1">
      <c r="A303" s="4" t="s">
        <v>69</v>
      </c>
      <c r="B303" s="4" t="s">
        <v>223</v>
      </c>
      <c r="C303" s="4" t="str">
        <f>VLOOKUP(B:B,[1]ART!$A:$B,2,FALSE)</f>
        <v>COUV L3 KAM D GRIS</v>
      </c>
      <c r="D303" s="4" t="s">
        <v>201</v>
      </c>
      <c r="E303" s="4" t="s">
        <v>27</v>
      </c>
      <c r="F303" s="4" t="s">
        <v>28</v>
      </c>
      <c r="G303" s="5">
        <v>880</v>
      </c>
      <c r="H303" s="6">
        <v>43537</v>
      </c>
      <c r="I303" s="4" t="s">
        <v>70</v>
      </c>
      <c r="J303" s="7">
        <v>4.4980190999999996</v>
      </c>
      <c r="K303" s="8" t="s">
        <v>17</v>
      </c>
      <c r="L303" s="3">
        <v>3958.2568079999996</v>
      </c>
    </row>
    <row r="304" spans="1:12" s="4" customFormat="1">
      <c r="A304" s="4" t="s">
        <v>69</v>
      </c>
      <c r="B304" s="4" t="s">
        <v>247</v>
      </c>
      <c r="C304" s="4" t="str">
        <f>VLOOKUP(B:B,[1]ART!$A:$B,2,FALSE)</f>
        <v>COUV M12 G GRIS</v>
      </c>
      <c r="D304" s="4" t="s">
        <v>201</v>
      </c>
      <c r="E304" s="4" t="s">
        <v>27</v>
      </c>
      <c r="F304" s="4" t="s">
        <v>28</v>
      </c>
      <c r="G304" s="5">
        <v>1120</v>
      </c>
      <c r="H304" s="6">
        <v>43530</v>
      </c>
      <c r="I304" s="4" t="s">
        <v>98</v>
      </c>
      <c r="J304" s="7">
        <v>4.4249511999999998</v>
      </c>
      <c r="K304" s="8" t="s">
        <v>17</v>
      </c>
      <c r="L304" s="3">
        <v>4955.9453439999997</v>
      </c>
    </row>
    <row r="305" spans="1:12" s="4" customFormat="1">
      <c r="A305" s="4" t="s">
        <v>69</v>
      </c>
      <c r="B305" s="4" t="s">
        <v>253</v>
      </c>
      <c r="C305" s="4" t="str">
        <f>VLOOKUP(B:B,[1]ART!$A:$B,2,FALSE)</f>
        <v>COUV M15 GAUCHE GRIS</v>
      </c>
      <c r="D305" s="4" t="s">
        <v>201</v>
      </c>
      <c r="E305" s="4" t="s">
        <v>27</v>
      </c>
      <c r="F305" s="4" t="s">
        <v>28</v>
      </c>
      <c r="G305" s="5">
        <v>700</v>
      </c>
      <c r="H305" s="6">
        <v>43509</v>
      </c>
      <c r="I305" s="4" t="s">
        <v>254</v>
      </c>
      <c r="J305" s="7">
        <v>5.9215590000000002</v>
      </c>
      <c r="K305" s="8" t="s">
        <v>17</v>
      </c>
      <c r="L305" s="3">
        <v>4145.0913</v>
      </c>
    </row>
    <row r="306" spans="1:12" s="4" customFormat="1">
      <c r="A306" s="4" t="s">
        <v>18</v>
      </c>
      <c r="B306" s="4" t="s">
        <v>200</v>
      </c>
      <c r="C306" s="4" t="str">
        <f>VLOOKUP(B:B,[1]ART!$A:$B,2,FALSE)</f>
        <v>COUV D23 T-AKUMSAN D+</v>
      </c>
      <c r="D306" s="4" t="s">
        <v>201</v>
      </c>
      <c r="E306" s="4" t="s">
        <v>20</v>
      </c>
      <c r="F306" s="4" t="s">
        <v>21</v>
      </c>
      <c r="G306" s="5">
        <v>1700</v>
      </c>
      <c r="H306" s="6">
        <v>43532</v>
      </c>
      <c r="I306" s="4" t="s">
        <v>22</v>
      </c>
      <c r="J306" s="7">
        <v>4.4907455000000001</v>
      </c>
      <c r="K306" s="8" t="s">
        <v>17</v>
      </c>
      <c r="L306" s="3">
        <v>7634.2673500000001</v>
      </c>
    </row>
    <row r="307" spans="1:12" s="4" customFormat="1">
      <c r="A307" s="4" t="s">
        <v>18</v>
      </c>
      <c r="B307" s="4" t="s">
        <v>269</v>
      </c>
      <c r="C307" s="4" t="str">
        <f>VLOOKUP(B:B,[1]ART!$A:$B,2,FALSE)</f>
        <v>COUVERCLE  L2 GAUCHE NOI</v>
      </c>
      <c r="D307" s="4" t="s">
        <v>201</v>
      </c>
      <c r="E307" s="4" t="s">
        <v>20</v>
      </c>
      <c r="F307" s="4" t="s">
        <v>21</v>
      </c>
      <c r="G307" s="5">
        <v>500</v>
      </c>
      <c r="H307" s="6">
        <v>43532</v>
      </c>
      <c r="I307" s="4" t="s">
        <v>22</v>
      </c>
      <c r="J307" s="7">
        <v>4.5593064999999999</v>
      </c>
      <c r="K307" s="8" t="s">
        <v>17</v>
      </c>
      <c r="L307" s="3">
        <v>2279.6532499999998</v>
      </c>
    </row>
    <row r="308" spans="1:12" s="4" customFormat="1">
      <c r="A308" s="4" t="s">
        <v>18</v>
      </c>
      <c r="B308" s="4" t="s">
        <v>270</v>
      </c>
      <c r="C308" s="4" t="str">
        <f>VLOOKUP(B:B,[1]ART!$A:$B,2,FALSE)</f>
        <v>COUVERCLE L1 NOIR P NOIR</v>
      </c>
      <c r="D308" s="4" t="s">
        <v>201</v>
      </c>
      <c r="E308" s="4" t="s">
        <v>20</v>
      </c>
      <c r="F308" s="4" t="s">
        <v>21</v>
      </c>
      <c r="G308" s="5">
        <v>1500</v>
      </c>
      <c r="H308" s="6">
        <v>43532</v>
      </c>
      <c r="I308" s="4" t="s">
        <v>22</v>
      </c>
      <c r="J308" s="7">
        <v>4.4907455000000001</v>
      </c>
      <c r="K308" s="8" t="s">
        <v>17</v>
      </c>
      <c r="L308" s="3">
        <v>6736.1182500000004</v>
      </c>
    </row>
    <row r="309" spans="1:12" s="4" customFormat="1">
      <c r="A309" s="4" t="s">
        <v>18</v>
      </c>
      <c r="B309" s="4" t="s">
        <v>271</v>
      </c>
      <c r="C309" s="4" t="str">
        <f>VLOOKUP(B:B,[1]ART!$A:$B,2,FALSE)</f>
        <v>COUVERCLE L3 NOIR P NOIR</v>
      </c>
      <c r="D309" s="4" t="s">
        <v>201</v>
      </c>
      <c r="E309" s="4" t="s">
        <v>20</v>
      </c>
      <c r="F309" s="4" t="s">
        <v>21</v>
      </c>
      <c r="G309" s="5">
        <v>504</v>
      </c>
      <c r="H309" s="6">
        <v>43532</v>
      </c>
      <c r="I309" s="4" t="s">
        <v>22</v>
      </c>
      <c r="J309" s="7">
        <v>5.210636</v>
      </c>
      <c r="K309" s="8" t="s">
        <v>17</v>
      </c>
      <c r="L309" s="3">
        <v>2626.1605439999998</v>
      </c>
    </row>
    <row r="310" spans="1:12" s="4" customFormat="1">
      <c r="A310" s="4" t="s">
        <v>186</v>
      </c>
      <c r="B310" s="4" t="s">
        <v>264</v>
      </c>
      <c r="C310" s="4" t="str">
        <f>VLOOKUP(B:B,[1]ART!$A:$B,2,FALSE)</f>
        <v>COUV NS60 D RS NOIR</v>
      </c>
      <c r="D310" s="4" t="s">
        <v>201</v>
      </c>
      <c r="E310" s="4" t="s">
        <v>27</v>
      </c>
      <c r="F310" s="4" t="s">
        <v>28</v>
      </c>
      <c r="G310" s="5">
        <v>1272</v>
      </c>
      <c r="H310" s="6">
        <v>43509</v>
      </c>
      <c r="I310" s="4" t="s">
        <v>188</v>
      </c>
      <c r="J310" s="7">
        <v>5.7137849999999997</v>
      </c>
      <c r="K310" s="8" t="s">
        <v>17</v>
      </c>
      <c r="L310" s="3">
        <v>7267.9345199999998</v>
      </c>
    </row>
    <row r="311" spans="1:12" s="4" customFormat="1">
      <c r="A311" s="4" t="s">
        <v>77</v>
      </c>
      <c r="B311" s="4" t="s">
        <v>223</v>
      </c>
      <c r="C311" s="4" t="str">
        <f>VLOOKUP(B:B,[1]ART!$A:$B,2,FALSE)</f>
        <v>COUV L3 KAM D GRIS</v>
      </c>
      <c r="D311" s="4" t="s">
        <v>201</v>
      </c>
      <c r="E311" s="4" t="s">
        <v>27</v>
      </c>
      <c r="F311" s="4" t="s">
        <v>28</v>
      </c>
      <c r="G311" s="5">
        <v>880</v>
      </c>
      <c r="H311" s="6">
        <v>43537</v>
      </c>
      <c r="I311" s="4" t="s">
        <v>79</v>
      </c>
      <c r="J311" s="7">
        <v>4.4980190999999996</v>
      </c>
      <c r="K311" s="8" t="s">
        <v>17</v>
      </c>
      <c r="L311" s="3">
        <v>3958.2568079999996</v>
      </c>
    </row>
    <row r="312" spans="1:12" s="4" customFormat="1">
      <c r="A312" s="4" t="s">
        <v>77</v>
      </c>
      <c r="B312" s="4" t="s">
        <v>238</v>
      </c>
      <c r="C312" s="4" t="str">
        <f>VLOOKUP(B:B,[1]ART!$A:$B,2,FALSE)</f>
        <v>COUV M10 G FLAT NOIR</v>
      </c>
      <c r="D312" s="4" t="s">
        <v>201</v>
      </c>
      <c r="E312" s="4" t="s">
        <v>27</v>
      </c>
      <c r="F312" s="4" t="s">
        <v>28</v>
      </c>
      <c r="G312" s="5">
        <v>2688</v>
      </c>
      <c r="H312" s="6">
        <v>43540</v>
      </c>
      <c r="I312" s="4" t="s">
        <v>146</v>
      </c>
      <c r="J312" s="7">
        <v>2.6262667999999998</v>
      </c>
      <c r="K312" s="8" t="s">
        <v>17</v>
      </c>
      <c r="L312" s="3">
        <v>7059.405158399999</v>
      </c>
    </row>
    <row r="313" spans="1:12" s="4" customFormat="1">
      <c r="A313" s="4" t="s">
        <v>77</v>
      </c>
      <c r="B313" s="4" t="s">
        <v>250</v>
      </c>
      <c r="C313" s="4" t="str">
        <f>VLOOKUP(B:B,[1]ART!$A:$B,2,FALSE)</f>
        <v>COUV M14 GAUCHE GRIS</v>
      </c>
      <c r="D313" s="4" t="s">
        <v>201</v>
      </c>
      <c r="E313" s="4" t="s">
        <v>27</v>
      </c>
      <c r="F313" s="4" t="s">
        <v>28</v>
      </c>
      <c r="G313" s="5">
        <v>1536</v>
      </c>
      <c r="H313" s="6">
        <v>43540</v>
      </c>
      <c r="I313" s="4" t="s">
        <v>146</v>
      </c>
      <c r="J313" s="7">
        <v>5.7322015000000004</v>
      </c>
      <c r="K313" s="8" t="s">
        <v>17</v>
      </c>
      <c r="L313" s="3">
        <v>8804.6615039999997</v>
      </c>
    </row>
    <row r="314" spans="1:12" s="4" customFormat="1">
      <c r="A314" s="4" t="s">
        <v>77</v>
      </c>
      <c r="B314" s="4" t="s">
        <v>253</v>
      </c>
      <c r="C314" s="4" t="str">
        <f>VLOOKUP(B:B,[1]ART!$A:$B,2,FALSE)</f>
        <v>COUV M15 GAUCHE GRIS</v>
      </c>
      <c r="D314" s="4" t="s">
        <v>201</v>
      </c>
      <c r="E314" s="4" t="s">
        <v>27</v>
      </c>
      <c r="F314" s="4" t="s">
        <v>28</v>
      </c>
      <c r="G314" s="5">
        <v>700</v>
      </c>
      <c r="H314" s="6">
        <v>43537</v>
      </c>
      <c r="I314" s="4" t="s">
        <v>255</v>
      </c>
      <c r="J314" s="7">
        <v>5.8535864999999996</v>
      </c>
      <c r="K314" s="8" t="s">
        <v>17</v>
      </c>
      <c r="L314" s="3">
        <v>4097.51055</v>
      </c>
    </row>
    <row r="315" spans="1:12" s="4" customFormat="1">
      <c r="A315" s="4" t="s">
        <v>77</v>
      </c>
      <c r="B315" s="4" t="s">
        <v>257</v>
      </c>
      <c r="C315" s="4" t="str">
        <f>VLOOKUP(B:B,[1]ART!$A:$B,2,FALSE)</f>
        <v>COUV M16 GAUCHE GRIS</v>
      </c>
      <c r="D315" s="4" t="s">
        <v>201</v>
      </c>
      <c r="E315" s="4" t="s">
        <v>27</v>
      </c>
      <c r="F315" s="4" t="s">
        <v>28</v>
      </c>
      <c r="G315" s="5">
        <v>552</v>
      </c>
      <c r="H315" s="6">
        <v>43537</v>
      </c>
      <c r="I315" s="4" t="s">
        <v>79</v>
      </c>
      <c r="J315" s="7">
        <v>6.8120684999999996</v>
      </c>
      <c r="K315" s="8" t="s">
        <v>17</v>
      </c>
      <c r="L315" s="3">
        <v>3760.2618119999997</v>
      </c>
    </row>
    <row r="316" spans="1:12" s="4" customFormat="1">
      <c r="A316" s="4" t="s">
        <v>77</v>
      </c>
      <c r="B316" s="4" t="s">
        <v>264</v>
      </c>
      <c r="C316" s="4" t="str">
        <f>VLOOKUP(B:B,[1]ART!$A:$B,2,FALSE)</f>
        <v>COUV NS60 D RS NOIR</v>
      </c>
      <c r="D316" s="4" t="s">
        <v>201</v>
      </c>
      <c r="E316" s="4" t="s">
        <v>27</v>
      </c>
      <c r="F316" s="4" t="s">
        <v>28</v>
      </c>
      <c r="G316" s="5">
        <v>202</v>
      </c>
      <c r="H316" s="6">
        <v>43537</v>
      </c>
      <c r="I316" s="4" t="s">
        <v>109</v>
      </c>
      <c r="J316" s="7">
        <v>5.6481975000000002</v>
      </c>
      <c r="K316" s="8" t="s">
        <v>17</v>
      </c>
      <c r="L316" s="3">
        <v>1140.9358950000001</v>
      </c>
    </row>
    <row r="317" spans="1:12" s="4" customFormat="1">
      <c r="A317" s="4" t="s">
        <v>53</v>
      </c>
      <c r="B317" s="4" t="s">
        <v>209</v>
      </c>
      <c r="C317" s="4" t="str">
        <f>VLOOKUP(B:B,[1]ART!$A:$B,2,FALSE)</f>
        <v>COUV L1 KAM  D GRIS</v>
      </c>
      <c r="D317" s="4" t="s">
        <v>201</v>
      </c>
      <c r="E317" s="4" t="s">
        <v>27</v>
      </c>
      <c r="F317" s="4" t="s">
        <v>28</v>
      </c>
      <c r="G317" s="5">
        <v>2240</v>
      </c>
      <c r="H317" s="6">
        <v>43553</v>
      </c>
      <c r="I317" s="4" t="s">
        <v>54</v>
      </c>
      <c r="J317" s="7">
        <v>3.3780592999999999</v>
      </c>
      <c r="K317" s="8" t="s">
        <v>17</v>
      </c>
      <c r="L317" s="3">
        <v>7566.8528319999996</v>
      </c>
    </row>
    <row r="318" spans="1:12" s="4" customFormat="1">
      <c r="A318" s="4" t="s">
        <v>53</v>
      </c>
      <c r="B318" s="4" t="s">
        <v>211</v>
      </c>
      <c r="C318" s="4" t="str">
        <f>VLOOKUP(B:B,[1]ART!$A:$B,2,FALSE)</f>
        <v>COUV L2 EK D GRIS</v>
      </c>
      <c r="D318" s="4" t="s">
        <v>201</v>
      </c>
      <c r="E318" s="4" t="s">
        <v>27</v>
      </c>
      <c r="F318" s="4" t="s">
        <v>28</v>
      </c>
      <c r="G318" s="5">
        <v>1920</v>
      </c>
      <c r="H318" s="6">
        <v>43553</v>
      </c>
      <c r="I318" s="4" t="s">
        <v>54</v>
      </c>
      <c r="J318" s="7">
        <v>3.8062640000000001</v>
      </c>
      <c r="K318" s="8" t="s">
        <v>17</v>
      </c>
      <c r="L318" s="3">
        <v>7308.0268800000003</v>
      </c>
    </row>
    <row r="319" spans="1:12" s="4" customFormat="1">
      <c r="A319" s="4" t="s">
        <v>53</v>
      </c>
      <c r="B319" s="4" t="s">
        <v>219</v>
      </c>
      <c r="C319" s="4" t="str">
        <f>VLOOKUP(B:B,[1]ART!$A:$B,2,FALSE)</f>
        <v>COUV L2 EK GAUCHE GRIS</v>
      </c>
      <c r="D319" s="4" t="s">
        <v>201</v>
      </c>
      <c r="E319" s="4" t="s">
        <v>27</v>
      </c>
      <c r="F319" s="4" t="s">
        <v>28</v>
      </c>
      <c r="G319" s="5">
        <v>1920</v>
      </c>
      <c r="H319" s="6">
        <v>43553</v>
      </c>
      <c r="I319" s="4" t="s">
        <v>54</v>
      </c>
      <c r="J319" s="7">
        <v>3.8062640000000001</v>
      </c>
      <c r="K319" s="8" t="s">
        <v>17</v>
      </c>
      <c r="L319" s="3">
        <v>7308.0268800000003</v>
      </c>
    </row>
    <row r="320" spans="1:12" s="4" customFormat="1">
      <c r="A320" s="4" t="s">
        <v>53</v>
      </c>
      <c r="B320" s="4" t="s">
        <v>219</v>
      </c>
      <c r="C320" s="4" t="str">
        <f>VLOOKUP(B:B,[1]ART!$A:$B,2,FALSE)</f>
        <v>COUV L2 EK GAUCHE GRIS</v>
      </c>
      <c r="D320" s="4" t="s">
        <v>201</v>
      </c>
      <c r="E320" s="4" t="s">
        <v>27</v>
      </c>
      <c r="F320" s="4" t="s">
        <v>28</v>
      </c>
      <c r="G320" s="5">
        <v>1920</v>
      </c>
      <c r="H320" s="6">
        <v>43568</v>
      </c>
      <c r="I320" s="4" t="s">
        <v>88</v>
      </c>
      <c r="J320" s="7">
        <v>3.7743440000000001</v>
      </c>
      <c r="K320" s="8" t="s">
        <v>17</v>
      </c>
      <c r="L320" s="3">
        <v>7246.7404800000004</v>
      </c>
    </row>
    <row r="321" spans="1:12" s="4" customFormat="1">
      <c r="A321" s="4" t="s">
        <v>53</v>
      </c>
      <c r="B321" s="4" t="s">
        <v>236</v>
      </c>
      <c r="C321" s="4" t="str">
        <f>VLOOKUP(B:B,[1]ART!$A:$B,2,FALSE)</f>
        <v>COUV M10 G FLAT GRIS</v>
      </c>
      <c r="D321" s="4" t="s">
        <v>201</v>
      </c>
      <c r="E321" s="4" t="s">
        <v>27</v>
      </c>
      <c r="F321" s="4" t="s">
        <v>28</v>
      </c>
      <c r="G321" s="5">
        <v>1344</v>
      </c>
      <c r="H321" s="6">
        <v>43568</v>
      </c>
      <c r="I321" s="4" t="s">
        <v>237</v>
      </c>
      <c r="J321" s="7">
        <v>2.6016013999999998</v>
      </c>
      <c r="K321" s="8" t="s">
        <v>17</v>
      </c>
      <c r="L321" s="3">
        <v>3496.5522815999998</v>
      </c>
    </row>
    <row r="322" spans="1:12" s="4" customFormat="1">
      <c r="A322" s="4" t="s">
        <v>89</v>
      </c>
      <c r="B322" s="4" t="s">
        <v>211</v>
      </c>
      <c r="C322" s="4" t="str">
        <f>VLOOKUP(B:B,[1]ART!$A:$B,2,FALSE)</f>
        <v>COUV L2 EK D GRIS</v>
      </c>
      <c r="D322" s="4" t="s">
        <v>201</v>
      </c>
      <c r="E322" s="4" t="s">
        <v>27</v>
      </c>
      <c r="F322" s="4" t="s">
        <v>28</v>
      </c>
      <c r="G322" s="5">
        <v>3840</v>
      </c>
      <c r="H322" s="6">
        <v>43568</v>
      </c>
      <c r="I322" s="4" t="s">
        <v>212</v>
      </c>
      <c r="J322" s="7">
        <v>3.7743440000000001</v>
      </c>
      <c r="K322" s="8" t="s">
        <v>17</v>
      </c>
      <c r="L322" s="3">
        <v>14493.480960000001</v>
      </c>
    </row>
    <row r="323" spans="1:12" s="4" customFormat="1">
      <c r="A323" s="4" t="s">
        <v>89</v>
      </c>
      <c r="B323" s="4" t="s">
        <v>217</v>
      </c>
      <c r="C323" s="4" t="str">
        <f>VLOOKUP(B:B,[1]ART!$A:$B,2,FALSE)</f>
        <v>COUV L2 EK DROITE NOIR</v>
      </c>
      <c r="D323" s="4" t="s">
        <v>201</v>
      </c>
      <c r="E323" s="4" t="s">
        <v>27</v>
      </c>
      <c r="F323" s="4" t="s">
        <v>28</v>
      </c>
      <c r="G323" s="5">
        <v>960</v>
      </c>
      <c r="H323" s="6">
        <v>43565</v>
      </c>
      <c r="I323" s="4" t="s">
        <v>99</v>
      </c>
      <c r="J323" s="7">
        <v>3.7743440000000001</v>
      </c>
      <c r="K323" s="8" t="s">
        <v>17</v>
      </c>
      <c r="L323" s="3">
        <v>3623.3702400000002</v>
      </c>
    </row>
    <row r="324" spans="1:12" s="4" customFormat="1">
      <c r="A324" s="4" t="s">
        <v>89</v>
      </c>
      <c r="B324" s="4" t="s">
        <v>218</v>
      </c>
      <c r="C324" s="4" t="str">
        <f>VLOOKUP(B:B,[1]ART!$A:$B,2,FALSE)</f>
        <v>COUV L2 EK DROITE ROUGE</v>
      </c>
      <c r="D324" s="4" t="s">
        <v>201</v>
      </c>
      <c r="E324" s="4" t="s">
        <v>27</v>
      </c>
      <c r="F324" s="4" t="s">
        <v>28</v>
      </c>
      <c r="G324" s="5">
        <v>960</v>
      </c>
      <c r="H324" s="6">
        <v>43568</v>
      </c>
      <c r="I324" s="4" t="s">
        <v>212</v>
      </c>
      <c r="J324" s="7">
        <v>3.80467355</v>
      </c>
      <c r="K324" s="8" t="s">
        <v>17</v>
      </c>
      <c r="L324" s="3">
        <v>3652.4866080000002</v>
      </c>
    </row>
    <row r="325" spans="1:12" s="4" customFormat="1">
      <c r="A325" s="4" t="s">
        <v>89</v>
      </c>
      <c r="B325" s="4" t="s">
        <v>219</v>
      </c>
      <c r="C325" s="4" t="str">
        <f>VLOOKUP(B:B,[1]ART!$A:$B,2,FALSE)</f>
        <v>COUV L2 EK GAUCHE GRIS</v>
      </c>
      <c r="D325" s="4" t="s">
        <v>201</v>
      </c>
      <c r="E325" s="4" t="s">
        <v>27</v>
      </c>
      <c r="F325" s="4" t="s">
        <v>28</v>
      </c>
      <c r="G325" s="5">
        <v>2880</v>
      </c>
      <c r="H325" s="6">
        <v>43568</v>
      </c>
      <c r="I325" s="4" t="s">
        <v>212</v>
      </c>
      <c r="J325" s="7">
        <v>3.7743440000000001</v>
      </c>
      <c r="K325" s="8" t="s">
        <v>17</v>
      </c>
      <c r="L325" s="3">
        <v>10870.110720000001</v>
      </c>
    </row>
    <row r="326" spans="1:12" s="4" customFormat="1">
      <c r="A326" s="4" t="s">
        <v>89</v>
      </c>
      <c r="B326" s="4" t="s">
        <v>221</v>
      </c>
      <c r="C326" s="4" t="str">
        <f>VLOOKUP(B:B,[1]ART!$A:$B,2,FALSE)</f>
        <v>COUV L3 EK  D NOIR FAI</v>
      </c>
      <c r="D326" s="4" t="s">
        <v>201</v>
      </c>
      <c r="E326" s="4" t="s">
        <v>27</v>
      </c>
      <c r="F326" s="4" t="s">
        <v>28</v>
      </c>
      <c r="G326" s="5">
        <v>880</v>
      </c>
      <c r="H326" s="6">
        <v>43565</v>
      </c>
      <c r="I326" s="4" t="s">
        <v>99</v>
      </c>
      <c r="J326" s="7">
        <v>5.0549249999999999</v>
      </c>
      <c r="K326" s="8" t="s">
        <v>17</v>
      </c>
      <c r="L326" s="3">
        <v>4448.3339999999998</v>
      </c>
    </row>
    <row r="327" spans="1:12" s="4" customFormat="1">
      <c r="A327" s="4" t="s">
        <v>38</v>
      </c>
      <c r="B327" s="4" t="s">
        <v>207</v>
      </c>
      <c r="C327" s="4" t="str">
        <f>VLOOKUP(B:B,[1]ART!$A:$B,2,FALSE)</f>
        <v>COUV L1 EK D NOIR RS</v>
      </c>
      <c r="D327" s="4" t="s">
        <v>201</v>
      </c>
      <c r="E327" s="4" t="s">
        <v>27</v>
      </c>
      <c r="F327" s="4" t="s">
        <v>28</v>
      </c>
      <c r="G327" s="5">
        <v>1040</v>
      </c>
      <c r="H327" s="6">
        <v>43566</v>
      </c>
      <c r="I327" s="4" t="s">
        <v>39</v>
      </c>
      <c r="J327" s="7">
        <v>4.79543885</v>
      </c>
      <c r="K327" s="8" t="s">
        <v>17</v>
      </c>
      <c r="L327" s="3">
        <v>4987.2564039999997</v>
      </c>
    </row>
    <row r="328" spans="1:12" s="4" customFormat="1">
      <c r="A328" s="4" t="s">
        <v>38</v>
      </c>
      <c r="B328" s="4" t="s">
        <v>209</v>
      </c>
      <c r="C328" s="4" t="str">
        <f>VLOOKUP(B:B,[1]ART!$A:$B,2,FALSE)</f>
        <v>COUV L1 KAM  D GRIS</v>
      </c>
      <c r="D328" s="4" t="s">
        <v>201</v>
      </c>
      <c r="E328" s="4" t="s">
        <v>27</v>
      </c>
      <c r="F328" s="4" t="s">
        <v>28</v>
      </c>
      <c r="G328" s="5">
        <v>2240</v>
      </c>
      <c r="H328" s="6">
        <v>43566</v>
      </c>
      <c r="I328" s="4" t="s">
        <v>39</v>
      </c>
      <c r="J328" s="7">
        <v>3.3497303</v>
      </c>
      <c r="K328" s="8" t="s">
        <v>17</v>
      </c>
      <c r="L328" s="3">
        <v>7503.3958720000001</v>
      </c>
    </row>
    <row r="329" spans="1:12" s="4" customFormat="1">
      <c r="A329" s="4" t="s">
        <v>38</v>
      </c>
      <c r="B329" s="4" t="s">
        <v>263</v>
      </c>
      <c r="C329" s="4" t="str">
        <f>VLOOKUP(B:B,[1]ART!$A:$B,2,FALSE)</f>
        <v>COUV NS40 D MFP NOIR</v>
      </c>
      <c r="D329" s="4" t="s">
        <v>201</v>
      </c>
      <c r="E329" s="4" t="s">
        <v>27</v>
      </c>
      <c r="F329" s="4" t="s">
        <v>28</v>
      </c>
      <c r="G329" s="5">
        <v>1440</v>
      </c>
      <c r="H329" s="6">
        <v>43566</v>
      </c>
      <c r="I329" s="4" t="s">
        <v>39</v>
      </c>
      <c r="J329" s="7">
        <v>5.4138246749999999</v>
      </c>
      <c r="K329" s="8" t="s">
        <v>17</v>
      </c>
      <c r="L329" s="3">
        <v>7795.9075320000002</v>
      </c>
    </row>
    <row r="330" spans="1:12" s="4" customFormat="1">
      <c r="A330" s="4" t="s">
        <v>137</v>
      </c>
      <c r="B330" s="4" t="s">
        <v>236</v>
      </c>
      <c r="C330" s="4" t="str">
        <f>VLOOKUP(B:B,[1]ART!$A:$B,2,FALSE)</f>
        <v>COUV M10 G FLAT GRIS</v>
      </c>
      <c r="D330" s="4" t="s">
        <v>201</v>
      </c>
      <c r="E330" s="4" t="s">
        <v>27</v>
      </c>
      <c r="F330" s="4" t="s">
        <v>28</v>
      </c>
      <c r="G330" s="5">
        <v>2688</v>
      </c>
      <c r="H330" s="6">
        <v>43585</v>
      </c>
      <c r="I330" s="4" t="s">
        <v>139</v>
      </c>
      <c r="J330" s="7">
        <v>2.6000960000000002</v>
      </c>
      <c r="K330" s="8" t="s">
        <v>17</v>
      </c>
      <c r="L330" s="3">
        <v>6989.0580480000008</v>
      </c>
    </row>
    <row r="331" spans="1:12" s="4" customFormat="1">
      <c r="A331" s="4" t="s">
        <v>137</v>
      </c>
      <c r="B331" s="4" t="s">
        <v>238</v>
      </c>
      <c r="C331" s="4" t="str">
        <f>VLOOKUP(B:B,[1]ART!$A:$B,2,FALSE)</f>
        <v>COUV M10 G FLAT NOIR</v>
      </c>
      <c r="D331" s="4" t="s">
        <v>201</v>
      </c>
      <c r="E331" s="4" t="s">
        <v>27</v>
      </c>
      <c r="F331" s="4" t="s">
        <v>28</v>
      </c>
      <c r="G331" s="5">
        <v>2688</v>
      </c>
      <c r="H331" s="6">
        <v>43585</v>
      </c>
      <c r="I331" s="4" t="s">
        <v>139</v>
      </c>
      <c r="J331" s="7">
        <v>2.6000960000000002</v>
      </c>
      <c r="K331" s="8" t="s">
        <v>17</v>
      </c>
      <c r="L331" s="3">
        <v>6989.0580480000008</v>
      </c>
    </row>
    <row r="332" spans="1:12" s="4" customFormat="1">
      <c r="A332" s="4" t="s">
        <v>137</v>
      </c>
      <c r="B332" s="4" t="s">
        <v>244</v>
      </c>
      <c r="C332" s="4" t="str">
        <f>VLOOKUP(B:B,[1]ART!$A:$B,2,FALSE)</f>
        <v>COUV M11 G FLAT GRIS M18</v>
      </c>
      <c r="D332" s="4" t="s">
        <v>201</v>
      </c>
      <c r="E332" s="4" t="s">
        <v>27</v>
      </c>
      <c r="F332" s="4" t="s">
        <v>28</v>
      </c>
      <c r="G332" s="5">
        <v>1392</v>
      </c>
      <c r="H332" s="6">
        <v>43585</v>
      </c>
      <c r="I332" s="4" t="s">
        <v>139</v>
      </c>
      <c r="J332" s="7">
        <v>2.8897439999999999</v>
      </c>
      <c r="K332" s="8" t="s">
        <v>17</v>
      </c>
      <c r="L332" s="3">
        <v>4022.5236479999999</v>
      </c>
    </row>
    <row r="333" spans="1:12" s="4" customFormat="1">
      <c r="A333" s="4" t="s">
        <v>137</v>
      </c>
      <c r="B333" s="4" t="s">
        <v>247</v>
      </c>
      <c r="C333" s="4" t="str">
        <f>VLOOKUP(B:B,[1]ART!$A:$B,2,FALSE)</f>
        <v>COUV M12 G GRIS</v>
      </c>
      <c r="D333" s="4" t="s">
        <v>201</v>
      </c>
      <c r="E333" s="4" t="s">
        <v>27</v>
      </c>
      <c r="F333" s="4" t="s">
        <v>28</v>
      </c>
      <c r="G333" s="5">
        <v>1120</v>
      </c>
      <c r="H333" s="6">
        <v>43585</v>
      </c>
      <c r="I333" s="4" t="s">
        <v>150</v>
      </c>
      <c r="J333" s="7">
        <v>4.3177760000000003</v>
      </c>
      <c r="K333" s="8" t="s">
        <v>17</v>
      </c>
      <c r="L333" s="3">
        <v>4835.9091200000003</v>
      </c>
    </row>
    <row r="334" spans="1:12" s="4" customFormat="1">
      <c r="A334" s="4" t="s">
        <v>137</v>
      </c>
      <c r="B334" s="4" t="s">
        <v>266</v>
      </c>
      <c r="C334" s="4" t="str">
        <f>VLOOKUP(B:B,[1]ART!$A:$B,2,FALSE)</f>
        <v>COUV.M12 GAUCHE NOIR</v>
      </c>
      <c r="D334" s="4" t="s">
        <v>201</v>
      </c>
      <c r="E334" s="4" t="s">
        <v>27</v>
      </c>
      <c r="F334" s="4" t="s">
        <v>28</v>
      </c>
      <c r="G334" s="5">
        <v>1120</v>
      </c>
      <c r="H334" s="6">
        <v>43585</v>
      </c>
      <c r="I334" s="4" t="s">
        <v>150</v>
      </c>
      <c r="J334" s="7">
        <v>4.3177760000000003</v>
      </c>
      <c r="K334" s="8" t="s">
        <v>17</v>
      </c>
      <c r="L334" s="3">
        <v>4835.9091200000003</v>
      </c>
    </row>
    <row r="335" spans="1:12" s="4" customFormat="1">
      <c r="A335" s="4" t="s">
        <v>137</v>
      </c>
      <c r="B335" s="4" t="s">
        <v>267</v>
      </c>
      <c r="C335" s="4" t="str">
        <f>VLOOKUP(B:B,[1]ART!$A:$B,2,FALSE)</f>
        <v>COUV.M15 GAUCHE NOIR</v>
      </c>
      <c r="D335" s="4" t="s">
        <v>201</v>
      </c>
      <c r="E335" s="4" t="s">
        <v>27</v>
      </c>
      <c r="F335" s="4" t="s">
        <v>28</v>
      </c>
      <c r="G335" s="5">
        <v>696</v>
      </c>
      <c r="H335" s="6">
        <v>43585</v>
      </c>
      <c r="I335" s="4" t="s">
        <v>138</v>
      </c>
      <c r="J335" s="7">
        <v>5.8973680000000002</v>
      </c>
      <c r="K335" s="8" t="s">
        <v>17</v>
      </c>
      <c r="L335" s="3">
        <v>4104.5681279999999</v>
      </c>
    </row>
    <row r="336" spans="1:12" s="4" customFormat="1">
      <c r="A336" s="4" t="s">
        <v>110</v>
      </c>
      <c r="B336" s="4" t="s">
        <v>223</v>
      </c>
      <c r="C336" s="4" t="str">
        <f>VLOOKUP(B:B,[1]ART!$A:$B,2,FALSE)</f>
        <v>COUV L3 KAM D GRIS</v>
      </c>
      <c r="D336" s="4" t="s">
        <v>201</v>
      </c>
      <c r="E336" s="4" t="s">
        <v>27</v>
      </c>
      <c r="F336" s="4" t="s">
        <v>28</v>
      </c>
      <c r="G336" s="5">
        <v>2640</v>
      </c>
      <c r="H336" s="6">
        <v>43608</v>
      </c>
      <c r="I336" s="4" t="s">
        <v>111</v>
      </c>
      <c r="J336" s="7">
        <v>4.3987464000000003</v>
      </c>
      <c r="K336" s="8" t="s">
        <v>17</v>
      </c>
      <c r="L336" s="3">
        <v>11612.690496000001</v>
      </c>
    </row>
    <row r="337" spans="1:12" s="4" customFormat="1">
      <c r="A337" s="4" t="s">
        <v>110</v>
      </c>
      <c r="B337" s="4" t="s">
        <v>231</v>
      </c>
      <c r="C337" s="4" t="str">
        <f>VLOOKUP(B:B,[1]ART!$A:$B,2,FALSE)</f>
        <v>COUV L5 KAM D GRIS</v>
      </c>
      <c r="D337" s="4" t="s">
        <v>201</v>
      </c>
      <c r="E337" s="4" t="s">
        <v>27</v>
      </c>
      <c r="F337" s="4" t="s">
        <v>28</v>
      </c>
      <c r="G337" s="5">
        <v>640</v>
      </c>
      <c r="H337" s="6">
        <v>43608</v>
      </c>
      <c r="I337" s="4" t="s">
        <v>111</v>
      </c>
      <c r="J337" s="7">
        <v>5.038138</v>
      </c>
      <c r="K337" s="8" t="s">
        <v>17</v>
      </c>
      <c r="L337" s="3">
        <v>3224.40832</v>
      </c>
    </row>
    <row r="338" spans="1:12" s="4" customFormat="1">
      <c r="A338" s="4" t="s">
        <v>110</v>
      </c>
      <c r="B338" s="4" t="s">
        <v>242</v>
      </c>
      <c r="C338" s="4" t="str">
        <f>VLOOKUP(B:B,[1]ART!$A:$B,2,FALSE)</f>
        <v>COUV M11 D NOIR RS</v>
      </c>
      <c r="D338" s="4" t="s">
        <v>201</v>
      </c>
      <c r="E338" s="4" t="s">
        <v>27</v>
      </c>
      <c r="F338" s="4" t="s">
        <v>28</v>
      </c>
      <c r="G338" s="5">
        <v>816</v>
      </c>
      <c r="H338" s="6">
        <v>43617</v>
      </c>
      <c r="I338" s="4" t="s">
        <v>147</v>
      </c>
      <c r="J338" s="7">
        <v>6.3172305</v>
      </c>
      <c r="K338" s="8" t="s">
        <v>17</v>
      </c>
      <c r="L338" s="3">
        <v>5154.8600880000004</v>
      </c>
    </row>
    <row r="339" spans="1:12" s="4" customFormat="1">
      <c r="A339" s="4" t="s">
        <v>110</v>
      </c>
      <c r="B339" s="4" t="s">
        <v>244</v>
      </c>
      <c r="C339" s="4" t="str">
        <f>VLOOKUP(B:B,[1]ART!$A:$B,2,FALSE)</f>
        <v>COUV M11 G FLAT GRIS M18</v>
      </c>
      <c r="D339" s="4" t="s">
        <v>201</v>
      </c>
      <c r="E339" s="4" t="s">
        <v>27</v>
      </c>
      <c r="F339" s="4" t="s">
        <v>28</v>
      </c>
      <c r="G339" s="5">
        <v>1392</v>
      </c>
      <c r="H339" s="6">
        <v>43617</v>
      </c>
      <c r="I339" s="4" t="s">
        <v>147</v>
      </c>
      <c r="J339" s="7">
        <v>2.8678221000000002</v>
      </c>
      <c r="K339" s="8" t="s">
        <v>17</v>
      </c>
      <c r="L339" s="3">
        <v>3992.0083632000001</v>
      </c>
    </row>
    <row r="340" spans="1:12" s="4" customFormat="1">
      <c r="A340" s="4" t="s">
        <v>175</v>
      </c>
      <c r="B340" s="4" t="s">
        <v>258</v>
      </c>
      <c r="C340" s="4" t="str">
        <f>VLOOKUP(B:B,[1]ART!$A:$B,2,FALSE)</f>
        <v>COUV N50 T-AKUMSAN D+</v>
      </c>
      <c r="D340" s="4" t="s">
        <v>201</v>
      </c>
      <c r="E340" s="4" t="s">
        <v>20</v>
      </c>
      <c r="F340" s="4" t="s">
        <v>21</v>
      </c>
      <c r="G340" s="5">
        <v>1196</v>
      </c>
      <c r="H340" s="6">
        <v>43616</v>
      </c>
      <c r="I340" s="4" t="s">
        <v>177</v>
      </c>
      <c r="J340" s="7">
        <v>4.4719819999999997</v>
      </c>
      <c r="K340" s="8" t="s">
        <v>17</v>
      </c>
      <c r="L340" s="3">
        <v>5348.4904719999995</v>
      </c>
    </row>
    <row r="341" spans="1:12" s="4" customFormat="1">
      <c r="A341" s="4" t="s">
        <v>175</v>
      </c>
      <c r="B341" s="4" t="s">
        <v>260</v>
      </c>
      <c r="C341" s="4" t="str">
        <f>VLOOKUP(B:B,[1]ART!$A:$B,2,FALSE)</f>
        <v>COUV N70 T-AKUMSAN D+</v>
      </c>
      <c r="D341" s="4" t="s">
        <v>201</v>
      </c>
      <c r="E341" s="4" t="s">
        <v>20</v>
      </c>
      <c r="F341" s="4" t="s">
        <v>21</v>
      </c>
      <c r="G341" s="5">
        <v>1152</v>
      </c>
      <c r="H341" s="6">
        <v>43616</v>
      </c>
      <c r="I341" s="4" t="s">
        <v>177</v>
      </c>
      <c r="J341" s="7">
        <v>4.9392040000000001</v>
      </c>
      <c r="K341" s="8" t="s">
        <v>17</v>
      </c>
      <c r="L341" s="3">
        <v>5689.9630080000006</v>
      </c>
    </row>
    <row r="342" spans="1:12" s="4" customFormat="1">
      <c r="A342" s="4" t="s">
        <v>175</v>
      </c>
      <c r="B342" s="4" t="s">
        <v>271</v>
      </c>
      <c r="C342" s="4" t="str">
        <f>VLOOKUP(B:B,[1]ART!$A:$B,2,FALSE)</f>
        <v>COUVERCLE L3 NOIR P NOIR</v>
      </c>
      <c r="D342" s="4" t="s">
        <v>201</v>
      </c>
      <c r="E342" s="4" t="s">
        <v>20</v>
      </c>
      <c r="F342" s="4" t="s">
        <v>21</v>
      </c>
      <c r="G342" s="5">
        <v>420</v>
      </c>
      <c r="H342" s="6">
        <v>43616</v>
      </c>
      <c r="I342" s="4" t="s">
        <v>177</v>
      </c>
      <c r="J342" s="7">
        <v>5.0726959999999996</v>
      </c>
      <c r="K342" s="8" t="s">
        <v>17</v>
      </c>
      <c r="L342" s="3">
        <v>2130.5323199999998</v>
      </c>
    </row>
    <row r="343" spans="1:12" s="4" customFormat="1">
      <c r="A343" s="4" t="s">
        <v>94</v>
      </c>
      <c r="B343" s="4" t="s">
        <v>213</v>
      </c>
      <c r="C343" s="4" t="str">
        <f>VLOOKUP(B:B,[1]ART!$A:$B,2,FALSE)</f>
        <v>COUV L2 EK D GRIS28G KAP</v>
      </c>
      <c r="D343" s="4" t="s">
        <v>201</v>
      </c>
      <c r="E343" s="4" t="s">
        <v>27</v>
      </c>
      <c r="F343" s="4" t="s">
        <v>28</v>
      </c>
      <c r="G343" s="5">
        <v>960</v>
      </c>
      <c r="H343" s="6">
        <v>43617</v>
      </c>
      <c r="I343" s="4" t="s">
        <v>96</v>
      </c>
      <c r="J343" s="7">
        <v>4.67943</v>
      </c>
      <c r="K343" s="8" t="s">
        <v>17</v>
      </c>
      <c r="L343" s="3">
        <v>4492.2528000000002</v>
      </c>
    </row>
    <row r="344" spans="1:12" s="4" customFormat="1">
      <c r="A344" s="4" t="s">
        <v>94</v>
      </c>
      <c r="B344" s="4" t="s">
        <v>220</v>
      </c>
      <c r="C344" s="4" t="str">
        <f>VLOOKUP(B:B,[1]ART!$A:$B,2,FALSE)</f>
        <v>COUV L3 EK  D GRIS28G KA</v>
      </c>
      <c r="D344" s="4" t="s">
        <v>201</v>
      </c>
      <c r="E344" s="4" t="s">
        <v>27</v>
      </c>
      <c r="F344" s="4" t="s">
        <v>28</v>
      </c>
      <c r="G344" s="5">
        <v>2640</v>
      </c>
      <c r="H344" s="6">
        <v>43617</v>
      </c>
      <c r="I344" s="4" t="s">
        <v>96</v>
      </c>
      <c r="J344" s="7">
        <v>5.0136750000000001</v>
      </c>
      <c r="K344" s="8" t="s">
        <v>17</v>
      </c>
      <c r="L344" s="3">
        <v>13236.102000000001</v>
      </c>
    </row>
    <row r="345" spans="1:12" s="4" customFormat="1">
      <c r="A345" s="4" t="s">
        <v>40</v>
      </c>
      <c r="B345" s="4" t="s">
        <v>207</v>
      </c>
      <c r="C345" s="4" t="str">
        <f>VLOOKUP(B:B,[1]ART!$A:$B,2,FALSE)</f>
        <v>COUV L1 EK D NOIR RS</v>
      </c>
      <c r="D345" s="4" t="s">
        <v>201</v>
      </c>
      <c r="E345" s="4" t="s">
        <v>27</v>
      </c>
      <c r="F345" s="4" t="s">
        <v>28</v>
      </c>
      <c r="G345" s="5">
        <v>1040</v>
      </c>
      <c r="H345" s="6">
        <v>43650</v>
      </c>
      <c r="I345" s="4" t="s">
        <v>120</v>
      </c>
      <c r="J345" s="7">
        <v>4.7048648999999996</v>
      </c>
      <c r="K345" s="8" t="s">
        <v>17</v>
      </c>
      <c r="L345" s="3">
        <v>4893.0594959999999</v>
      </c>
    </row>
    <row r="346" spans="1:12" s="4" customFormat="1">
      <c r="A346" s="4" t="s">
        <v>40</v>
      </c>
      <c r="B346" s="4" t="s">
        <v>209</v>
      </c>
      <c r="C346" s="4" t="str">
        <f>VLOOKUP(B:B,[1]ART!$A:$B,2,FALSE)</f>
        <v>COUV L1 KAM  D GRIS</v>
      </c>
      <c r="D346" s="4" t="s">
        <v>201</v>
      </c>
      <c r="E346" s="4" t="s">
        <v>27</v>
      </c>
      <c r="F346" s="4" t="s">
        <v>28</v>
      </c>
      <c r="G346" s="5">
        <v>2240</v>
      </c>
      <c r="H346" s="6">
        <v>43617</v>
      </c>
      <c r="I346" s="4" t="s">
        <v>55</v>
      </c>
      <c r="J346" s="7">
        <v>3.3223953000000002</v>
      </c>
      <c r="K346" s="8" t="s">
        <v>17</v>
      </c>
      <c r="L346" s="3">
        <v>7442.1654720000006</v>
      </c>
    </row>
    <row r="347" spans="1:12" s="4" customFormat="1">
      <c r="A347" s="4" t="s">
        <v>40</v>
      </c>
      <c r="B347" s="4" t="s">
        <v>211</v>
      </c>
      <c r="C347" s="4" t="str">
        <f>VLOOKUP(B:B,[1]ART!$A:$B,2,FALSE)</f>
        <v>COUV L2 EK D GRIS</v>
      </c>
      <c r="D347" s="4" t="s">
        <v>201</v>
      </c>
      <c r="E347" s="4" t="s">
        <v>27</v>
      </c>
      <c r="F347" s="4" t="s">
        <v>28</v>
      </c>
      <c r="G347" s="5">
        <v>2880</v>
      </c>
      <c r="H347" s="6">
        <v>43617</v>
      </c>
      <c r="I347" s="4" t="s">
        <v>41</v>
      </c>
      <c r="J347" s="7">
        <v>3.743544</v>
      </c>
      <c r="K347" s="8" t="s">
        <v>17</v>
      </c>
      <c r="L347" s="3">
        <v>10781.406719999999</v>
      </c>
    </row>
    <row r="348" spans="1:12" s="4" customFormat="1">
      <c r="A348" s="4" t="s">
        <v>40</v>
      </c>
      <c r="B348" s="4" t="s">
        <v>214</v>
      </c>
      <c r="C348" s="4" t="str">
        <f>VLOOKUP(B:B,[1]ART!$A:$B,2,FALSE)</f>
        <v>COUV L2 EK D NOIR FAI</v>
      </c>
      <c r="D348" s="4" t="s">
        <v>201</v>
      </c>
      <c r="E348" s="4" t="s">
        <v>27</v>
      </c>
      <c r="F348" s="4" t="s">
        <v>28</v>
      </c>
      <c r="G348" s="5">
        <v>960</v>
      </c>
      <c r="H348" s="6">
        <v>43617</v>
      </c>
      <c r="I348" s="4" t="s">
        <v>41</v>
      </c>
      <c r="J348" s="7">
        <v>4.3702533749999999</v>
      </c>
      <c r="K348" s="8" t="s">
        <v>17</v>
      </c>
      <c r="L348" s="3">
        <v>4195.4432399999996</v>
      </c>
    </row>
    <row r="349" spans="1:12" s="4" customFormat="1">
      <c r="A349" s="4" t="s">
        <v>40</v>
      </c>
      <c r="B349" s="4" t="s">
        <v>216</v>
      </c>
      <c r="C349" s="4" t="str">
        <f>VLOOKUP(B:B,[1]ART!$A:$B,2,FALSE)</f>
        <v>COUV L2 EK D NOIR RS</v>
      </c>
      <c r="D349" s="4" t="s">
        <v>201</v>
      </c>
      <c r="E349" s="4" t="s">
        <v>27</v>
      </c>
      <c r="F349" s="4" t="s">
        <v>28</v>
      </c>
      <c r="G349" s="5">
        <v>1920</v>
      </c>
      <c r="H349" s="6">
        <v>43617</v>
      </c>
      <c r="I349" s="4" t="s">
        <v>100</v>
      </c>
      <c r="J349" s="7">
        <v>5.0738390999999998</v>
      </c>
      <c r="K349" s="8" t="s">
        <v>17</v>
      </c>
      <c r="L349" s="3">
        <v>9741.7710719999995</v>
      </c>
    </row>
    <row r="350" spans="1:12" s="4" customFormat="1">
      <c r="A350" s="4" t="s">
        <v>40</v>
      </c>
      <c r="B350" s="4" t="s">
        <v>218</v>
      </c>
      <c r="C350" s="4" t="str">
        <f>VLOOKUP(B:B,[1]ART!$A:$B,2,FALSE)</f>
        <v>COUV L2 EK DROITE ROUGE</v>
      </c>
      <c r="D350" s="4" t="s">
        <v>201</v>
      </c>
      <c r="E350" s="4" t="s">
        <v>27</v>
      </c>
      <c r="F350" s="4" t="s">
        <v>28</v>
      </c>
      <c r="G350" s="5">
        <v>960</v>
      </c>
      <c r="H350" s="6">
        <v>43617</v>
      </c>
      <c r="I350" s="4" t="s">
        <v>100</v>
      </c>
      <c r="J350" s="7">
        <v>3.7736260499999998</v>
      </c>
      <c r="K350" s="8" t="s">
        <v>17</v>
      </c>
      <c r="L350" s="3">
        <v>3622.681008</v>
      </c>
    </row>
    <row r="351" spans="1:12" s="4" customFormat="1">
      <c r="A351" s="4" t="s">
        <v>40</v>
      </c>
      <c r="B351" s="4" t="s">
        <v>221</v>
      </c>
      <c r="C351" s="4" t="str">
        <f>VLOOKUP(B:B,[1]ART!$A:$B,2,FALSE)</f>
        <v>COUV L3 EK  D NOIR FAI</v>
      </c>
      <c r="D351" s="4" t="s">
        <v>201</v>
      </c>
      <c r="E351" s="4" t="s">
        <v>27</v>
      </c>
      <c r="F351" s="4" t="s">
        <v>28</v>
      </c>
      <c r="G351" s="5">
        <v>880</v>
      </c>
      <c r="H351" s="6">
        <v>43650</v>
      </c>
      <c r="I351" s="4" t="s">
        <v>120</v>
      </c>
      <c r="J351" s="7">
        <v>4.9594500000000004</v>
      </c>
      <c r="K351" s="8" t="s">
        <v>17</v>
      </c>
      <c r="L351" s="3">
        <v>4364.3160000000007</v>
      </c>
    </row>
    <row r="352" spans="1:12" s="4" customFormat="1" ht="15" customHeight="1">
      <c r="A352" s="4" t="s">
        <v>40</v>
      </c>
      <c r="B352" s="4" t="s">
        <v>222</v>
      </c>
      <c r="C352" s="4" t="str">
        <f>VLOOKUP(B:B,[1]ART!$A:$B,2,FALSE)</f>
        <v>COUV L3 EK D NOIR RS</v>
      </c>
      <c r="D352" s="4" t="s">
        <v>201</v>
      </c>
      <c r="E352" s="4" t="s">
        <v>27</v>
      </c>
      <c r="F352" s="4" t="s">
        <v>28</v>
      </c>
      <c r="G352" s="5">
        <v>1760</v>
      </c>
      <c r="H352" s="6">
        <v>43650</v>
      </c>
      <c r="I352" s="4" t="s">
        <v>120</v>
      </c>
      <c r="J352" s="7">
        <v>5.6934486</v>
      </c>
      <c r="K352" s="8" t="s">
        <v>17</v>
      </c>
      <c r="L352" s="3">
        <v>10020.469536000001</v>
      </c>
    </row>
    <row r="353" spans="1:24" customFormat="1">
      <c r="A353" s="4" t="s">
        <v>40</v>
      </c>
      <c r="B353" s="4" t="s">
        <v>223</v>
      </c>
      <c r="C353" s="4" t="str">
        <f>VLOOKUP(B:B,[1]ART!$A:$B,2,FALSE)</f>
        <v>COUV L3 KAM D GRIS</v>
      </c>
      <c r="D353" s="4" t="s">
        <v>201</v>
      </c>
      <c r="E353" s="4" t="s">
        <v>27</v>
      </c>
      <c r="F353" s="4" t="s">
        <v>28</v>
      </c>
      <c r="G353" s="5">
        <v>880</v>
      </c>
      <c r="H353" s="6">
        <v>43617</v>
      </c>
      <c r="I353" s="4" t="s">
        <v>112</v>
      </c>
      <c r="J353" s="7">
        <v>4.3919793</v>
      </c>
      <c r="K353" s="8" t="s">
        <v>17</v>
      </c>
      <c r="L353" s="3">
        <v>3864.9417840000001</v>
      </c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s="4" customFormat="1" ht="15" customHeight="1">
      <c r="A354" s="4" t="s">
        <v>40</v>
      </c>
      <c r="B354" s="4" t="s">
        <v>223</v>
      </c>
      <c r="C354" s="4" t="str">
        <f>VLOOKUP(B:B,[1]ART!$A:$B,2,FALSE)</f>
        <v>COUV L3 KAM D GRIS</v>
      </c>
      <c r="D354" s="4" t="s">
        <v>201</v>
      </c>
      <c r="E354" s="4" t="s">
        <v>27</v>
      </c>
      <c r="F354" s="4" t="s">
        <v>28</v>
      </c>
      <c r="G354" s="5">
        <v>880</v>
      </c>
      <c r="H354" s="6">
        <v>43650</v>
      </c>
      <c r="I354" s="4" t="s">
        <v>120</v>
      </c>
      <c r="J354" s="7">
        <v>4.3444782000000002</v>
      </c>
      <c r="K354" s="8" t="s">
        <v>17</v>
      </c>
      <c r="L354" s="3">
        <v>3823.1408160000001</v>
      </c>
    </row>
    <row r="355" spans="1:24" s="4" customFormat="1" ht="15" customHeight="1">
      <c r="A355" s="4" t="s">
        <v>181</v>
      </c>
      <c r="B355" s="4" t="s">
        <v>262</v>
      </c>
      <c r="C355" s="4" t="str">
        <f>VLOOKUP(B:B,[1]ART!$A:$B,2,FALSE)</f>
        <v>COUV NATO AGM GRIS</v>
      </c>
      <c r="D355" s="4" t="s">
        <v>201</v>
      </c>
      <c r="E355" s="4" t="s">
        <v>27</v>
      </c>
      <c r="F355" s="4" t="s">
        <v>28</v>
      </c>
      <c r="G355" s="5">
        <v>120</v>
      </c>
      <c r="H355" s="6">
        <v>43650</v>
      </c>
      <c r="I355" s="4" t="s">
        <v>183</v>
      </c>
      <c r="J355" s="7">
        <v>12.630065999999999</v>
      </c>
      <c r="K355" s="8" t="s">
        <v>17</v>
      </c>
      <c r="L355" s="3">
        <v>1515.6079199999999</v>
      </c>
    </row>
    <row r="356" spans="1:24" s="4" customFormat="1" ht="15" customHeight="1">
      <c r="A356" s="4" t="s">
        <v>42</v>
      </c>
      <c r="B356" s="4" t="s">
        <v>208</v>
      </c>
      <c r="C356" s="4" t="str">
        <f>VLOOKUP(B:B,[1]ART!$A:$B,2,FALSE)</f>
        <v>COUV L1 EK D+ ROUGE</v>
      </c>
      <c r="D356" s="4" t="s">
        <v>201</v>
      </c>
      <c r="E356" s="4" t="s">
        <v>27</v>
      </c>
      <c r="F356" s="4" t="s">
        <v>28</v>
      </c>
      <c r="G356" s="5">
        <v>2240</v>
      </c>
      <c r="H356" s="6">
        <v>43663</v>
      </c>
      <c r="I356" s="4" t="s">
        <v>43</v>
      </c>
      <c r="J356" s="7">
        <v>3.2524722000000001</v>
      </c>
      <c r="K356" s="8" t="s">
        <v>17</v>
      </c>
      <c r="L356" s="3">
        <v>7285.5377280000002</v>
      </c>
    </row>
    <row r="357" spans="1:24" s="4" customFormat="1" ht="15" customHeight="1">
      <c r="A357" s="4" t="s">
        <v>42</v>
      </c>
      <c r="B357" s="4" t="s">
        <v>209</v>
      </c>
      <c r="C357" s="4" t="str">
        <f>VLOOKUP(B:B,[1]ART!$A:$B,2,FALSE)</f>
        <v>COUV L1 KAM  D GRIS</v>
      </c>
      <c r="D357" s="4" t="s">
        <v>201</v>
      </c>
      <c r="E357" s="4" t="s">
        <v>27</v>
      </c>
      <c r="F357" s="4" t="s">
        <v>28</v>
      </c>
      <c r="G357" s="5">
        <v>2240</v>
      </c>
      <c r="H357" s="6">
        <v>43650</v>
      </c>
      <c r="I357" s="4" t="s">
        <v>56</v>
      </c>
      <c r="J357" s="7">
        <v>3.2864621999999999</v>
      </c>
      <c r="K357" s="8" t="s">
        <v>17</v>
      </c>
      <c r="L357" s="3">
        <v>7361.6753279999994</v>
      </c>
    </row>
    <row r="358" spans="1:24" s="4" customFormat="1" ht="15" customHeight="1">
      <c r="A358" s="4" t="s">
        <v>42</v>
      </c>
      <c r="B358" s="4" t="s">
        <v>218</v>
      </c>
      <c r="C358" s="4" t="str">
        <f>VLOOKUP(B:B,[1]ART!$A:$B,2,FALSE)</f>
        <v>COUV L2 EK DROITE ROUGE</v>
      </c>
      <c r="D358" s="4" t="s">
        <v>201</v>
      </c>
      <c r="E358" s="4" t="s">
        <v>27</v>
      </c>
      <c r="F358" s="4" t="s">
        <v>28</v>
      </c>
      <c r="G358" s="5">
        <v>960</v>
      </c>
      <c r="H358" s="6">
        <v>43663</v>
      </c>
      <c r="I358" s="4" t="s">
        <v>43</v>
      </c>
      <c r="J358" s="7">
        <v>3.6979266000000002</v>
      </c>
      <c r="K358" s="8" t="s">
        <v>17</v>
      </c>
      <c r="L358" s="3">
        <v>3550.009536</v>
      </c>
    </row>
    <row r="359" spans="1:24" s="4" customFormat="1" ht="15" customHeight="1">
      <c r="A359" s="4" t="s">
        <v>42</v>
      </c>
      <c r="B359" s="4" t="s">
        <v>221</v>
      </c>
      <c r="C359" s="4" t="str">
        <f>VLOOKUP(B:B,[1]ART!$A:$B,2,FALSE)</f>
        <v>COUV L3 EK  D NOIR FAI</v>
      </c>
      <c r="D359" s="4" t="s">
        <v>201</v>
      </c>
      <c r="E359" s="4" t="s">
        <v>27</v>
      </c>
      <c r="F359" s="4" t="s">
        <v>28</v>
      </c>
      <c r="G359" s="5">
        <v>880</v>
      </c>
      <c r="H359" s="6">
        <v>43650</v>
      </c>
      <c r="I359" s="4" t="s">
        <v>56</v>
      </c>
      <c r="J359" s="7">
        <v>4.9594500000000004</v>
      </c>
      <c r="K359" s="8" t="s">
        <v>17</v>
      </c>
      <c r="L359" s="3">
        <v>4364.3160000000007</v>
      </c>
    </row>
    <row r="360" spans="1:24" s="4" customFormat="1" ht="15" customHeight="1">
      <c r="A360" s="4" t="s">
        <v>42</v>
      </c>
      <c r="B360" s="4" t="s">
        <v>224</v>
      </c>
      <c r="C360" s="4" t="str">
        <f>VLOOKUP(B:B,[1]ART!$A:$B,2,FALSE)</f>
        <v>COUV L5 EK D NOIR FAI</v>
      </c>
      <c r="D360" s="4" t="s">
        <v>201</v>
      </c>
      <c r="E360" s="4" t="s">
        <v>27</v>
      </c>
      <c r="F360" s="4" t="s">
        <v>28</v>
      </c>
      <c r="G360" s="5">
        <v>680</v>
      </c>
      <c r="H360" s="6">
        <v>43663</v>
      </c>
      <c r="I360" s="4" t="s">
        <v>225</v>
      </c>
      <c r="J360" s="7">
        <v>5.5452522000000002</v>
      </c>
      <c r="K360" s="8" t="s">
        <v>17</v>
      </c>
      <c r="L360" s="3">
        <v>3770.7714960000003</v>
      </c>
    </row>
    <row r="361" spans="1:24" s="4" customFormat="1" ht="15" customHeight="1">
      <c r="A361" s="4" t="s">
        <v>42</v>
      </c>
      <c r="B361" s="4" t="s">
        <v>226</v>
      </c>
      <c r="C361" s="4" t="str">
        <f>VLOOKUP(B:B,[1]ART!$A:$B,2,FALSE)</f>
        <v>COUV L5 EK D NOIR RS</v>
      </c>
      <c r="D361" s="4" t="s">
        <v>201</v>
      </c>
      <c r="E361" s="4" t="s">
        <v>27</v>
      </c>
      <c r="F361" s="4" t="s">
        <v>28</v>
      </c>
      <c r="G361" s="5">
        <v>640</v>
      </c>
      <c r="H361" s="6">
        <v>43663</v>
      </c>
      <c r="I361" s="4" t="s">
        <v>230</v>
      </c>
      <c r="J361" s="7">
        <v>6.3411743999999999</v>
      </c>
      <c r="K361" s="8" t="s">
        <v>17</v>
      </c>
      <c r="L361" s="3">
        <v>4058.3516159999999</v>
      </c>
    </row>
    <row r="362" spans="1:24" s="4" customFormat="1" ht="15" customHeight="1">
      <c r="A362" s="4" t="s">
        <v>42</v>
      </c>
      <c r="B362" s="4" t="s">
        <v>231</v>
      </c>
      <c r="C362" s="4" t="str">
        <f>VLOOKUP(B:B,[1]ART!$A:$B,2,FALSE)</f>
        <v>COUV L5 KAM D GRIS</v>
      </c>
      <c r="D362" s="4" t="s">
        <v>201</v>
      </c>
      <c r="E362" s="4" t="s">
        <v>27</v>
      </c>
      <c r="F362" s="4" t="s">
        <v>28</v>
      </c>
      <c r="G362" s="5">
        <v>640</v>
      </c>
      <c r="H362" s="6">
        <v>43663</v>
      </c>
      <c r="I362" s="4" t="s">
        <v>43</v>
      </c>
      <c r="J362" s="7">
        <v>4.9294770000000003</v>
      </c>
      <c r="K362" s="8" t="s">
        <v>17</v>
      </c>
      <c r="L362" s="3">
        <v>3154.86528</v>
      </c>
    </row>
    <row r="363" spans="1:24" s="4" customFormat="1" ht="15" customHeight="1">
      <c r="A363" s="4" t="s">
        <v>42</v>
      </c>
      <c r="B363" s="4" t="s">
        <v>250</v>
      </c>
      <c r="C363" s="4" t="str">
        <f>VLOOKUP(B:B,[1]ART!$A:$B,2,FALSE)</f>
        <v>COUV M14 GAUCHE GRIS</v>
      </c>
      <c r="D363" s="4" t="s">
        <v>201</v>
      </c>
      <c r="E363" s="4" t="s">
        <v>27</v>
      </c>
      <c r="F363" s="4" t="s">
        <v>28</v>
      </c>
      <c r="G363" s="5">
        <v>768</v>
      </c>
      <c r="H363" s="6">
        <v>43663</v>
      </c>
      <c r="I363" s="4" t="s">
        <v>127</v>
      </c>
      <c r="J363" s="7">
        <v>5.5190489999999999</v>
      </c>
      <c r="K363" s="8" t="s">
        <v>17</v>
      </c>
      <c r="L363" s="3">
        <v>4238.6296320000001</v>
      </c>
    </row>
    <row r="364" spans="1:24" s="4" customFormat="1" ht="15" customHeight="1">
      <c r="A364" s="4" t="s">
        <v>42</v>
      </c>
      <c r="B364" s="4" t="s">
        <v>253</v>
      </c>
      <c r="C364" s="4" t="str">
        <f>VLOOKUP(B:B,[1]ART!$A:$B,2,FALSE)</f>
        <v>COUV M15 GAUCHE GRIS</v>
      </c>
      <c r="D364" s="4" t="s">
        <v>201</v>
      </c>
      <c r="E364" s="4" t="s">
        <v>27</v>
      </c>
      <c r="F364" s="4" t="s">
        <v>28</v>
      </c>
      <c r="G364" s="5">
        <v>1400</v>
      </c>
      <c r="H364" s="6">
        <v>43692</v>
      </c>
      <c r="I364" s="4" t="s">
        <v>171</v>
      </c>
      <c r="J364" s="7">
        <v>5.4873044999999996</v>
      </c>
      <c r="K364" s="8" t="s">
        <v>17</v>
      </c>
      <c r="L364" s="3">
        <v>7682.2262999999994</v>
      </c>
    </row>
    <row r="365" spans="1:24" s="4" customFormat="1" ht="15" customHeight="1">
      <c r="A365" s="4" t="s">
        <v>42</v>
      </c>
      <c r="B365" s="4" t="s">
        <v>257</v>
      </c>
      <c r="C365" s="4" t="str">
        <f>VLOOKUP(B:B,[1]ART!$A:$B,2,FALSE)</f>
        <v>COUV M16 GAUCHE GRIS</v>
      </c>
      <c r="D365" s="4" t="s">
        <v>201</v>
      </c>
      <c r="E365" s="4" t="s">
        <v>27</v>
      </c>
      <c r="F365" s="4" t="s">
        <v>28</v>
      </c>
      <c r="G365" s="5">
        <v>483</v>
      </c>
      <c r="H365" s="6">
        <v>43663</v>
      </c>
      <c r="I365" s="4" t="s">
        <v>127</v>
      </c>
      <c r="J365" s="7">
        <v>6.518046</v>
      </c>
      <c r="K365" s="8" t="s">
        <v>17</v>
      </c>
      <c r="L365" s="3">
        <v>3148.216218</v>
      </c>
    </row>
    <row r="366" spans="1:24" s="4" customFormat="1" ht="15" customHeight="1">
      <c r="A366" s="4" t="s">
        <v>42</v>
      </c>
      <c r="B366" s="4" t="s">
        <v>267</v>
      </c>
      <c r="C366" s="4" t="str">
        <f>VLOOKUP(B:B,[1]ART!$A:$B,2,FALSE)</f>
        <v>COUV.M15 GAUCHE NOIR</v>
      </c>
      <c r="D366" s="4" t="s">
        <v>201</v>
      </c>
      <c r="E366" s="4" t="s">
        <v>27</v>
      </c>
      <c r="F366" s="4" t="s">
        <v>28</v>
      </c>
      <c r="G366" s="5">
        <v>700</v>
      </c>
      <c r="H366" s="6">
        <v>43692</v>
      </c>
      <c r="I366" s="4" t="s">
        <v>171</v>
      </c>
      <c r="J366" s="7">
        <v>5.6188714500000003</v>
      </c>
      <c r="K366" s="8" t="s">
        <v>17</v>
      </c>
      <c r="L366" s="3">
        <v>3933.2100150000001</v>
      </c>
    </row>
    <row r="367" spans="1:24" s="4" customFormat="1" ht="15" customHeight="1">
      <c r="A367" s="4" t="s">
        <v>57</v>
      </c>
      <c r="B367" s="4" t="s">
        <v>207</v>
      </c>
      <c r="C367" s="4" t="str">
        <f>VLOOKUP(B:B,[1]ART!$A:$B,2,FALSE)</f>
        <v>COUV L1 EK D NOIR RS</v>
      </c>
      <c r="D367" s="4" t="s">
        <v>201</v>
      </c>
      <c r="E367" s="4" t="s">
        <v>27</v>
      </c>
      <c r="F367" s="4" t="s">
        <v>28</v>
      </c>
      <c r="G367" s="5">
        <v>2080</v>
      </c>
      <c r="H367" s="6">
        <v>43692</v>
      </c>
      <c r="I367" s="4" t="s">
        <v>58</v>
      </c>
      <c r="J367" s="7">
        <v>4.5663358499999998</v>
      </c>
      <c r="K367" s="8" t="s">
        <v>17</v>
      </c>
      <c r="L367" s="3">
        <v>9497.9785679999986</v>
      </c>
    </row>
    <row r="368" spans="1:24" s="4" customFormat="1" ht="15" customHeight="1">
      <c r="A368" s="4" t="s">
        <v>57</v>
      </c>
      <c r="B368" s="4" t="s">
        <v>209</v>
      </c>
      <c r="C368" s="4" t="str">
        <f>VLOOKUP(B:B,[1]ART!$A:$B,2,FALSE)</f>
        <v>COUV L1 KAM  D GRIS</v>
      </c>
      <c r="D368" s="4" t="s">
        <v>201</v>
      </c>
      <c r="E368" s="4" t="s">
        <v>27</v>
      </c>
      <c r="F368" s="4" t="s">
        <v>28</v>
      </c>
      <c r="G368" s="5">
        <v>2240</v>
      </c>
      <c r="H368" s="6">
        <v>43692</v>
      </c>
      <c r="I368" s="4" t="s">
        <v>59</v>
      </c>
      <c r="J368" s="7">
        <v>3.1896963</v>
      </c>
      <c r="K368" s="8" t="s">
        <v>17</v>
      </c>
      <c r="L368" s="3">
        <v>7144.9197119999999</v>
      </c>
    </row>
    <row r="369" spans="1:12" s="4" customFormat="1" ht="15" customHeight="1">
      <c r="A369" s="4" t="s">
        <v>57</v>
      </c>
      <c r="B369" s="4" t="s">
        <v>211</v>
      </c>
      <c r="C369" s="4" t="str">
        <f>VLOOKUP(B:B,[1]ART!$A:$B,2,FALSE)</f>
        <v>COUV L2 EK D GRIS</v>
      </c>
      <c r="D369" s="4" t="s">
        <v>201</v>
      </c>
      <c r="E369" s="4" t="s">
        <v>27</v>
      </c>
      <c r="F369" s="4" t="s">
        <v>28</v>
      </c>
      <c r="G369" s="5">
        <v>2880</v>
      </c>
      <c r="H369" s="6">
        <v>43692</v>
      </c>
      <c r="I369" s="4" t="s">
        <v>59</v>
      </c>
      <c r="J369" s="7">
        <v>3.5940240000000001</v>
      </c>
      <c r="K369" s="8" t="s">
        <v>17</v>
      </c>
      <c r="L369" s="3">
        <v>10350.789119999999</v>
      </c>
    </row>
    <row r="370" spans="1:12" s="4" customFormat="1" ht="15" customHeight="1">
      <c r="A370" s="4" t="s">
        <v>57</v>
      </c>
      <c r="B370" s="4" t="s">
        <v>216</v>
      </c>
      <c r="C370" s="4" t="str">
        <f>VLOOKUP(B:B,[1]ART!$A:$B,2,FALSE)</f>
        <v>COUV L2 EK D NOIR RS</v>
      </c>
      <c r="D370" s="4" t="s">
        <v>201</v>
      </c>
      <c r="E370" s="4" t="s">
        <v>27</v>
      </c>
      <c r="F370" s="4" t="s">
        <v>28</v>
      </c>
      <c r="G370" s="5">
        <v>1920</v>
      </c>
      <c r="H370" s="6">
        <v>43699</v>
      </c>
      <c r="I370" s="4" t="s">
        <v>72</v>
      </c>
      <c r="J370" s="7">
        <v>4.8541844999999997</v>
      </c>
      <c r="K370" s="8" t="s">
        <v>17</v>
      </c>
      <c r="L370" s="3">
        <v>9320.034239999999</v>
      </c>
    </row>
    <row r="371" spans="1:12" s="4" customFormat="1" ht="15" customHeight="1">
      <c r="A371" s="4" t="s">
        <v>57</v>
      </c>
      <c r="B371" s="4" t="s">
        <v>218</v>
      </c>
      <c r="C371" s="4" t="str">
        <f>VLOOKUP(B:B,[1]ART!$A:$B,2,FALSE)</f>
        <v>COUV L2 EK DROITE ROUGE</v>
      </c>
      <c r="D371" s="4" t="s">
        <v>201</v>
      </c>
      <c r="E371" s="4" t="s">
        <v>27</v>
      </c>
      <c r="F371" s="4" t="s">
        <v>28</v>
      </c>
      <c r="G371" s="5">
        <v>1920</v>
      </c>
      <c r="H371" s="6">
        <v>43699</v>
      </c>
      <c r="I371" s="4" t="s">
        <v>91</v>
      </c>
      <c r="J371" s="7">
        <v>3.61025975</v>
      </c>
      <c r="K371" s="8" t="s">
        <v>17</v>
      </c>
      <c r="L371" s="3">
        <v>6931.6987200000003</v>
      </c>
    </row>
    <row r="372" spans="1:12" s="4" customFormat="1" ht="15" customHeight="1">
      <c r="A372" s="4" t="s">
        <v>57</v>
      </c>
      <c r="B372" s="4" t="s">
        <v>222</v>
      </c>
      <c r="C372" s="4" t="str">
        <f>VLOOKUP(B:B,[1]ART!$A:$B,2,FALSE)</f>
        <v>COUV L3 EK D NOIR RS</v>
      </c>
      <c r="D372" s="4" t="s">
        <v>201</v>
      </c>
      <c r="E372" s="4" t="s">
        <v>27</v>
      </c>
      <c r="F372" s="4" t="s">
        <v>28</v>
      </c>
      <c r="G372" s="5">
        <v>1760</v>
      </c>
      <c r="H372" s="6">
        <v>43692</v>
      </c>
      <c r="I372" s="4" t="s">
        <v>58</v>
      </c>
      <c r="J372" s="7">
        <v>5.5258118999999999</v>
      </c>
      <c r="K372" s="8" t="s">
        <v>17</v>
      </c>
      <c r="L372" s="3">
        <v>9725.4289439999993</v>
      </c>
    </row>
    <row r="373" spans="1:12" s="4" customFormat="1" ht="15" customHeight="1">
      <c r="A373" s="4" t="s">
        <v>57</v>
      </c>
      <c r="B373" s="4" t="s">
        <v>223</v>
      </c>
      <c r="C373" s="4" t="str">
        <f>VLOOKUP(B:B,[1]ART!$A:$B,2,FALSE)</f>
        <v>COUV L3 KAM D GRIS</v>
      </c>
      <c r="D373" s="4" t="s">
        <v>201</v>
      </c>
      <c r="E373" s="4" t="s">
        <v>27</v>
      </c>
      <c r="F373" s="4" t="s">
        <v>28</v>
      </c>
      <c r="G373" s="5">
        <v>3520</v>
      </c>
      <c r="H373" s="6">
        <v>43699</v>
      </c>
      <c r="I373" s="4" t="s">
        <v>91</v>
      </c>
      <c r="J373" s="7">
        <v>4.2018434999999998</v>
      </c>
      <c r="K373" s="8" t="s">
        <v>17</v>
      </c>
      <c r="L373" s="3">
        <v>14790.48912</v>
      </c>
    </row>
    <row r="374" spans="1:12" s="4" customFormat="1" ht="15" customHeight="1">
      <c r="A374" s="4" t="s">
        <v>57</v>
      </c>
      <c r="B374" s="4" t="s">
        <v>231</v>
      </c>
      <c r="C374" s="4" t="str">
        <f>VLOOKUP(B:B,[1]ART!$A:$B,2,FALSE)</f>
        <v>COUV L5 KAM D GRIS</v>
      </c>
      <c r="D374" s="4" t="s">
        <v>201</v>
      </c>
      <c r="E374" s="4" t="s">
        <v>27</v>
      </c>
      <c r="F374" s="4" t="s">
        <v>28</v>
      </c>
      <c r="G374" s="5">
        <v>640</v>
      </c>
      <c r="H374" s="6">
        <v>43699</v>
      </c>
      <c r="I374" s="4" t="s">
        <v>72</v>
      </c>
      <c r="J374" s="7">
        <v>4.8126137499999997</v>
      </c>
      <c r="K374" s="8" t="s">
        <v>17</v>
      </c>
      <c r="L374" s="3">
        <v>3080.0727999999999</v>
      </c>
    </row>
    <row r="375" spans="1:12" s="4" customFormat="1" ht="15" customHeight="1">
      <c r="A375" s="4" t="s">
        <v>57</v>
      </c>
      <c r="B375" s="4" t="s">
        <v>236</v>
      </c>
      <c r="C375" s="4" t="str">
        <f>VLOOKUP(B:B,[1]ART!$A:$B,2,FALSE)</f>
        <v>COUV M10 G FLAT GRIS</v>
      </c>
      <c r="D375" s="4" t="s">
        <v>201</v>
      </c>
      <c r="E375" s="4" t="s">
        <v>27</v>
      </c>
      <c r="F375" s="4" t="s">
        <v>28</v>
      </c>
      <c r="G375" s="5">
        <v>1344</v>
      </c>
      <c r="H375" s="6">
        <v>43692</v>
      </c>
      <c r="I375" s="4" t="s">
        <v>59</v>
      </c>
      <c r="J375" s="7">
        <v>2.4773094000000002</v>
      </c>
      <c r="K375" s="8" t="s">
        <v>17</v>
      </c>
      <c r="L375" s="3">
        <v>3329.5038336000002</v>
      </c>
    </row>
    <row r="376" spans="1:12" s="4" customFormat="1" ht="15" customHeight="1">
      <c r="A376" s="4" t="s">
        <v>57</v>
      </c>
      <c r="B376" s="4" t="s">
        <v>244</v>
      </c>
      <c r="C376" s="4" t="str">
        <f>VLOOKUP(B:B,[1]ART!$A:$B,2,FALSE)</f>
        <v>COUV M11 G FLAT GRIS M18</v>
      </c>
      <c r="D376" s="4" t="s">
        <v>201</v>
      </c>
      <c r="E376" s="4" t="s">
        <v>27</v>
      </c>
      <c r="F376" s="4" t="s">
        <v>28</v>
      </c>
      <c r="G376" s="5">
        <v>2784</v>
      </c>
      <c r="H376" s="6">
        <v>43692</v>
      </c>
      <c r="I376" s="4" t="s">
        <v>59</v>
      </c>
      <c r="J376" s="7">
        <v>2.7532790999999999</v>
      </c>
      <c r="K376" s="8" t="s">
        <v>17</v>
      </c>
      <c r="L376" s="3">
        <v>7665.1290143999995</v>
      </c>
    </row>
    <row r="377" spans="1:12" s="4" customFormat="1" ht="15" customHeight="1">
      <c r="A377" s="4" t="s">
        <v>57</v>
      </c>
      <c r="B377" s="4" t="s">
        <v>250</v>
      </c>
      <c r="C377" s="4" t="str">
        <f>VLOOKUP(B:B,[1]ART!$A:$B,2,FALSE)</f>
        <v>COUV M14 GAUCHE GRIS</v>
      </c>
      <c r="D377" s="4" t="s">
        <v>201</v>
      </c>
      <c r="E377" s="4" t="s">
        <v>27</v>
      </c>
      <c r="F377" s="4" t="s">
        <v>28</v>
      </c>
      <c r="G377" s="5">
        <v>768</v>
      </c>
      <c r="H377" s="6">
        <v>43692</v>
      </c>
      <c r="I377" s="4" t="s">
        <v>58</v>
      </c>
      <c r="J377" s="7">
        <v>5.4070807500000004</v>
      </c>
      <c r="K377" s="8" t="s">
        <v>17</v>
      </c>
      <c r="L377" s="3">
        <v>4152.6380160000008</v>
      </c>
    </row>
    <row r="378" spans="1:12" s="4" customFormat="1" ht="15" customHeight="1">
      <c r="A378" s="4" t="s">
        <v>57</v>
      </c>
      <c r="B378" s="4" t="s">
        <v>253</v>
      </c>
      <c r="C378" s="4" t="str">
        <f>VLOOKUP(B:B,[1]ART!$A:$B,2,FALSE)</f>
        <v>COUV M15 GAUCHE GRIS</v>
      </c>
      <c r="D378" s="4" t="s">
        <v>201</v>
      </c>
      <c r="E378" s="4" t="s">
        <v>27</v>
      </c>
      <c r="F378" s="4" t="s">
        <v>28</v>
      </c>
      <c r="G378" s="5">
        <v>1349</v>
      </c>
      <c r="H378" s="6">
        <v>43699</v>
      </c>
      <c r="I378" s="4" t="s">
        <v>91</v>
      </c>
      <c r="J378" s="7">
        <v>5.4681525000000004</v>
      </c>
      <c r="K378" s="8" t="s">
        <v>17</v>
      </c>
      <c r="L378" s="3">
        <v>7376.5377225000002</v>
      </c>
    </row>
    <row r="379" spans="1:12" s="4" customFormat="1" ht="15" customHeight="1">
      <c r="A379" s="4" t="s">
        <v>178</v>
      </c>
      <c r="B379" s="4" t="s">
        <v>258</v>
      </c>
      <c r="C379" s="4" t="str">
        <f>VLOOKUP(B:B,[1]ART!$A:$B,2,FALSE)</f>
        <v>COUV N50 T-AKUMSAN D+</v>
      </c>
      <c r="D379" s="4" t="s">
        <v>201</v>
      </c>
      <c r="E379" s="4" t="s">
        <v>20</v>
      </c>
      <c r="F379" s="4" t="s">
        <v>21</v>
      </c>
      <c r="G379" s="5">
        <v>414</v>
      </c>
      <c r="H379" s="6">
        <v>43739</v>
      </c>
      <c r="I379" s="4" t="s">
        <v>179</v>
      </c>
      <c r="J379" s="7">
        <v>4.2210000000000001</v>
      </c>
      <c r="K379" s="8" t="s">
        <v>17</v>
      </c>
      <c r="L379" s="3">
        <v>1747.4940000000001</v>
      </c>
    </row>
    <row r="380" spans="1:12" s="4" customFormat="1" ht="15" customHeight="1">
      <c r="A380" s="4" t="s">
        <v>178</v>
      </c>
      <c r="B380" s="4" t="s">
        <v>259</v>
      </c>
      <c r="C380" s="4" t="str">
        <f>VLOOKUP(B:B,[1]ART!$A:$B,2,FALSE)</f>
        <v>COUV N50 T-AKUMSAN G+</v>
      </c>
      <c r="D380" s="4" t="s">
        <v>201</v>
      </c>
      <c r="E380" s="4" t="s">
        <v>20</v>
      </c>
      <c r="F380" s="4" t="s">
        <v>21</v>
      </c>
      <c r="G380" s="5">
        <v>414</v>
      </c>
      <c r="H380" s="6">
        <v>43739</v>
      </c>
      <c r="I380" s="4" t="s">
        <v>179</v>
      </c>
      <c r="J380" s="7">
        <v>4.2210000000000001</v>
      </c>
      <c r="K380" s="8" t="s">
        <v>17</v>
      </c>
      <c r="L380" s="3">
        <v>1747.4940000000001</v>
      </c>
    </row>
    <row r="381" spans="1:12" s="4" customFormat="1" ht="15" customHeight="1">
      <c r="A381" s="4" t="s">
        <v>178</v>
      </c>
      <c r="B381" s="4" t="s">
        <v>260</v>
      </c>
      <c r="C381" s="4" t="str">
        <f>VLOOKUP(B:B,[1]ART!$A:$B,2,FALSE)</f>
        <v>COUV N70 T-AKUMSAN D+</v>
      </c>
      <c r="D381" s="4" t="s">
        <v>201</v>
      </c>
      <c r="E381" s="4" t="s">
        <v>20</v>
      </c>
      <c r="F381" s="4" t="s">
        <v>21</v>
      </c>
      <c r="G381" s="5">
        <v>360</v>
      </c>
      <c r="H381" s="6">
        <v>43739</v>
      </c>
      <c r="I381" s="4" t="s">
        <v>179</v>
      </c>
      <c r="J381" s="7">
        <v>4.6619999999999999</v>
      </c>
      <c r="K381" s="8" t="s">
        <v>17</v>
      </c>
      <c r="L381" s="3">
        <v>1678.32</v>
      </c>
    </row>
    <row r="382" spans="1:12" s="4" customFormat="1" ht="15" customHeight="1">
      <c r="A382" s="4" t="s">
        <v>178</v>
      </c>
      <c r="B382" s="4" t="s">
        <v>261</v>
      </c>
      <c r="C382" s="4" t="str">
        <f>VLOOKUP(B:B,[1]ART!$A:$B,2,FALSE)</f>
        <v>COUV N70 T-AKUMSAN G+</v>
      </c>
      <c r="D382" s="4" t="s">
        <v>201</v>
      </c>
      <c r="E382" s="4" t="s">
        <v>20</v>
      </c>
      <c r="F382" s="4" t="s">
        <v>21</v>
      </c>
      <c r="G382" s="5">
        <v>468</v>
      </c>
      <c r="H382" s="6">
        <v>43739</v>
      </c>
      <c r="I382" s="4" t="s">
        <v>179</v>
      </c>
      <c r="J382" s="7">
        <v>4.6619999999999999</v>
      </c>
      <c r="K382" s="8" t="s">
        <v>17</v>
      </c>
      <c r="L382" s="3">
        <v>2181.8159999999998</v>
      </c>
    </row>
    <row r="383" spans="1:12" s="4" customFormat="1" ht="15" customHeight="1">
      <c r="A383" s="4" t="s">
        <v>178</v>
      </c>
      <c r="B383" s="4" t="s">
        <v>269</v>
      </c>
      <c r="C383" s="4" t="str">
        <f>VLOOKUP(B:B,[1]ART!$A:$B,2,FALSE)</f>
        <v>COUVERCLE  L2 GAUCHE NOI</v>
      </c>
      <c r="D383" s="4" t="s">
        <v>201</v>
      </c>
      <c r="E383" s="4" t="s">
        <v>20</v>
      </c>
      <c r="F383" s="4" t="s">
        <v>21</v>
      </c>
      <c r="G383" s="5">
        <v>350</v>
      </c>
      <c r="H383" s="6">
        <v>43739</v>
      </c>
      <c r="I383" s="4" t="s">
        <v>179</v>
      </c>
      <c r="J383" s="7">
        <v>4.1894999999999998</v>
      </c>
      <c r="K383" s="8" t="s">
        <v>17</v>
      </c>
      <c r="L383" s="3">
        <v>1466.3249999999998</v>
      </c>
    </row>
    <row r="384" spans="1:12" s="4" customFormat="1">
      <c r="A384" s="4" t="s">
        <v>30</v>
      </c>
      <c r="B384" s="4" t="s">
        <v>206</v>
      </c>
      <c r="C384" s="4" t="str">
        <f>VLOOKUP(B:B,[1]ART!$A:$B,2,FALSE)</f>
        <v>COUV L1 EK D NOIR FAI</v>
      </c>
      <c r="D384" s="4" t="s">
        <v>201</v>
      </c>
      <c r="E384" s="4" t="s">
        <v>27</v>
      </c>
      <c r="F384" s="4" t="s">
        <v>28</v>
      </c>
      <c r="G384" s="5">
        <v>1120</v>
      </c>
      <c r="H384" s="6">
        <v>43732</v>
      </c>
      <c r="I384" s="4" t="s">
        <v>60</v>
      </c>
      <c r="J384" s="7">
        <v>3.7357700999999999</v>
      </c>
      <c r="K384" s="8" t="s">
        <v>17</v>
      </c>
      <c r="L384" s="3">
        <v>4184.0625119999995</v>
      </c>
    </row>
    <row r="385" spans="1:12" s="4" customFormat="1">
      <c r="A385" s="4" t="s">
        <v>30</v>
      </c>
      <c r="B385" s="4" t="s">
        <v>207</v>
      </c>
      <c r="C385" s="4" t="str">
        <f>VLOOKUP(B:B,[1]ART!$A:$B,2,FALSE)</f>
        <v>COUV L1 EK D NOIR RS</v>
      </c>
      <c r="D385" s="4" t="s">
        <v>201</v>
      </c>
      <c r="E385" s="4" t="s">
        <v>27</v>
      </c>
      <c r="F385" s="4" t="s">
        <v>28</v>
      </c>
      <c r="G385" s="5">
        <v>3120</v>
      </c>
      <c r="H385" s="6">
        <v>43735</v>
      </c>
      <c r="I385" s="4" t="s">
        <v>92</v>
      </c>
      <c r="J385" s="7">
        <v>4.48245</v>
      </c>
      <c r="K385" s="8" t="s">
        <v>17</v>
      </c>
      <c r="L385" s="3">
        <v>13985.244000000001</v>
      </c>
    </row>
    <row r="386" spans="1:12" s="4" customFormat="1">
      <c r="A386" s="4" t="s">
        <v>30</v>
      </c>
      <c r="B386" s="4" t="s">
        <v>209</v>
      </c>
      <c r="C386" s="4" t="str">
        <f>VLOOKUP(B:B,[1]ART!$A:$B,2,FALSE)</f>
        <v>COUV L1 KAM  D GRIS</v>
      </c>
      <c r="D386" s="4" t="s">
        <v>201</v>
      </c>
      <c r="E386" s="4" t="s">
        <v>27</v>
      </c>
      <c r="F386" s="4" t="s">
        <v>28</v>
      </c>
      <c r="G386" s="5">
        <v>2240</v>
      </c>
      <c r="H386" s="6">
        <v>43735</v>
      </c>
      <c r="I386" s="4" t="s">
        <v>32</v>
      </c>
      <c r="J386" s="7">
        <v>3.1311</v>
      </c>
      <c r="K386" s="8" t="s">
        <v>17</v>
      </c>
      <c r="L386" s="3">
        <v>7013.6639999999998</v>
      </c>
    </row>
    <row r="387" spans="1:12" s="4" customFormat="1">
      <c r="A387" s="4" t="s">
        <v>30</v>
      </c>
      <c r="B387" s="4" t="s">
        <v>209</v>
      </c>
      <c r="C387" s="4" t="str">
        <f>VLOOKUP(B:B,[1]ART!$A:$B,2,FALSE)</f>
        <v>COUV L1 KAM  D GRIS</v>
      </c>
      <c r="D387" s="4" t="s">
        <v>201</v>
      </c>
      <c r="E387" s="4" t="s">
        <v>27</v>
      </c>
      <c r="F387" s="4" t="s">
        <v>28</v>
      </c>
      <c r="G387" s="5">
        <v>54</v>
      </c>
      <c r="H387" s="6">
        <v>43735</v>
      </c>
      <c r="I387" s="4" t="s">
        <v>210</v>
      </c>
      <c r="J387" s="7">
        <v>3.1311</v>
      </c>
      <c r="K387" s="8" t="s">
        <v>17</v>
      </c>
      <c r="L387" s="3">
        <v>169.07939999999999</v>
      </c>
    </row>
    <row r="388" spans="1:12" s="4" customFormat="1">
      <c r="A388" s="4" t="s">
        <v>30</v>
      </c>
      <c r="B388" s="4" t="s">
        <v>211</v>
      </c>
      <c r="C388" s="4" t="str">
        <f>VLOOKUP(B:B,[1]ART!$A:$B,2,FALSE)</f>
        <v>COUV L2 EK D GRIS</v>
      </c>
      <c r="D388" s="4" t="s">
        <v>201</v>
      </c>
      <c r="E388" s="4" t="s">
        <v>27</v>
      </c>
      <c r="F388" s="4" t="s">
        <v>28</v>
      </c>
      <c r="G388" s="5">
        <v>4800</v>
      </c>
      <c r="H388" s="6">
        <v>43735</v>
      </c>
      <c r="I388" s="4" t="s">
        <v>92</v>
      </c>
      <c r="J388" s="7">
        <v>3.528</v>
      </c>
      <c r="K388" s="8" t="s">
        <v>17</v>
      </c>
      <c r="L388" s="3">
        <v>16934.400000000001</v>
      </c>
    </row>
    <row r="389" spans="1:12" s="4" customFormat="1">
      <c r="A389" s="4" t="s">
        <v>30</v>
      </c>
      <c r="B389" s="4" t="s">
        <v>214</v>
      </c>
      <c r="C389" s="4" t="str">
        <f>VLOOKUP(B:B,[1]ART!$A:$B,2,FALSE)</f>
        <v>COUV L2 EK D NOIR FAI</v>
      </c>
      <c r="D389" s="4" t="s">
        <v>201</v>
      </c>
      <c r="E389" s="4" t="s">
        <v>27</v>
      </c>
      <c r="F389" s="4" t="s">
        <v>28</v>
      </c>
      <c r="G389" s="5">
        <v>960</v>
      </c>
      <c r="H389" s="6">
        <v>43732</v>
      </c>
      <c r="I389" s="4" t="s">
        <v>61</v>
      </c>
      <c r="J389" s="7">
        <v>4.1339994000000004</v>
      </c>
      <c r="K389" s="8" t="s">
        <v>17</v>
      </c>
      <c r="L389" s="3">
        <v>3968.6394240000004</v>
      </c>
    </row>
    <row r="390" spans="1:12" s="4" customFormat="1">
      <c r="A390" s="4" t="s">
        <v>30</v>
      </c>
      <c r="B390" s="4" t="s">
        <v>216</v>
      </c>
      <c r="C390" s="4" t="str">
        <f>VLOOKUP(B:B,[1]ART!$A:$B,2,FALSE)</f>
        <v>COUV L2 EK D NOIR RS</v>
      </c>
      <c r="D390" s="4" t="s">
        <v>201</v>
      </c>
      <c r="E390" s="4" t="s">
        <v>27</v>
      </c>
      <c r="F390" s="4" t="s">
        <v>28</v>
      </c>
      <c r="G390" s="5">
        <v>960</v>
      </c>
      <c r="H390" s="6">
        <v>43736</v>
      </c>
      <c r="I390" s="4" t="s">
        <v>113</v>
      </c>
      <c r="J390" s="7">
        <v>4.7816999999999998</v>
      </c>
      <c r="K390" s="8" t="s">
        <v>17</v>
      </c>
      <c r="L390" s="3">
        <v>4590.4319999999998</v>
      </c>
    </row>
    <row r="391" spans="1:12" s="4" customFormat="1">
      <c r="A391" s="4" t="s">
        <v>30</v>
      </c>
      <c r="B391" s="4" t="s">
        <v>216</v>
      </c>
      <c r="C391" s="4" t="str">
        <f>VLOOKUP(B:B,[1]ART!$A:$B,2,FALSE)</f>
        <v>COUV L2 EK D NOIR RS</v>
      </c>
      <c r="D391" s="4" t="s">
        <v>201</v>
      </c>
      <c r="E391" s="4" t="s">
        <v>27</v>
      </c>
      <c r="F391" s="4" t="s">
        <v>28</v>
      </c>
      <c r="G391" s="5">
        <v>1920</v>
      </c>
      <c r="H391" s="6">
        <v>43750</v>
      </c>
      <c r="I391" s="4" t="s">
        <v>161</v>
      </c>
      <c r="J391" s="7">
        <v>4.7510364000000003</v>
      </c>
      <c r="K391" s="8" t="s">
        <v>17</v>
      </c>
      <c r="L391" s="3">
        <v>9121.9898880000001</v>
      </c>
    </row>
    <row r="392" spans="1:12" s="4" customFormat="1">
      <c r="A392" s="4" t="s">
        <v>30</v>
      </c>
      <c r="B392" s="4" t="s">
        <v>218</v>
      </c>
      <c r="C392" s="4" t="str">
        <f>VLOOKUP(B:B,[1]ART!$A:$B,2,FALSE)</f>
        <v>COUV L2 EK DROITE ROUGE</v>
      </c>
      <c r="D392" s="4" t="s">
        <v>201</v>
      </c>
      <c r="E392" s="4" t="s">
        <v>27</v>
      </c>
      <c r="F392" s="4" t="s">
        <v>28</v>
      </c>
      <c r="G392" s="5">
        <v>960</v>
      </c>
      <c r="H392" s="6">
        <v>43728</v>
      </c>
      <c r="I392" s="4" t="s">
        <v>84</v>
      </c>
      <c r="J392" s="7">
        <v>3.56826095</v>
      </c>
      <c r="K392" s="8" t="s">
        <v>17</v>
      </c>
      <c r="L392" s="3">
        <v>3425.5305119999998</v>
      </c>
    </row>
    <row r="393" spans="1:12" s="4" customFormat="1">
      <c r="A393" s="4" t="s">
        <v>30</v>
      </c>
      <c r="B393" s="4" t="s">
        <v>221</v>
      </c>
      <c r="C393" s="4" t="str">
        <f>VLOOKUP(B:B,[1]ART!$A:$B,2,FALSE)</f>
        <v>COUV L3 EK  D NOIR FAI</v>
      </c>
      <c r="D393" s="4" t="s">
        <v>201</v>
      </c>
      <c r="E393" s="4" t="s">
        <v>27</v>
      </c>
      <c r="F393" s="4" t="s">
        <v>28</v>
      </c>
      <c r="G393" s="5">
        <v>880</v>
      </c>
      <c r="H393" s="6">
        <v>43736</v>
      </c>
      <c r="I393" s="4" t="s">
        <v>113</v>
      </c>
      <c r="J393" s="7">
        <v>4.7249999999999996</v>
      </c>
      <c r="K393" s="8" t="s">
        <v>17</v>
      </c>
      <c r="L393" s="3">
        <v>4158</v>
      </c>
    </row>
    <row r="394" spans="1:12" s="4" customFormat="1">
      <c r="A394" s="4" t="s">
        <v>30</v>
      </c>
      <c r="B394" s="4" t="s">
        <v>222</v>
      </c>
      <c r="C394" s="4" t="str">
        <f>VLOOKUP(B:B,[1]ART!$A:$B,2,FALSE)</f>
        <v>COUV L3 EK D NOIR RS</v>
      </c>
      <c r="D394" s="4" t="s">
        <v>201</v>
      </c>
      <c r="E394" s="4" t="s">
        <v>27</v>
      </c>
      <c r="F394" s="4" t="s">
        <v>28</v>
      </c>
      <c r="G394" s="5">
        <v>3536</v>
      </c>
      <c r="H394" s="6">
        <v>43736</v>
      </c>
      <c r="I394" s="4" t="s">
        <v>113</v>
      </c>
      <c r="J394" s="7">
        <v>5.4242999999999997</v>
      </c>
      <c r="K394" s="8" t="s">
        <v>17</v>
      </c>
      <c r="L394" s="3">
        <v>19180.324799999999</v>
      </c>
    </row>
    <row r="395" spans="1:12" s="4" customFormat="1">
      <c r="A395" s="4" t="s">
        <v>30</v>
      </c>
      <c r="B395" s="4" t="s">
        <v>223</v>
      </c>
      <c r="C395" s="4" t="str">
        <f>VLOOKUP(B:B,[1]ART!$A:$B,2,FALSE)</f>
        <v>COUV L3 KAM D GRIS</v>
      </c>
      <c r="D395" s="4" t="s">
        <v>201</v>
      </c>
      <c r="E395" s="4" t="s">
        <v>27</v>
      </c>
      <c r="F395" s="4" t="s">
        <v>28</v>
      </c>
      <c r="G395" s="5">
        <v>2596</v>
      </c>
      <c r="H395" s="6">
        <v>43736</v>
      </c>
      <c r="I395" s="4" t="s">
        <v>113</v>
      </c>
      <c r="J395" s="7">
        <v>4.1391</v>
      </c>
      <c r="K395" s="8" t="s">
        <v>17</v>
      </c>
      <c r="L395" s="3">
        <v>10745.1036</v>
      </c>
    </row>
    <row r="396" spans="1:12" s="4" customFormat="1">
      <c r="A396" s="4" t="s">
        <v>30</v>
      </c>
      <c r="B396" s="4" t="s">
        <v>226</v>
      </c>
      <c r="C396" s="4" t="str">
        <f>VLOOKUP(B:B,[1]ART!$A:$B,2,FALSE)</f>
        <v>COUV L5 EK D NOIR RS</v>
      </c>
      <c r="D396" s="4" t="s">
        <v>201</v>
      </c>
      <c r="E396" s="4" t="s">
        <v>27</v>
      </c>
      <c r="F396" s="4" t="s">
        <v>28</v>
      </c>
      <c r="G396" s="5">
        <v>661</v>
      </c>
      <c r="H396" s="6">
        <v>43736</v>
      </c>
      <c r="I396" s="4" t="s">
        <v>113</v>
      </c>
      <c r="J396" s="7">
        <v>6.0983999999999998</v>
      </c>
      <c r="K396" s="8" t="s">
        <v>17</v>
      </c>
      <c r="L396" s="3">
        <v>4031.0423999999998</v>
      </c>
    </row>
    <row r="397" spans="1:12" s="4" customFormat="1">
      <c r="A397" s="4" t="s">
        <v>30</v>
      </c>
      <c r="B397" s="4" t="s">
        <v>232</v>
      </c>
      <c r="C397" s="4" t="str">
        <f>VLOOKUP(B:B,[1]ART!$A:$B,2,FALSE)</f>
        <v>COUV M10 D FLAT NOIR</v>
      </c>
      <c r="D397" s="4" t="s">
        <v>201</v>
      </c>
      <c r="E397" s="4" t="s">
        <v>27</v>
      </c>
      <c r="F397" s="4" t="s">
        <v>28</v>
      </c>
      <c r="G397" s="5">
        <v>336</v>
      </c>
      <c r="H397" s="6">
        <v>43735</v>
      </c>
      <c r="I397" s="4" t="s">
        <v>32</v>
      </c>
      <c r="J397" s="7">
        <v>2.4318</v>
      </c>
      <c r="K397" s="8" t="s">
        <v>17</v>
      </c>
      <c r="L397" s="3">
        <v>817.08479999999997</v>
      </c>
    </row>
    <row r="398" spans="1:12" s="4" customFormat="1">
      <c r="A398" s="4" t="s">
        <v>30</v>
      </c>
      <c r="B398" s="4" t="s">
        <v>236</v>
      </c>
      <c r="C398" s="4" t="str">
        <f>VLOOKUP(B:B,[1]ART!$A:$B,2,FALSE)</f>
        <v>COUV M10 G FLAT GRIS</v>
      </c>
      <c r="D398" s="4" t="s">
        <v>201</v>
      </c>
      <c r="E398" s="4" t="s">
        <v>27</v>
      </c>
      <c r="F398" s="4" t="s">
        <v>28</v>
      </c>
      <c r="G398" s="5">
        <v>4032</v>
      </c>
      <c r="H398" s="6">
        <v>43728</v>
      </c>
      <c r="I398" s="4" t="s">
        <v>140</v>
      </c>
      <c r="J398" s="7">
        <v>2.4399446</v>
      </c>
      <c r="K398" s="8" t="s">
        <v>17</v>
      </c>
      <c r="L398" s="3">
        <v>9837.8566272000007</v>
      </c>
    </row>
    <row r="399" spans="1:12" s="4" customFormat="1">
      <c r="A399" s="4" t="s">
        <v>30</v>
      </c>
      <c r="B399" s="4" t="s">
        <v>236</v>
      </c>
      <c r="C399" s="4" t="str">
        <f>VLOOKUP(B:B,[1]ART!$A:$B,2,FALSE)</f>
        <v>COUV M10 G FLAT GRIS</v>
      </c>
      <c r="D399" s="4" t="s">
        <v>201</v>
      </c>
      <c r="E399" s="4" t="s">
        <v>27</v>
      </c>
      <c r="F399" s="4" t="s">
        <v>28</v>
      </c>
      <c r="G399" s="5">
        <v>1344</v>
      </c>
      <c r="H399" s="6">
        <v>43735</v>
      </c>
      <c r="I399" s="4" t="s">
        <v>32</v>
      </c>
      <c r="J399" s="7">
        <v>2.4318</v>
      </c>
      <c r="K399" s="8" t="s">
        <v>17</v>
      </c>
      <c r="L399" s="3">
        <v>3268.3391999999999</v>
      </c>
    </row>
    <row r="400" spans="1:12" s="4" customFormat="1">
      <c r="A400" s="4" t="s">
        <v>30</v>
      </c>
      <c r="B400" s="4" t="s">
        <v>238</v>
      </c>
      <c r="C400" s="4" t="str">
        <f>VLOOKUP(B:B,[1]ART!$A:$B,2,FALSE)</f>
        <v>COUV M10 G FLAT NOIR</v>
      </c>
      <c r="D400" s="4" t="s">
        <v>201</v>
      </c>
      <c r="E400" s="4" t="s">
        <v>27</v>
      </c>
      <c r="F400" s="4" t="s">
        <v>28</v>
      </c>
      <c r="G400" s="5">
        <v>1344</v>
      </c>
      <c r="H400" s="6">
        <v>43728</v>
      </c>
      <c r="I400" s="4" t="s">
        <v>140</v>
      </c>
      <c r="J400" s="7">
        <v>2.4399446</v>
      </c>
      <c r="K400" s="8" t="s">
        <v>17</v>
      </c>
      <c r="L400" s="3">
        <v>3279.2855423999999</v>
      </c>
    </row>
    <row r="401" spans="1:12" s="4" customFormat="1">
      <c r="A401" s="4" t="s">
        <v>30</v>
      </c>
      <c r="B401" s="4" t="s">
        <v>244</v>
      </c>
      <c r="C401" s="4" t="str">
        <f>VLOOKUP(B:B,[1]ART!$A:$B,2,FALSE)</f>
        <v>COUV M11 G FLAT GRIS M18</v>
      </c>
      <c r="D401" s="4" t="s">
        <v>201</v>
      </c>
      <c r="E401" s="4" t="s">
        <v>27</v>
      </c>
      <c r="F401" s="4" t="s">
        <v>28</v>
      </c>
      <c r="G401" s="5">
        <v>2824</v>
      </c>
      <c r="H401" s="6">
        <v>43736</v>
      </c>
      <c r="I401" s="4" t="s">
        <v>113</v>
      </c>
      <c r="J401" s="7">
        <v>2.7027000000000001</v>
      </c>
      <c r="K401" s="8" t="s">
        <v>17</v>
      </c>
      <c r="L401" s="3">
        <v>7632.4248000000007</v>
      </c>
    </row>
    <row r="402" spans="1:12" s="4" customFormat="1">
      <c r="A402" s="4" t="s">
        <v>30</v>
      </c>
      <c r="B402" s="4" t="s">
        <v>245</v>
      </c>
      <c r="C402" s="4" t="str">
        <f>VLOOKUP(B:B,[1]ART!$A:$B,2,FALSE)</f>
        <v>COUV M11 G FLAT NOIR M18</v>
      </c>
      <c r="D402" s="4" t="s">
        <v>201</v>
      </c>
      <c r="E402" s="4" t="s">
        <v>27</v>
      </c>
      <c r="F402" s="4" t="s">
        <v>28</v>
      </c>
      <c r="G402" s="5">
        <v>1392</v>
      </c>
      <c r="H402" s="6">
        <v>43736</v>
      </c>
      <c r="I402" s="4" t="s">
        <v>113</v>
      </c>
      <c r="J402" s="7">
        <v>2.7027000000000001</v>
      </c>
      <c r="K402" s="8" t="s">
        <v>17</v>
      </c>
      <c r="L402" s="3">
        <v>3762.1584000000003</v>
      </c>
    </row>
    <row r="403" spans="1:12" s="4" customFormat="1">
      <c r="A403" s="4" t="s">
        <v>30</v>
      </c>
      <c r="B403" s="4" t="s">
        <v>247</v>
      </c>
      <c r="C403" s="4" t="str">
        <f>VLOOKUP(B:B,[1]ART!$A:$B,2,FALSE)</f>
        <v>COUV M12 G GRIS</v>
      </c>
      <c r="D403" s="4" t="s">
        <v>201</v>
      </c>
      <c r="E403" s="4" t="s">
        <v>27</v>
      </c>
      <c r="F403" s="4" t="s">
        <v>28</v>
      </c>
      <c r="G403" s="5">
        <v>1120</v>
      </c>
      <c r="H403" s="6">
        <v>43750</v>
      </c>
      <c r="I403" s="4" t="s">
        <v>161</v>
      </c>
      <c r="J403" s="7">
        <v>4.0124035999999998</v>
      </c>
      <c r="K403" s="8" t="s">
        <v>17</v>
      </c>
      <c r="L403" s="3">
        <v>4493.8920319999997</v>
      </c>
    </row>
    <row r="404" spans="1:12" s="4" customFormat="1">
      <c r="A404" s="4" t="s">
        <v>30</v>
      </c>
      <c r="B404" s="4" t="s">
        <v>250</v>
      </c>
      <c r="C404" s="4" t="str">
        <f>VLOOKUP(B:B,[1]ART!$A:$B,2,FALSE)</f>
        <v>COUV M14 GAUCHE GRIS</v>
      </c>
      <c r="D404" s="4" t="s">
        <v>201</v>
      </c>
      <c r="E404" s="4" t="s">
        <v>27</v>
      </c>
      <c r="F404" s="4" t="s">
        <v>28</v>
      </c>
      <c r="G404" s="5">
        <v>768</v>
      </c>
      <c r="H404" s="6">
        <v>43728</v>
      </c>
      <c r="I404" s="4" t="s">
        <v>140</v>
      </c>
      <c r="J404" s="7">
        <v>5.3255267499999999</v>
      </c>
      <c r="K404" s="8" t="s">
        <v>17</v>
      </c>
      <c r="L404" s="3">
        <v>4090.0045439999999</v>
      </c>
    </row>
    <row r="405" spans="1:12" s="4" customFormat="1">
      <c r="A405" s="4" t="s">
        <v>30</v>
      </c>
      <c r="B405" s="4" t="s">
        <v>253</v>
      </c>
      <c r="C405" s="4" t="str">
        <f>VLOOKUP(B:B,[1]ART!$A:$B,2,FALSE)</f>
        <v>COUV M15 GAUCHE GRIS</v>
      </c>
      <c r="D405" s="4" t="s">
        <v>201</v>
      </c>
      <c r="E405" s="4" t="s">
        <v>27</v>
      </c>
      <c r="F405" s="4" t="s">
        <v>28</v>
      </c>
      <c r="G405" s="5">
        <v>700</v>
      </c>
      <c r="H405" s="6">
        <v>43750</v>
      </c>
      <c r="I405" s="4" t="s">
        <v>161</v>
      </c>
      <c r="J405" s="7">
        <v>5.3519579999999998</v>
      </c>
      <c r="K405" s="8" t="s">
        <v>17</v>
      </c>
      <c r="L405" s="3">
        <v>3746.3705999999997</v>
      </c>
    </row>
    <row r="406" spans="1:12" s="4" customFormat="1">
      <c r="A406" s="4" t="s">
        <v>30</v>
      </c>
      <c r="B406" s="4" t="s">
        <v>257</v>
      </c>
      <c r="C406" s="4" t="str">
        <f>VLOOKUP(B:B,[1]ART!$A:$B,2,FALSE)</f>
        <v>COUV M16 GAUCHE GRIS</v>
      </c>
      <c r="D406" s="4" t="s">
        <v>201</v>
      </c>
      <c r="E406" s="4" t="s">
        <v>27</v>
      </c>
      <c r="F406" s="4" t="s">
        <v>28</v>
      </c>
      <c r="G406" s="5">
        <v>552</v>
      </c>
      <c r="H406" s="6">
        <v>43735</v>
      </c>
      <c r="I406" s="4" t="s">
        <v>32</v>
      </c>
      <c r="J406" s="7">
        <v>6.2685000000000004</v>
      </c>
      <c r="K406" s="8" t="s">
        <v>17</v>
      </c>
      <c r="L406" s="3">
        <v>3460.2120000000004</v>
      </c>
    </row>
    <row r="407" spans="1:12" s="4" customFormat="1">
      <c r="A407" s="4" t="s">
        <v>30</v>
      </c>
      <c r="B407" s="4" t="s">
        <v>263</v>
      </c>
      <c r="C407" s="4" t="str">
        <f>VLOOKUP(B:B,[1]ART!$A:$B,2,FALSE)</f>
        <v>COUV NS40 D MFP NOIR</v>
      </c>
      <c r="D407" s="4" t="s">
        <v>201</v>
      </c>
      <c r="E407" s="4" t="s">
        <v>27</v>
      </c>
      <c r="F407" s="4" t="s">
        <v>28</v>
      </c>
      <c r="G407" s="5">
        <v>597</v>
      </c>
      <c r="H407" s="6">
        <v>43736</v>
      </c>
      <c r="I407" s="4" t="s">
        <v>152</v>
      </c>
      <c r="J407" s="7">
        <v>5.0620500000000002</v>
      </c>
      <c r="K407" s="8" t="s">
        <v>17</v>
      </c>
      <c r="L407" s="3">
        <v>3022.04385</v>
      </c>
    </row>
    <row r="408" spans="1:12" s="4" customFormat="1">
      <c r="A408" s="4" t="s">
        <v>23</v>
      </c>
      <c r="B408" s="4" t="s">
        <v>200</v>
      </c>
      <c r="C408" s="4" t="str">
        <f>VLOOKUP(B:B,[1]ART!$A:$B,2,FALSE)</f>
        <v>COUV D23 T-AKUMSAN D+</v>
      </c>
      <c r="D408" s="4" t="s">
        <v>201</v>
      </c>
      <c r="E408" s="4" t="s">
        <v>20</v>
      </c>
      <c r="F408" s="4" t="s">
        <v>21</v>
      </c>
      <c r="G408" s="5">
        <v>1200</v>
      </c>
      <c r="H408" s="6">
        <v>43768</v>
      </c>
      <c r="I408" s="4" t="s">
        <v>24</v>
      </c>
      <c r="J408" s="7">
        <v>4.1083565000000002</v>
      </c>
      <c r="K408" s="8" t="s">
        <v>17</v>
      </c>
      <c r="L408" s="3">
        <v>4930.0277999999998</v>
      </c>
    </row>
    <row r="409" spans="1:12" s="4" customFormat="1">
      <c r="A409" s="4" t="s">
        <v>23</v>
      </c>
      <c r="B409" s="4" t="s">
        <v>258</v>
      </c>
      <c r="C409" s="4" t="str">
        <f>VLOOKUP(B:B,[1]ART!$A:$B,2,FALSE)</f>
        <v>COUV N50 T-AKUMSAN D+</v>
      </c>
      <c r="D409" s="4" t="s">
        <v>201</v>
      </c>
      <c r="E409" s="4" t="s">
        <v>20</v>
      </c>
      <c r="F409" s="4" t="s">
        <v>21</v>
      </c>
      <c r="G409" s="5">
        <v>414</v>
      </c>
      <c r="H409" s="6">
        <v>43768</v>
      </c>
      <c r="I409" s="4" t="s">
        <v>24</v>
      </c>
      <c r="J409" s="7">
        <v>4.2024410000000003</v>
      </c>
      <c r="K409" s="8" t="s">
        <v>17</v>
      </c>
      <c r="L409" s="3">
        <v>1739.8105740000001</v>
      </c>
    </row>
    <row r="410" spans="1:12" s="4" customFormat="1">
      <c r="A410" s="4" t="s">
        <v>23</v>
      </c>
      <c r="B410" s="4" t="s">
        <v>259</v>
      </c>
      <c r="C410" s="4" t="str">
        <f>VLOOKUP(B:B,[1]ART!$A:$B,2,FALSE)</f>
        <v>COUV N50 T-AKUMSAN G+</v>
      </c>
      <c r="D410" s="4" t="s">
        <v>201</v>
      </c>
      <c r="E410" s="4" t="s">
        <v>20</v>
      </c>
      <c r="F410" s="4" t="s">
        <v>21</v>
      </c>
      <c r="G410" s="5">
        <v>736</v>
      </c>
      <c r="H410" s="6">
        <v>43768</v>
      </c>
      <c r="I410" s="4" t="s">
        <v>24</v>
      </c>
      <c r="J410" s="7">
        <v>4.2024410000000003</v>
      </c>
      <c r="K410" s="8" t="s">
        <v>17</v>
      </c>
      <c r="L410" s="3">
        <v>3092.9965760000005</v>
      </c>
    </row>
    <row r="411" spans="1:12" s="4" customFormat="1">
      <c r="A411" s="4" t="s">
        <v>23</v>
      </c>
      <c r="B411" s="4" t="s">
        <v>260</v>
      </c>
      <c r="C411" s="4" t="str">
        <f>VLOOKUP(B:B,[1]ART!$A:$B,2,FALSE)</f>
        <v>COUV N70 T-AKUMSAN D+</v>
      </c>
      <c r="D411" s="4" t="s">
        <v>201</v>
      </c>
      <c r="E411" s="4" t="s">
        <v>20</v>
      </c>
      <c r="F411" s="4" t="s">
        <v>21</v>
      </c>
      <c r="G411" s="5">
        <v>180</v>
      </c>
      <c r="H411" s="6">
        <v>43768</v>
      </c>
      <c r="I411" s="4" t="s">
        <v>24</v>
      </c>
      <c r="J411" s="7">
        <v>4.641502</v>
      </c>
      <c r="K411" s="8" t="s">
        <v>17</v>
      </c>
      <c r="L411" s="3">
        <v>835.47036000000003</v>
      </c>
    </row>
    <row r="412" spans="1:12" s="4" customFormat="1">
      <c r="A412" s="4" t="s">
        <v>23</v>
      </c>
      <c r="B412" s="4" t="s">
        <v>261</v>
      </c>
      <c r="C412" s="4" t="str">
        <f>VLOOKUP(B:B,[1]ART!$A:$B,2,FALSE)</f>
        <v>COUV N70 T-AKUMSAN G+</v>
      </c>
      <c r="D412" s="4" t="s">
        <v>201</v>
      </c>
      <c r="E412" s="4" t="s">
        <v>20</v>
      </c>
      <c r="F412" s="4" t="s">
        <v>21</v>
      </c>
      <c r="G412" s="5">
        <v>792</v>
      </c>
      <c r="H412" s="6">
        <v>43768</v>
      </c>
      <c r="I412" s="4" t="s">
        <v>24</v>
      </c>
      <c r="J412" s="7">
        <v>4.641502</v>
      </c>
      <c r="K412" s="8" t="s">
        <v>17</v>
      </c>
      <c r="L412" s="3">
        <v>3676.0695839999998</v>
      </c>
    </row>
    <row r="413" spans="1:12" s="4" customFormat="1">
      <c r="A413" s="4" t="s">
        <v>23</v>
      </c>
      <c r="B413" s="4" t="s">
        <v>269</v>
      </c>
      <c r="C413" s="4" t="str">
        <f>VLOOKUP(B:B,[1]ART!$A:$B,2,FALSE)</f>
        <v>COUVERCLE  L2 GAUCHE NOI</v>
      </c>
      <c r="D413" s="4" t="s">
        <v>201</v>
      </c>
      <c r="E413" s="4" t="s">
        <v>20</v>
      </c>
      <c r="F413" s="4" t="s">
        <v>21</v>
      </c>
      <c r="G413" s="5">
        <v>250</v>
      </c>
      <c r="H413" s="6">
        <v>43768</v>
      </c>
      <c r="I413" s="4" t="s">
        <v>24</v>
      </c>
      <c r="J413" s="7">
        <v>4.1710795000000003</v>
      </c>
      <c r="K413" s="8" t="s">
        <v>17</v>
      </c>
      <c r="L413" s="3">
        <v>1042.769875</v>
      </c>
    </row>
    <row r="414" spans="1:12" s="4" customFormat="1">
      <c r="A414" s="4" t="s">
        <v>62</v>
      </c>
      <c r="B414" s="4" t="s">
        <v>206</v>
      </c>
      <c r="C414" s="4" t="str">
        <f>VLOOKUP(B:B,[1]ART!$A:$B,2,FALSE)</f>
        <v>COUV L1 EK D NOIR FAI</v>
      </c>
      <c r="D414" s="4" t="s">
        <v>201</v>
      </c>
      <c r="E414" s="4" t="s">
        <v>27</v>
      </c>
      <c r="F414" s="4" t="s">
        <v>28</v>
      </c>
      <c r="G414" s="5">
        <v>1120</v>
      </c>
      <c r="H414" s="6">
        <v>43762</v>
      </c>
      <c r="I414" s="4" t="s">
        <v>74</v>
      </c>
      <c r="J414" s="7">
        <v>3.7037379000000001</v>
      </c>
      <c r="K414" s="8" t="s">
        <v>17</v>
      </c>
      <c r="L414" s="3">
        <v>4148.1864480000004</v>
      </c>
    </row>
    <row r="415" spans="1:12" s="4" customFormat="1">
      <c r="A415" s="4" t="s">
        <v>62</v>
      </c>
      <c r="B415" s="4" t="s">
        <v>207</v>
      </c>
      <c r="C415" s="4" t="str">
        <f>VLOOKUP(B:B,[1]ART!$A:$B,2,FALSE)</f>
        <v>COUV L1 EK D NOIR RS</v>
      </c>
      <c r="D415" s="4" t="s">
        <v>201</v>
      </c>
      <c r="E415" s="4" t="s">
        <v>27</v>
      </c>
      <c r="F415" s="4" t="s">
        <v>28</v>
      </c>
      <c r="G415" s="5">
        <v>2080</v>
      </c>
      <c r="H415" s="6">
        <v>43750</v>
      </c>
      <c r="I415" s="4" t="s">
        <v>63</v>
      </c>
      <c r="J415" s="7">
        <v>4.4537053999999996</v>
      </c>
      <c r="K415" s="8" t="s">
        <v>17</v>
      </c>
      <c r="L415" s="3">
        <v>9263.7072319999988</v>
      </c>
    </row>
    <row r="416" spans="1:12" s="4" customFormat="1">
      <c r="A416" s="4" t="s">
        <v>62</v>
      </c>
      <c r="B416" s="4" t="s">
        <v>209</v>
      </c>
      <c r="C416" s="4" t="str">
        <f>VLOOKUP(B:B,[1]ART!$A:$B,2,FALSE)</f>
        <v>COUV L1 KAM  D GRIS</v>
      </c>
      <c r="D416" s="4" t="s">
        <v>201</v>
      </c>
      <c r="E416" s="4" t="s">
        <v>27</v>
      </c>
      <c r="F416" s="4" t="s">
        <v>28</v>
      </c>
      <c r="G416" s="5">
        <v>3360</v>
      </c>
      <c r="H416" s="6">
        <v>43762</v>
      </c>
      <c r="I416" s="4" t="s">
        <v>74</v>
      </c>
      <c r="J416" s="7">
        <v>3.1146493</v>
      </c>
      <c r="K416" s="8" t="s">
        <v>17</v>
      </c>
      <c r="L416" s="3">
        <v>10465.221648000001</v>
      </c>
    </row>
    <row r="417" spans="1:12" s="4" customFormat="1">
      <c r="A417" s="4" t="s">
        <v>62</v>
      </c>
      <c r="B417" s="4" t="s">
        <v>211</v>
      </c>
      <c r="C417" s="4" t="str">
        <f>VLOOKUP(B:B,[1]ART!$A:$B,2,FALSE)</f>
        <v>COUV L2 EK D GRIS</v>
      </c>
      <c r="D417" s="4" t="s">
        <v>201</v>
      </c>
      <c r="E417" s="4" t="s">
        <v>27</v>
      </c>
      <c r="F417" s="4" t="s">
        <v>28</v>
      </c>
      <c r="G417" s="5">
        <v>1920</v>
      </c>
      <c r="H417" s="6">
        <v>43750</v>
      </c>
      <c r="I417" s="4" t="s">
        <v>73</v>
      </c>
      <c r="J417" s="7">
        <v>3.5080640000000001</v>
      </c>
      <c r="K417" s="8" t="s">
        <v>17</v>
      </c>
      <c r="L417" s="3">
        <v>6735.4828800000005</v>
      </c>
    </row>
    <row r="418" spans="1:12" s="4" customFormat="1">
      <c r="A418" s="4" t="s">
        <v>62</v>
      </c>
      <c r="B418" s="4" t="s">
        <v>214</v>
      </c>
      <c r="C418" s="4" t="str">
        <f>VLOOKUP(B:B,[1]ART!$A:$B,2,FALSE)</f>
        <v>COUV L2 EK D NOIR FAI</v>
      </c>
      <c r="D418" s="4" t="s">
        <v>201</v>
      </c>
      <c r="E418" s="4" t="s">
        <v>27</v>
      </c>
      <c r="F418" s="4" t="s">
        <v>28</v>
      </c>
      <c r="G418" s="5">
        <v>960</v>
      </c>
      <c r="H418" s="6">
        <v>43762</v>
      </c>
      <c r="I418" s="4" t="s">
        <v>74</v>
      </c>
      <c r="J418" s="7">
        <v>4.0985525999999997</v>
      </c>
      <c r="K418" s="8" t="s">
        <v>17</v>
      </c>
      <c r="L418" s="3">
        <v>3934.6104959999998</v>
      </c>
    </row>
    <row r="419" spans="1:12" s="4" customFormat="1">
      <c r="A419" s="4" t="s">
        <v>62</v>
      </c>
      <c r="B419" s="4" t="s">
        <v>216</v>
      </c>
      <c r="C419" s="4" t="str">
        <f>VLOOKUP(B:B,[1]ART!$A:$B,2,FALSE)</f>
        <v>COUV L2 EK D NOIR RS</v>
      </c>
      <c r="D419" s="4" t="s">
        <v>201</v>
      </c>
      <c r="E419" s="4" t="s">
        <v>27</v>
      </c>
      <c r="F419" s="4" t="s">
        <v>28</v>
      </c>
      <c r="G419" s="5">
        <v>720</v>
      </c>
      <c r="H419" s="6">
        <v>43762</v>
      </c>
      <c r="I419" s="4" t="s">
        <v>74</v>
      </c>
      <c r="J419" s="7">
        <v>4.7565771000000003</v>
      </c>
      <c r="K419" s="8" t="s">
        <v>17</v>
      </c>
      <c r="L419" s="3">
        <v>3424.7355120000002</v>
      </c>
    </row>
    <row r="420" spans="1:12" s="4" customFormat="1">
      <c r="A420" s="4" t="s">
        <v>62</v>
      </c>
      <c r="B420" s="4" t="s">
        <v>216</v>
      </c>
      <c r="C420" s="4" t="str">
        <f>VLOOKUP(B:B,[1]ART!$A:$B,2,FALSE)</f>
        <v>COUV L2 EK D NOIR RS</v>
      </c>
      <c r="D420" s="4" t="s">
        <v>201</v>
      </c>
      <c r="E420" s="4" t="s">
        <v>27</v>
      </c>
      <c r="F420" s="4" t="s">
        <v>28</v>
      </c>
      <c r="G420" s="5">
        <v>229</v>
      </c>
      <c r="H420" s="6">
        <v>43782</v>
      </c>
      <c r="I420" s="4" t="s">
        <v>173</v>
      </c>
      <c r="J420" s="7">
        <v>4.7884551000000002</v>
      </c>
      <c r="K420" s="8" t="s">
        <v>17</v>
      </c>
      <c r="L420" s="3">
        <v>1096.5562179000001</v>
      </c>
    </row>
    <row r="421" spans="1:12" s="4" customFormat="1">
      <c r="A421" s="4" t="s">
        <v>62</v>
      </c>
      <c r="B421" s="4" t="s">
        <v>222</v>
      </c>
      <c r="C421" s="4" t="str">
        <f>VLOOKUP(B:B,[1]ART!$A:$B,2,FALSE)</f>
        <v>COUV L3 EK D NOIR RS</v>
      </c>
      <c r="D421" s="4" t="s">
        <v>201</v>
      </c>
      <c r="E421" s="4" t="s">
        <v>27</v>
      </c>
      <c r="F421" s="4" t="s">
        <v>28</v>
      </c>
      <c r="G421" s="5">
        <v>880</v>
      </c>
      <c r="H421" s="6">
        <v>43782</v>
      </c>
      <c r="I421" s="4" t="s">
        <v>173</v>
      </c>
      <c r="J421" s="7">
        <v>5.4319629000000003</v>
      </c>
      <c r="K421" s="8" t="s">
        <v>17</v>
      </c>
      <c r="L421" s="3">
        <v>4780.1273520000004</v>
      </c>
    </row>
    <row r="422" spans="1:12" s="4" customFormat="1">
      <c r="A422" s="4" t="s">
        <v>62</v>
      </c>
      <c r="B422" s="4" t="s">
        <v>223</v>
      </c>
      <c r="C422" s="4" t="str">
        <f>VLOOKUP(B:B,[1]ART!$A:$B,2,FALSE)</f>
        <v>COUV L3 KAM D GRIS</v>
      </c>
      <c r="D422" s="4" t="s">
        <v>201</v>
      </c>
      <c r="E422" s="4" t="s">
        <v>27</v>
      </c>
      <c r="F422" s="4" t="s">
        <v>28</v>
      </c>
      <c r="G422" s="5">
        <v>1760</v>
      </c>
      <c r="H422" s="6">
        <v>43750</v>
      </c>
      <c r="I422" s="4" t="s">
        <v>73</v>
      </c>
      <c r="J422" s="7">
        <v>4.1157107999999996</v>
      </c>
      <c r="K422" s="8" t="s">
        <v>17</v>
      </c>
      <c r="L422" s="3">
        <v>7243.6510079999989</v>
      </c>
    </row>
    <row r="423" spans="1:12" s="4" customFormat="1">
      <c r="A423" s="4" t="s">
        <v>62</v>
      </c>
      <c r="B423" s="4" t="s">
        <v>231</v>
      </c>
      <c r="C423" s="4" t="str">
        <f>VLOOKUP(B:B,[1]ART!$A:$B,2,FALSE)</f>
        <v>COUV L5 KAM D GRIS</v>
      </c>
      <c r="D423" s="4" t="s">
        <v>201</v>
      </c>
      <c r="E423" s="4" t="s">
        <v>27</v>
      </c>
      <c r="F423" s="4" t="s">
        <v>28</v>
      </c>
      <c r="G423" s="5">
        <v>640</v>
      </c>
      <c r="H423" s="6">
        <v>43750</v>
      </c>
      <c r="I423" s="4" t="s">
        <v>122</v>
      </c>
      <c r="J423" s="7">
        <v>4.7139610000000003</v>
      </c>
      <c r="K423" s="8" t="s">
        <v>17</v>
      </c>
      <c r="L423" s="3">
        <v>3016.9350400000003</v>
      </c>
    </row>
    <row r="424" spans="1:12" s="4" customFormat="1">
      <c r="A424" s="4" t="s">
        <v>62</v>
      </c>
      <c r="B424" s="4" t="s">
        <v>236</v>
      </c>
      <c r="C424" s="4" t="str">
        <f>VLOOKUP(B:B,[1]ART!$A:$B,2,FALSE)</f>
        <v>COUV M10 G FLAT GRIS</v>
      </c>
      <c r="D424" s="4" t="s">
        <v>201</v>
      </c>
      <c r="E424" s="4" t="s">
        <v>27</v>
      </c>
      <c r="F424" s="4" t="s">
        <v>28</v>
      </c>
      <c r="G424" s="5">
        <v>1344</v>
      </c>
      <c r="H424" s="6">
        <v>43750</v>
      </c>
      <c r="I424" s="4" t="s">
        <v>63</v>
      </c>
      <c r="J424" s="7">
        <v>2.4162056000000001</v>
      </c>
      <c r="K424" s="8" t="s">
        <v>17</v>
      </c>
      <c r="L424" s="3">
        <v>3247.3803264000003</v>
      </c>
    </row>
    <row r="425" spans="1:12" s="4" customFormat="1">
      <c r="A425" s="4" t="s">
        <v>62</v>
      </c>
      <c r="B425" s="4" t="s">
        <v>244</v>
      </c>
      <c r="C425" s="4" t="str">
        <f>VLOOKUP(B:B,[1]ART!$A:$B,2,FALSE)</f>
        <v>COUV M11 G FLAT GRIS M18</v>
      </c>
      <c r="D425" s="4" t="s">
        <v>201</v>
      </c>
      <c r="E425" s="4" t="s">
        <v>27</v>
      </c>
      <c r="F425" s="4" t="s">
        <v>28</v>
      </c>
      <c r="G425" s="5">
        <v>2088</v>
      </c>
      <c r="H425" s="6">
        <v>43750</v>
      </c>
      <c r="I425" s="4" t="s">
        <v>122</v>
      </c>
      <c r="J425" s="7">
        <v>2.6874275999999999</v>
      </c>
      <c r="K425" s="8" t="s">
        <v>17</v>
      </c>
      <c r="L425" s="3">
        <v>5611.3488287999999</v>
      </c>
    </row>
    <row r="426" spans="1:12" s="4" customFormat="1">
      <c r="A426" s="4" t="s">
        <v>62</v>
      </c>
      <c r="B426" s="4" t="s">
        <v>253</v>
      </c>
      <c r="C426" s="4" t="str">
        <f>VLOOKUP(B:B,[1]ART!$A:$B,2,FALSE)</f>
        <v>COUV M15 GAUCHE GRIS</v>
      </c>
      <c r="D426" s="4" t="s">
        <v>201</v>
      </c>
      <c r="E426" s="4" t="s">
        <v>27</v>
      </c>
      <c r="F426" s="4" t="s">
        <v>28</v>
      </c>
      <c r="G426" s="5">
        <v>700</v>
      </c>
      <c r="H426" s="6">
        <v>43750</v>
      </c>
      <c r="I426" s="4" t="s">
        <v>73</v>
      </c>
      <c r="J426" s="7">
        <v>5.3560619999999997</v>
      </c>
      <c r="K426" s="8" t="s">
        <v>17</v>
      </c>
      <c r="L426" s="3">
        <v>3749.2433999999998</v>
      </c>
    </row>
    <row r="427" spans="1:12" s="4" customFormat="1">
      <c r="A427" s="4" t="s">
        <v>62</v>
      </c>
      <c r="B427" s="4" t="s">
        <v>253</v>
      </c>
      <c r="C427" s="4" t="str">
        <f>VLOOKUP(B:B,[1]ART!$A:$B,2,FALSE)</f>
        <v>COUV M15 GAUCHE GRIS</v>
      </c>
      <c r="D427" s="4" t="s">
        <v>201</v>
      </c>
      <c r="E427" s="4" t="s">
        <v>27</v>
      </c>
      <c r="F427" s="4" t="s">
        <v>28</v>
      </c>
      <c r="G427" s="5">
        <v>700</v>
      </c>
      <c r="H427" s="6">
        <v>43782</v>
      </c>
      <c r="I427" s="4" t="s">
        <v>173</v>
      </c>
      <c r="J427" s="7">
        <v>5.3941094999999999</v>
      </c>
      <c r="K427" s="8" t="s">
        <v>17</v>
      </c>
      <c r="L427" s="3">
        <v>3775.8766499999997</v>
      </c>
    </row>
    <row r="428" spans="1:12" s="4" customFormat="1">
      <c r="A428" s="4" t="s">
        <v>62</v>
      </c>
      <c r="B428" s="4" t="s">
        <v>257</v>
      </c>
      <c r="C428" s="4" t="str">
        <f>VLOOKUP(B:B,[1]ART!$A:$B,2,FALSE)</f>
        <v>COUV M16 GAUCHE GRIS</v>
      </c>
      <c r="D428" s="4" t="s">
        <v>201</v>
      </c>
      <c r="E428" s="4" t="s">
        <v>27</v>
      </c>
      <c r="F428" s="4" t="s">
        <v>28</v>
      </c>
      <c r="G428" s="5">
        <v>552</v>
      </c>
      <c r="H428" s="6">
        <v>43762</v>
      </c>
      <c r="I428" s="4" t="s">
        <v>74</v>
      </c>
      <c r="J428" s="7">
        <v>6.2355654999999999</v>
      </c>
      <c r="K428" s="8" t="s">
        <v>17</v>
      </c>
      <c r="L428" s="3">
        <v>3442.0321559999998</v>
      </c>
    </row>
    <row r="429" spans="1:12" s="4" customFormat="1">
      <c r="A429" s="4" t="s">
        <v>62</v>
      </c>
      <c r="B429" s="4" t="s">
        <v>263</v>
      </c>
      <c r="C429" s="4" t="str">
        <f>VLOOKUP(B:B,[1]ART!$A:$B,2,FALSE)</f>
        <v>COUV NS40 D MFP NOIR</v>
      </c>
      <c r="D429" s="4" t="s">
        <v>201</v>
      </c>
      <c r="E429" s="4" t="s">
        <v>27</v>
      </c>
      <c r="F429" s="4" t="s">
        <v>28</v>
      </c>
      <c r="G429" s="5">
        <v>1440</v>
      </c>
      <c r="H429" s="6">
        <v>43782</v>
      </c>
      <c r="I429" s="4" t="s">
        <v>173</v>
      </c>
      <c r="J429" s="7">
        <v>5.0676239250000004</v>
      </c>
      <c r="K429" s="8" t="s">
        <v>17</v>
      </c>
      <c r="L429" s="3">
        <v>7297.3784520000008</v>
      </c>
    </row>
    <row r="430" spans="1:12" s="4" customFormat="1">
      <c r="A430" s="4" t="s">
        <v>62</v>
      </c>
      <c r="B430" s="4" t="s">
        <v>267</v>
      </c>
      <c r="C430" s="4" t="str">
        <f>VLOOKUP(B:B,[1]ART!$A:$B,2,FALSE)</f>
        <v>COUV.M15 GAUCHE NOIR</v>
      </c>
      <c r="D430" s="4" t="s">
        <v>201</v>
      </c>
      <c r="E430" s="4" t="s">
        <v>27</v>
      </c>
      <c r="F430" s="4" t="s">
        <v>28</v>
      </c>
      <c r="G430" s="5">
        <v>694</v>
      </c>
      <c r="H430" s="6">
        <v>43762</v>
      </c>
      <c r="I430" s="4" t="s">
        <v>74</v>
      </c>
      <c r="J430" s="7">
        <v>5.4866709499999997</v>
      </c>
      <c r="K430" s="8" t="s">
        <v>17</v>
      </c>
      <c r="L430" s="3">
        <v>3807.7496392999997</v>
      </c>
    </row>
    <row r="431" spans="1:12" s="4" customFormat="1">
      <c r="A431" s="4" t="s">
        <v>44</v>
      </c>
      <c r="B431" s="4" t="s">
        <v>208</v>
      </c>
      <c r="C431" s="4" t="str">
        <f>VLOOKUP(B:B,[1]ART!$A:$B,2,FALSE)</f>
        <v>COUV L1 EK D+ ROUGE</v>
      </c>
      <c r="D431" s="4" t="s">
        <v>201</v>
      </c>
      <c r="E431" s="4" t="s">
        <v>27</v>
      </c>
      <c r="F431" s="4" t="s">
        <v>28</v>
      </c>
      <c r="G431" s="5">
        <v>2240</v>
      </c>
      <c r="H431" s="6">
        <v>43815</v>
      </c>
      <c r="I431" s="4" t="s">
        <v>199</v>
      </c>
      <c r="J431" s="7">
        <v>3.1416037499999998</v>
      </c>
      <c r="K431" s="8" t="s">
        <v>17</v>
      </c>
      <c r="L431" s="3">
        <v>7037.1923999999999</v>
      </c>
    </row>
    <row r="432" spans="1:12" s="4" customFormat="1">
      <c r="A432" s="4" t="s">
        <v>44</v>
      </c>
      <c r="B432" s="4" t="s">
        <v>209</v>
      </c>
      <c r="C432" s="4" t="str">
        <f>VLOOKUP(B:B,[1]ART!$A:$B,2,FALSE)</f>
        <v>COUV L1 KAM  D GRIS</v>
      </c>
      <c r="D432" s="4" t="s">
        <v>201</v>
      </c>
      <c r="E432" s="4" t="s">
        <v>27</v>
      </c>
      <c r="F432" s="4" t="s">
        <v>28</v>
      </c>
      <c r="G432" s="5">
        <v>4480</v>
      </c>
      <c r="H432" s="6">
        <v>43815</v>
      </c>
      <c r="I432" s="4" t="s">
        <v>199</v>
      </c>
      <c r="J432" s="7">
        <v>3.1447674999999999</v>
      </c>
      <c r="K432" s="8" t="s">
        <v>17</v>
      </c>
      <c r="L432" s="3">
        <v>14088.5584</v>
      </c>
    </row>
    <row r="433" spans="1:12" s="4" customFormat="1">
      <c r="A433" s="4" t="s">
        <v>44</v>
      </c>
      <c r="B433" s="4" t="s">
        <v>211</v>
      </c>
      <c r="C433" s="4" t="str">
        <f>VLOOKUP(B:B,[1]ART!$A:$B,2,FALSE)</f>
        <v>COUV L2 EK D GRIS</v>
      </c>
      <c r="D433" s="4" t="s">
        <v>201</v>
      </c>
      <c r="E433" s="4" t="s">
        <v>27</v>
      </c>
      <c r="F433" s="4" t="s">
        <v>28</v>
      </c>
      <c r="G433" s="5">
        <v>1920</v>
      </c>
      <c r="H433" s="6">
        <v>43801</v>
      </c>
      <c r="I433" s="4" t="s">
        <v>141</v>
      </c>
      <c r="J433" s="7">
        <v>3.5335999999999999</v>
      </c>
      <c r="K433" s="8" t="s">
        <v>17</v>
      </c>
      <c r="L433" s="3">
        <v>6784.5119999999997</v>
      </c>
    </row>
    <row r="434" spans="1:12" s="4" customFormat="1">
      <c r="A434" s="4" t="s">
        <v>44</v>
      </c>
      <c r="B434" s="4" t="s">
        <v>218</v>
      </c>
      <c r="C434" s="4" t="str">
        <f>VLOOKUP(B:B,[1]ART!$A:$B,2,FALSE)</f>
        <v>COUV L2 EK DROITE ROUGE</v>
      </c>
      <c r="D434" s="4" t="s">
        <v>201</v>
      </c>
      <c r="E434" s="4" t="s">
        <v>27</v>
      </c>
      <c r="F434" s="4" t="s">
        <v>28</v>
      </c>
      <c r="G434" s="5">
        <v>960</v>
      </c>
      <c r="H434" s="6">
        <v>43789</v>
      </c>
      <c r="I434" s="4" t="s">
        <v>93</v>
      </c>
      <c r="J434" s="7">
        <v>3.5523984999999998</v>
      </c>
      <c r="K434" s="8" t="s">
        <v>17</v>
      </c>
      <c r="L434" s="3">
        <v>3410.3025599999996</v>
      </c>
    </row>
    <row r="435" spans="1:12" s="4" customFormat="1">
      <c r="A435" s="4" t="s">
        <v>44</v>
      </c>
      <c r="B435" s="4" t="s">
        <v>221</v>
      </c>
      <c r="C435" s="4" t="str">
        <f>VLOOKUP(B:B,[1]ART!$A:$B,2,FALSE)</f>
        <v>COUV L3 EK  D NOIR FAI</v>
      </c>
      <c r="D435" s="4" t="s">
        <v>201</v>
      </c>
      <c r="E435" s="4" t="s">
        <v>27</v>
      </c>
      <c r="F435" s="4" t="s">
        <v>28</v>
      </c>
      <c r="G435" s="5">
        <v>880</v>
      </c>
      <c r="H435" s="6">
        <v>43789</v>
      </c>
      <c r="I435" s="4" t="s">
        <v>93</v>
      </c>
      <c r="J435" s="7">
        <v>4.7197500000000003</v>
      </c>
      <c r="K435" s="8" t="s">
        <v>17</v>
      </c>
      <c r="L435" s="3">
        <v>4153.38</v>
      </c>
    </row>
    <row r="436" spans="1:12" s="4" customFormat="1">
      <c r="A436" s="4" t="s">
        <v>44</v>
      </c>
      <c r="B436" s="4" t="s">
        <v>222</v>
      </c>
      <c r="C436" s="4" t="str">
        <f>VLOOKUP(B:B,[1]ART!$A:$B,2,FALSE)</f>
        <v>COUV L3 EK D NOIR RS</v>
      </c>
      <c r="D436" s="4" t="s">
        <v>201</v>
      </c>
      <c r="E436" s="4" t="s">
        <v>27</v>
      </c>
      <c r="F436" s="4" t="s">
        <v>28</v>
      </c>
      <c r="G436" s="5">
        <v>827</v>
      </c>
      <c r="H436" s="6">
        <v>43782</v>
      </c>
      <c r="I436" s="4" t="s">
        <v>128</v>
      </c>
      <c r="J436" s="7">
        <v>5.4319629000000003</v>
      </c>
      <c r="K436" s="8" t="s">
        <v>17</v>
      </c>
      <c r="L436" s="3">
        <v>4492.2333183000001</v>
      </c>
    </row>
    <row r="437" spans="1:12" s="4" customFormat="1">
      <c r="A437" s="4" t="s">
        <v>44</v>
      </c>
      <c r="B437" s="4" t="s">
        <v>223</v>
      </c>
      <c r="C437" s="4" t="str">
        <f>VLOOKUP(B:B,[1]ART!$A:$B,2,FALSE)</f>
        <v>COUV L3 KAM D GRIS</v>
      </c>
      <c r="D437" s="4" t="s">
        <v>201</v>
      </c>
      <c r="E437" s="4" t="s">
        <v>27</v>
      </c>
      <c r="F437" s="4" t="s">
        <v>28</v>
      </c>
      <c r="G437" s="5">
        <v>2640</v>
      </c>
      <c r="H437" s="6">
        <v>43789</v>
      </c>
      <c r="I437" s="4" t="s">
        <v>93</v>
      </c>
      <c r="J437" s="7">
        <v>4.1345010000000002</v>
      </c>
      <c r="K437" s="8" t="s">
        <v>17</v>
      </c>
      <c r="L437" s="3">
        <v>10915.082640000001</v>
      </c>
    </row>
    <row r="438" spans="1:12" s="4" customFormat="1">
      <c r="A438" s="4" t="s">
        <v>44</v>
      </c>
      <c r="B438" s="4" t="s">
        <v>226</v>
      </c>
      <c r="C438" s="4" t="str">
        <f>VLOOKUP(B:B,[1]ART!$A:$B,2,FALSE)</f>
        <v>COUV L5 EK D NOIR RS</v>
      </c>
      <c r="D438" s="4" t="s">
        <v>201</v>
      </c>
      <c r="E438" s="4" t="s">
        <v>27</v>
      </c>
      <c r="F438" s="4" t="s">
        <v>28</v>
      </c>
      <c r="G438" s="5">
        <v>640</v>
      </c>
      <c r="H438" s="6">
        <v>43798</v>
      </c>
      <c r="I438" s="4" t="s">
        <v>46</v>
      </c>
      <c r="J438" s="7">
        <v>6.1080800000000002</v>
      </c>
      <c r="K438" s="8" t="s">
        <v>17</v>
      </c>
      <c r="L438" s="3">
        <v>3909.1712000000002</v>
      </c>
    </row>
    <row r="439" spans="1:12" s="4" customFormat="1">
      <c r="A439" s="4" t="s">
        <v>44</v>
      </c>
      <c r="B439" s="4" t="s">
        <v>231</v>
      </c>
      <c r="C439" s="4" t="str">
        <f>VLOOKUP(B:B,[1]ART!$A:$B,2,FALSE)</f>
        <v>COUV L5 KAM D GRIS</v>
      </c>
      <c r="D439" s="4" t="s">
        <v>201</v>
      </c>
      <c r="E439" s="4" t="s">
        <v>27</v>
      </c>
      <c r="F439" s="4" t="s">
        <v>28</v>
      </c>
      <c r="G439" s="5">
        <v>640</v>
      </c>
      <c r="H439" s="6">
        <v>43782</v>
      </c>
      <c r="I439" s="4" t="s">
        <v>128</v>
      </c>
      <c r="J439" s="7">
        <v>4.7474472499999996</v>
      </c>
      <c r="K439" s="8" t="s">
        <v>17</v>
      </c>
      <c r="L439" s="3">
        <v>3038.3662399999998</v>
      </c>
    </row>
    <row r="440" spans="1:12" s="4" customFormat="1">
      <c r="A440" s="4" t="s">
        <v>44</v>
      </c>
      <c r="B440" s="4" t="s">
        <v>232</v>
      </c>
      <c r="C440" s="4" t="str">
        <f>VLOOKUP(B:B,[1]ART!$A:$B,2,FALSE)</f>
        <v>COUV M10 D FLAT NOIR</v>
      </c>
      <c r="D440" s="4" t="s">
        <v>201</v>
      </c>
      <c r="E440" s="4" t="s">
        <v>27</v>
      </c>
      <c r="F440" s="4" t="s">
        <v>28</v>
      </c>
      <c r="G440" s="5">
        <v>280</v>
      </c>
      <c r="H440" s="6">
        <v>43762</v>
      </c>
      <c r="I440" s="4" t="s">
        <v>103</v>
      </c>
      <c r="J440" s="7">
        <v>2.4190233999999999</v>
      </c>
      <c r="K440" s="8" t="s">
        <v>17</v>
      </c>
      <c r="L440" s="3">
        <v>677.32655199999999</v>
      </c>
    </row>
    <row r="441" spans="1:12" s="4" customFormat="1">
      <c r="A441" s="4" t="s">
        <v>44</v>
      </c>
      <c r="B441" s="4" t="s">
        <v>236</v>
      </c>
      <c r="C441" s="4" t="str">
        <f>VLOOKUP(B:B,[1]ART!$A:$B,2,FALSE)</f>
        <v>COUV M10 G FLAT GRIS</v>
      </c>
      <c r="D441" s="4" t="s">
        <v>201</v>
      </c>
      <c r="E441" s="4" t="s">
        <v>27</v>
      </c>
      <c r="F441" s="4" t="s">
        <v>28</v>
      </c>
      <c r="G441" s="5">
        <v>1344</v>
      </c>
      <c r="H441" s="6">
        <v>43782</v>
      </c>
      <c r="I441" s="4" t="s">
        <v>128</v>
      </c>
      <c r="J441" s="7">
        <v>2.4352353999999998</v>
      </c>
      <c r="K441" s="8" t="s">
        <v>17</v>
      </c>
      <c r="L441" s="3">
        <v>3272.9563775999995</v>
      </c>
    </row>
    <row r="442" spans="1:12" s="4" customFormat="1">
      <c r="A442" s="4" t="s">
        <v>44</v>
      </c>
      <c r="B442" s="4" t="s">
        <v>238</v>
      </c>
      <c r="C442" s="4" t="str">
        <f>VLOOKUP(B:B,[1]ART!$A:$B,2,FALSE)</f>
        <v>COUV M10 G FLAT NOIR</v>
      </c>
      <c r="D442" s="4" t="s">
        <v>201</v>
      </c>
      <c r="E442" s="4" t="s">
        <v>27</v>
      </c>
      <c r="F442" s="4" t="s">
        <v>28</v>
      </c>
      <c r="G442" s="5">
        <v>2688</v>
      </c>
      <c r="H442" s="6">
        <v>43790</v>
      </c>
      <c r="I442" s="4" t="s">
        <v>45</v>
      </c>
      <c r="J442" s="7">
        <v>2.4290980000000002</v>
      </c>
      <c r="K442" s="8" t="s">
        <v>17</v>
      </c>
      <c r="L442" s="3">
        <v>6529.4154240000007</v>
      </c>
    </row>
    <row r="443" spans="1:12" s="4" customFormat="1">
      <c r="A443" s="4" t="s">
        <v>44</v>
      </c>
      <c r="B443" s="4" t="s">
        <v>241</v>
      </c>
      <c r="C443" s="4" t="str">
        <f>VLOOKUP(B:B,[1]ART!$A:$B,2,FALSE)</f>
        <v>COUV M11 D FLAT NOIR M18</v>
      </c>
      <c r="D443" s="4" t="s">
        <v>201</v>
      </c>
      <c r="E443" s="4" t="s">
        <v>27</v>
      </c>
      <c r="F443" s="4" t="s">
        <v>28</v>
      </c>
      <c r="G443" s="5">
        <v>1392</v>
      </c>
      <c r="H443" s="6">
        <v>43782</v>
      </c>
      <c r="I443" s="4" t="s">
        <v>128</v>
      </c>
      <c r="J443" s="7">
        <v>2.7065180999999998</v>
      </c>
      <c r="K443" s="8" t="s">
        <v>17</v>
      </c>
      <c r="L443" s="3">
        <v>3767.4731951999997</v>
      </c>
    </row>
    <row r="444" spans="1:12" s="4" customFormat="1">
      <c r="A444" s="4" t="s">
        <v>44</v>
      </c>
      <c r="B444" s="4" t="s">
        <v>244</v>
      </c>
      <c r="C444" s="4" t="str">
        <f>VLOOKUP(B:B,[1]ART!$A:$B,2,FALSE)</f>
        <v>COUV M11 G FLAT GRIS M18</v>
      </c>
      <c r="D444" s="4" t="s">
        <v>201</v>
      </c>
      <c r="E444" s="4" t="s">
        <v>27</v>
      </c>
      <c r="F444" s="4" t="s">
        <v>28</v>
      </c>
      <c r="G444" s="5">
        <v>1392</v>
      </c>
      <c r="H444" s="6">
        <v>43782</v>
      </c>
      <c r="I444" s="4" t="s">
        <v>128</v>
      </c>
      <c r="J444" s="7">
        <v>2.7065180999999998</v>
      </c>
      <c r="K444" s="8" t="s">
        <v>17</v>
      </c>
      <c r="L444" s="3">
        <v>3767.4731951999997</v>
      </c>
    </row>
    <row r="445" spans="1:12" s="4" customFormat="1">
      <c r="A445" s="4" t="s">
        <v>44</v>
      </c>
      <c r="B445" s="4" t="s">
        <v>245</v>
      </c>
      <c r="C445" s="4" t="str">
        <f>VLOOKUP(B:B,[1]ART!$A:$B,2,FALSE)</f>
        <v>COUV M11 G FLAT NOIR M18</v>
      </c>
      <c r="D445" s="4" t="s">
        <v>201</v>
      </c>
      <c r="E445" s="4" t="s">
        <v>27</v>
      </c>
      <c r="F445" s="4" t="s">
        <v>28</v>
      </c>
      <c r="G445" s="5">
        <v>1392</v>
      </c>
      <c r="H445" s="6">
        <v>43782</v>
      </c>
      <c r="I445" s="4" t="s">
        <v>128</v>
      </c>
      <c r="J445" s="7">
        <v>2.7065180999999998</v>
      </c>
      <c r="K445" s="8" t="s">
        <v>17</v>
      </c>
      <c r="L445" s="3">
        <v>3767.4731951999997</v>
      </c>
    </row>
    <row r="446" spans="1:12" s="4" customFormat="1">
      <c r="A446" s="4" t="s">
        <v>44</v>
      </c>
      <c r="B446" s="4" t="s">
        <v>247</v>
      </c>
      <c r="C446" s="4" t="str">
        <f>VLOOKUP(B:B,[1]ART!$A:$B,2,FALSE)</f>
        <v>COUV M12 G GRIS</v>
      </c>
      <c r="D446" s="4" t="s">
        <v>201</v>
      </c>
      <c r="E446" s="4" t="s">
        <v>27</v>
      </c>
      <c r="F446" s="4" t="s">
        <v>28</v>
      </c>
      <c r="G446" s="5">
        <v>1120</v>
      </c>
      <c r="H446" s="6">
        <v>43798</v>
      </c>
      <c r="I446" s="4" t="s">
        <v>46</v>
      </c>
      <c r="J446" s="7">
        <v>4.0447100000000002</v>
      </c>
      <c r="K446" s="8" t="s">
        <v>17</v>
      </c>
      <c r="L446" s="3">
        <v>4530.0752000000002</v>
      </c>
    </row>
    <row r="447" spans="1:12" s="4" customFormat="1">
      <c r="A447" s="4" t="s">
        <v>44</v>
      </c>
      <c r="B447" s="4" t="s">
        <v>253</v>
      </c>
      <c r="C447" s="4" t="str">
        <f>VLOOKUP(B:B,[1]ART!$A:$B,2,FALSE)</f>
        <v>COUV M15 GAUCHE GRIS</v>
      </c>
      <c r="D447" s="4" t="s">
        <v>201</v>
      </c>
      <c r="E447" s="4" t="s">
        <v>27</v>
      </c>
      <c r="F447" s="4" t="s">
        <v>28</v>
      </c>
      <c r="G447" s="5">
        <v>700</v>
      </c>
      <c r="H447" s="6">
        <v>43790</v>
      </c>
      <c r="I447" s="4" t="s">
        <v>45</v>
      </c>
      <c r="J447" s="7">
        <v>5.3805149999999999</v>
      </c>
      <c r="K447" s="8" t="s">
        <v>17</v>
      </c>
      <c r="L447" s="3">
        <v>3766.3604999999998</v>
      </c>
    </row>
    <row r="448" spans="1:12" s="4" customFormat="1">
      <c r="A448" s="4" t="s">
        <v>44</v>
      </c>
      <c r="B448" s="4" t="s">
        <v>257</v>
      </c>
      <c r="C448" s="4" t="str">
        <f>VLOOKUP(B:B,[1]ART!$A:$B,2,FALSE)</f>
        <v>COUV M16 GAUCHE GRIS</v>
      </c>
      <c r="D448" s="4" t="s">
        <v>201</v>
      </c>
      <c r="E448" s="4" t="s">
        <v>27</v>
      </c>
      <c r="F448" s="4" t="s">
        <v>28</v>
      </c>
      <c r="G448" s="5">
        <v>552</v>
      </c>
      <c r="H448" s="6">
        <v>43797</v>
      </c>
      <c r="I448" s="4" t="s">
        <v>114</v>
      </c>
      <c r="J448" s="7">
        <v>6.2784500000000003</v>
      </c>
      <c r="K448" s="8" t="s">
        <v>17</v>
      </c>
      <c r="L448" s="3">
        <v>3465.7044000000001</v>
      </c>
    </row>
    <row r="449" spans="1:12" s="4" customFormat="1">
      <c r="A449" s="4" t="s">
        <v>44</v>
      </c>
      <c r="B449" s="4" t="s">
        <v>262</v>
      </c>
      <c r="C449" s="4" t="str">
        <f>VLOOKUP(B:B,[1]ART!$A:$B,2,FALSE)</f>
        <v>COUV NATO AGM GRIS</v>
      </c>
      <c r="D449" s="4" t="s">
        <v>201</v>
      </c>
      <c r="E449" s="4" t="s">
        <v>27</v>
      </c>
      <c r="F449" s="4" t="s">
        <v>28</v>
      </c>
      <c r="G449" s="5">
        <v>150</v>
      </c>
      <c r="H449" s="6">
        <v>43801</v>
      </c>
      <c r="I449" s="4" t="s">
        <v>141</v>
      </c>
      <c r="J449" s="7">
        <v>12.052099999999999</v>
      </c>
      <c r="K449" s="8" t="s">
        <v>17</v>
      </c>
      <c r="L449" s="3">
        <v>1807.8149999999998</v>
      </c>
    </row>
    <row r="450" spans="1:12" s="4" customFormat="1">
      <c r="A450" s="4" t="s">
        <v>44</v>
      </c>
      <c r="B450" s="4" t="s">
        <v>266</v>
      </c>
      <c r="C450" s="4" t="str">
        <f>VLOOKUP(B:B,[1]ART!$A:$B,2,FALSE)</f>
        <v>COUV.M12 GAUCHE NOIR</v>
      </c>
      <c r="D450" s="4" t="s">
        <v>201</v>
      </c>
      <c r="E450" s="4" t="s">
        <v>27</v>
      </c>
      <c r="F450" s="4" t="s">
        <v>28</v>
      </c>
      <c r="G450" s="5">
        <v>1120</v>
      </c>
      <c r="H450" s="6">
        <v>43790</v>
      </c>
      <c r="I450" s="4" t="s">
        <v>45</v>
      </c>
      <c r="J450" s="7">
        <v>4.0338130000000003</v>
      </c>
      <c r="K450" s="8" t="s">
        <v>17</v>
      </c>
      <c r="L450" s="3">
        <v>4517.8705600000003</v>
      </c>
    </row>
    <row r="451" spans="1:12" s="4" customFormat="1">
      <c r="A451" s="4" t="s">
        <v>142</v>
      </c>
      <c r="B451" s="4" t="s">
        <v>236</v>
      </c>
      <c r="C451" s="4" t="str">
        <f>VLOOKUP(B:B,[1]ART!$A:$B,2,FALSE)</f>
        <v>COUV M10 G FLAT GRIS</v>
      </c>
      <c r="D451" s="4" t="s">
        <v>201</v>
      </c>
      <c r="E451" s="4" t="s">
        <v>27</v>
      </c>
      <c r="F451" s="4" t="s">
        <v>28</v>
      </c>
      <c r="G451" s="5">
        <v>1344</v>
      </c>
      <c r="H451" s="6">
        <v>43790</v>
      </c>
      <c r="I451" s="4" t="s">
        <v>162</v>
      </c>
      <c r="J451" s="7">
        <v>2.4290980000000002</v>
      </c>
      <c r="K451" s="8" t="s">
        <v>17</v>
      </c>
      <c r="L451" s="3">
        <v>3264.7077120000004</v>
      </c>
    </row>
    <row r="452" spans="1:12" s="4" customFormat="1">
      <c r="A452" s="4" t="s">
        <v>142</v>
      </c>
      <c r="B452" s="4" t="s">
        <v>253</v>
      </c>
      <c r="C452" s="4" t="str">
        <f>VLOOKUP(B:B,[1]ART!$A:$B,2,FALSE)</f>
        <v>COUV M15 GAUCHE GRIS</v>
      </c>
      <c r="D452" s="4" t="s">
        <v>201</v>
      </c>
      <c r="E452" s="4" t="s">
        <v>27</v>
      </c>
      <c r="F452" s="4" t="s">
        <v>28</v>
      </c>
      <c r="G452" s="5">
        <v>700</v>
      </c>
      <c r="H452" s="6">
        <v>43790</v>
      </c>
      <c r="I452" s="4" t="s">
        <v>162</v>
      </c>
      <c r="J452" s="7">
        <v>5.3805149999999999</v>
      </c>
      <c r="K452" s="8" t="s">
        <v>17</v>
      </c>
      <c r="L452" s="3">
        <v>3766.3604999999998</v>
      </c>
    </row>
    <row r="453" spans="1:12" s="4" customFormat="1">
      <c r="A453" s="4" t="s">
        <v>142</v>
      </c>
      <c r="B453" s="4" t="s">
        <v>257</v>
      </c>
      <c r="C453" s="4" t="str">
        <f>VLOOKUP(B:B,[1]ART!$A:$B,2,FALSE)</f>
        <v>COUV M16 GAUCHE GRIS</v>
      </c>
      <c r="D453" s="4" t="s">
        <v>201</v>
      </c>
      <c r="E453" s="4" t="s">
        <v>27</v>
      </c>
      <c r="F453" s="4" t="s">
        <v>28</v>
      </c>
      <c r="G453" s="5">
        <v>552</v>
      </c>
      <c r="H453" s="6">
        <v>43782</v>
      </c>
      <c r="I453" s="4" t="s">
        <v>174</v>
      </c>
      <c r="J453" s="7">
        <v>6.2773554999999996</v>
      </c>
      <c r="K453" s="8" t="s">
        <v>17</v>
      </c>
      <c r="L453" s="3">
        <v>3465.1002359999998</v>
      </c>
    </row>
    <row r="454" spans="1:12" s="4" customFormat="1">
      <c r="A454" s="4" t="s">
        <v>33</v>
      </c>
      <c r="B454" s="4" t="s">
        <v>207</v>
      </c>
      <c r="C454" s="4" t="str">
        <f>VLOOKUP(B:B,[1]ART!$A:$B,2,FALSE)</f>
        <v>COUV L1 EK D NOIR RS</v>
      </c>
      <c r="D454" s="4" t="s">
        <v>201</v>
      </c>
      <c r="E454" s="4" t="s">
        <v>27</v>
      </c>
      <c r="F454" s="4" t="s">
        <v>28</v>
      </c>
      <c r="G454" s="5">
        <v>2080</v>
      </c>
      <c r="H454" s="6">
        <v>43815</v>
      </c>
      <c r="I454" s="4" t="s">
        <v>65</v>
      </c>
      <c r="J454" s="7">
        <v>4.5020162499999996</v>
      </c>
      <c r="K454" s="8" t="s">
        <v>17</v>
      </c>
      <c r="L454" s="3">
        <v>9364.1937999999991</v>
      </c>
    </row>
    <row r="455" spans="1:12" s="4" customFormat="1">
      <c r="A455" s="4" t="s">
        <v>33</v>
      </c>
      <c r="B455" s="4" t="s">
        <v>208</v>
      </c>
      <c r="C455" s="4" t="str">
        <f>VLOOKUP(B:B,[1]ART!$A:$B,2,FALSE)</f>
        <v>COUV L1 EK D+ ROUGE</v>
      </c>
      <c r="D455" s="4" t="s">
        <v>201</v>
      </c>
      <c r="E455" s="4" t="s">
        <v>27</v>
      </c>
      <c r="F455" s="4" t="s">
        <v>28</v>
      </c>
      <c r="G455" s="5">
        <v>1120</v>
      </c>
      <c r="H455" s="6">
        <v>43820</v>
      </c>
      <c r="I455" s="4" t="s">
        <v>34</v>
      </c>
      <c r="J455" s="7">
        <v>3.14766105</v>
      </c>
      <c r="K455" s="8" t="s">
        <v>17</v>
      </c>
      <c r="L455" s="3">
        <v>3525.3803760000001</v>
      </c>
    </row>
    <row r="456" spans="1:12" s="4" customFormat="1">
      <c r="A456" s="4" t="s">
        <v>33</v>
      </c>
      <c r="B456" s="4" t="s">
        <v>209</v>
      </c>
      <c r="C456" s="4" t="str">
        <f>VLOOKUP(B:B,[1]ART!$A:$B,2,FALSE)</f>
        <v>COUV L1 KAM  D GRIS</v>
      </c>
      <c r="D456" s="4" t="s">
        <v>201</v>
      </c>
      <c r="E456" s="4" t="s">
        <v>27</v>
      </c>
      <c r="F456" s="4" t="s">
        <v>28</v>
      </c>
      <c r="G456" s="5">
        <v>2240</v>
      </c>
      <c r="H456" s="6">
        <v>43820</v>
      </c>
      <c r="I456" s="4" t="s">
        <v>76</v>
      </c>
      <c r="J456" s="7">
        <v>3.1508308999999999</v>
      </c>
      <c r="K456" s="8" t="s">
        <v>17</v>
      </c>
      <c r="L456" s="3">
        <v>7057.8612159999993</v>
      </c>
    </row>
    <row r="457" spans="1:12" s="4" customFormat="1">
      <c r="A457" s="4" t="s">
        <v>33</v>
      </c>
      <c r="B457" s="4" t="s">
        <v>209</v>
      </c>
      <c r="C457" s="4" t="str">
        <f>VLOOKUP(B:B,[1]ART!$A:$B,2,FALSE)</f>
        <v>COUV L1 KAM  D GRIS</v>
      </c>
      <c r="D457" s="4" t="s">
        <v>201</v>
      </c>
      <c r="E457" s="4" t="s">
        <v>27</v>
      </c>
      <c r="F457" s="4" t="s">
        <v>28</v>
      </c>
      <c r="G457" s="5">
        <v>3360</v>
      </c>
      <c r="H457" s="6">
        <v>43820</v>
      </c>
      <c r="I457" s="4" t="s">
        <v>34</v>
      </c>
      <c r="J457" s="7">
        <v>3.1508308999999999</v>
      </c>
      <c r="K457" s="8" t="s">
        <v>17</v>
      </c>
      <c r="L457" s="3">
        <v>10586.791824</v>
      </c>
    </row>
    <row r="458" spans="1:12" s="4" customFormat="1">
      <c r="A458" s="4" t="s">
        <v>33</v>
      </c>
      <c r="B458" s="4" t="s">
        <v>211</v>
      </c>
      <c r="C458" s="4" t="str">
        <f>VLOOKUP(B:B,[1]ART!$A:$B,2,FALSE)</f>
        <v>COUV L2 EK D GRIS</v>
      </c>
      <c r="D458" s="4" t="s">
        <v>201</v>
      </c>
      <c r="E458" s="4" t="s">
        <v>27</v>
      </c>
      <c r="F458" s="4" t="s">
        <v>28</v>
      </c>
      <c r="G458" s="5">
        <v>4800</v>
      </c>
      <c r="H458" s="6">
        <v>43820</v>
      </c>
      <c r="I458" s="4" t="s">
        <v>76</v>
      </c>
      <c r="J458" s="7">
        <v>3.5502319999999998</v>
      </c>
      <c r="K458" s="8" t="s">
        <v>17</v>
      </c>
      <c r="L458" s="3">
        <v>17041.113600000001</v>
      </c>
    </row>
    <row r="459" spans="1:12" s="4" customFormat="1">
      <c r="A459" s="4" t="s">
        <v>33</v>
      </c>
      <c r="B459" s="4" t="s">
        <v>214</v>
      </c>
      <c r="C459" s="4" t="str">
        <f>VLOOKUP(B:B,[1]ART!$A:$B,2,FALSE)</f>
        <v>COUV L2 EK D NOIR FAI</v>
      </c>
      <c r="D459" s="4" t="s">
        <v>201</v>
      </c>
      <c r="E459" s="4" t="s">
        <v>27</v>
      </c>
      <c r="F459" s="4" t="s">
        <v>28</v>
      </c>
      <c r="G459" s="5">
        <v>960</v>
      </c>
      <c r="H459" s="6">
        <v>43820</v>
      </c>
      <c r="I459" s="4" t="s">
        <v>85</v>
      </c>
      <c r="J459" s="7">
        <v>4.1461638000000001</v>
      </c>
      <c r="K459" s="8" t="s">
        <v>17</v>
      </c>
      <c r="L459" s="3">
        <v>3980.3172480000003</v>
      </c>
    </row>
    <row r="460" spans="1:12" s="4" customFormat="1">
      <c r="A460" s="4" t="s">
        <v>33</v>
      </c>
      <c r="B460" s="4" t="s">
        <v>216</v>
      </c>
      <c r="C460" s="4" t="str">
        <f>VLOOKUP(B:B,[1]ART!$A:$B,2,FALSE)</f>
        <v>COUV L2 EK D NOIR RS</v>
      </c>
      <c r="D460" s="4" t="s">
        <v>201</v>
      </c>
      <c r="E460" s="4" t="s">
        <v>27</v>
      </c>
      <c r="F460" s="4" t="s">
        <v>28</v>
      </c>
      <c r="G460" s="5">
        <v>960</v>
      </c>
      <c r="H460" s="6">
        <v>43815</v>
      </c>
      <c r="I460" s="4" t="s">
        <v>65</v>
      </c>
      <c r="J460" s="7">
        <v>4.8025725000000001</v>
      </c>
      <c r="K460" s="8" t="s">
        <v>17</v>
      </c>
      <c r="L460" s="3">
        <v>4610.4696000000004</v>
      </c>
    </row>
    <row r="461" spans="1:12" s="4" customFormat="1">
      <c r="A461" s="4" t="s">
        <v>33</v>
      </c>
      <c r="B461" s="4" t="s">
        <v>216</v>
      </c>
      <c r="C461" s="4" t="str">
        <f>VLOOKUP(B:B,[1]ART!$A:$B,2,FALSE)</f>
        <v>COUV L2 EK D NOIR RS</v>
      </c>
      <c r="D461" s="4" t="s">
        <v>201</v>
      </c>
      <c r="E461" s="4" t="s">
        <v>27</v>
      </c>
      <c r="F461" s="4" t="s">
        <v>28</v>
      </c>
      <c r="G461" s="5">
        <v>2880</v>
      </c>
      <c r="H461" s="6">
        <v>43820</v>
      </c>
      <c r="I461" s="4" t="s">
        <v>85</v>
      </c>
      <c r="J461" s="7">
        <v>4.8118322999999998</v>
      </c>
      <c r="K461" s="8" t="s">
        <v>17</v>
      </c>
      <c r="L461" s="3">
        <v>13858.077024</v>
      </c>
    </row>
    <row r="462" spans="1:12" s="4" customFormat="1">
      <c r="A462" s="4" t="s">
        <v>33</v>
      </c>
      <c r="B462" s="4" t="s">
        <v>218</v>
      </c>
      <c r="C462" s="4" t="str">
        <f>VLOOKUP(B:B,[1]ART!$A:$B,2,FALSE)</f>
        <v>COUV L2 EK DROITE ROUGE</v>
      </c>
      <c r="D462" s="4" t="s">
        <v>201</v>
      </c>
      <c r="E462" s="4" t="s">
        <v>27</v>
      </c>
      <c r="F462" s="4" t="s">
        <v>28</v>
      </c>
      <c r="G462" s="5">
        <v>960</v>
      </c>
      <c r="H462" s="6">
        <v>43820</v>
      </c>
      <c r="I462" s="4" t="s">
        <v>85</v>
      </c>
      <c r="J462" s="7">
        <v>3.57876065</v>
      </c>
      <c r="K462" s="8" t="s">
        <v>17</v>
      </c>
      <c r="L462" s="3">
        <v>3435.610224</v>
      </c>
    </row>
    <row r="463" spans="1:12" s="4" customFormat="1">
      <c r="A463" s="4" t="s">
        <v>33</v>
      </c>
      <c r="B463" s="4" t="s">
        <v>222</v>
      </c>
      <c r="C463" s="4" t="str">
        <f>VLOOKUP(B:B,[1]ART!$A:$B,2,FALSE)</f>
        <v>COUV L3 EK D NOIR RS</v>
      </c>
      <c r="D463" s="4" t="s">
        <v>201</v>
      </c>
      <c r="E463" s="4" t="s">
        <v>27</v>
      </c>
      <c r="F463" s="4" t="s">
        <v>28</v>
      </c>
      <c r="G463" s="5">
        <v>1672</v>
      </c>
      <c r="H463" s="6">
        <v>43815</v>
      </c>
      <c r="I463" s="4" t="s">
        <v>65</v>
      </c>
      <c r="J463" s="7">
        <v>5.4479775000000004</v>
      </c>
      <c r="K463" s="8" t="s">
        <v>17</v>
      </c>
      <c r="L463" s="3">
        <v>9109.0183800000013</v>
      </c>
    </row>
    <row r="464" spans="1:12" s="4" customFormat="1">
      <c r="A464" s="4" t="s">
        <v>33</v>
      </c>
      <c r="B464" s="4" t="s">
        <v>223</v>
      </c>
      <c r="C464" s="4" t="str">
        <f>VLOOKUP(B:B,[1]ART!$A:$B,2,FALSE)</f>
        <v>COUV L3 KAM D GRIS</v>
      </c>
      <c r="D464" s="4" t="s">
        <v>201</v>
      </c>
      <c r="E464" s="4" t="s">
        <v>27</v>
      </c>
      <c r="F464" s="4" t="s">
        <v>28</v>
      </c>
      <c r="G464" s="5">
        <v>880</v>
      </c>
      <c r="H464" s="6">
        <v>43820</v>
      </c>
      <c r="I464" s="4" t="s">
        <v>76</v>
      </c>
      <c r="J464" s="7">
        <v>4.1651828999999996</v>
      </c>
      <c r="K464" s="8" t="s">
        <v>17</v>
      </c>
      <c r="L464" s="3">
        <v>3665.3609519999995</v>
      </c>
    </row>
    <row r="465" spans="1:12" s="4" customFormat="1">
      <c r="A465" s="4" t="s">
        <v>33</v>
      </c>
      <c r="B465" s="4" t="s">
        <v>244</v>
      </c>
      <c r="C465" s="4" t="str">
        <f>VLOOKUP(B:B,[1]ART!$A:$B,2,FALSE)</f>
        <v>COUV M11 G FLAT GRIS M18</v>
      </c>
      <c r="D465" s="4" t="s">
        <v>201</v>
      </c>
      <c r="E465" s="4" t="s">
        <v>27</v>
      </c>
      <c r="F465" s="4" t="s">
        <v>28</v>
      </c>
      <c r="G465" s="5">
        <v>1392</v>
      </c>
      <c r="H465" s="6">
        <v>43815</v>
      </c>
      <c r="I465" s="4" t="s">
        <v>65</v>
      </c>
      <c r="J465" s="7">
        <v>2.7144974999999998</v>
      </c>
      <c r="K465" s="8" t="s">
        <v>17</v>
      </c>
      <c r="L465" s="3">
        <v>3778.5805199999995</v>
      </c>
    </row>
    <row r="466" spans="1:12" s="4" customFormat="1">
      <c r="A466" s="4" t="s">
        <v>33</v>
      </c>
      <c r="B466" s="4" t="s">
        <v>250</v>
      </c>
      <c r="C466" s="4" t="str">
        <f>VLOOKUP(B:B,[1]ART!$A:$B,2,FALSE)</f>
        <v>COUV M14 GAUCHE GRIS</v>
      </c>
      <c r="D466" s="4" t="s">
        <v>201</v>
      </c>
      <c r="E466" s="4" t="s">
        <v>27</v>
      </c>
      <c r="F466" s="4" t="s">
        <v>28</v>
      </c>
      <c r="G466" s="5">
        <v>46</v>
      </c>
      <c r="H466" s="6">
        <v>43815</v>
      </c>
      <c r="I466" s="4" t="s">
        <v>65</v>
      </c>
      <c r="J466" s="7">
        <v>5.3309187500000004</v>
      </c>
      <c r="K466" s="8" t="s">
        <v>17</v>
      </c>
      <c r="L466" s="3">
        <v>245.22226250000003</v>
      </c>
    </row>
    <row r="467" spans="1:12" s="4" customFormat="1">
      <c r="A467" s="4" t="s">
        <v>33</v>
      </c>
      <c r="B467" s="4" t="s">
        <v>250</v>
      </c>
      <c r="C467" s="4" t="str">
        <f>VLOOKUP(B:B,[1]ART!$A:$B,2,FALSE)</f>
        <v>COUV M14 GAUCHE GRIS</v>
      </c>
      <c r="D467" s="4" t="s">
        <v>201</v>
      </c>
      <c r="E467" s="4" t="s">
        <v>27</v>
      </c>
      <c r="F467" s="4" t="s">
        <v>28</v>
      </c>
      <c r="G467" s="5">
        <v>768</v>
      </c>
      <c r="H467" s="6">
        <v>43820</v>
      </c>
      <c r="I467" s="4" t="s">
        <v>34</v>
      </c>
      <c r="J467" s="7">
        <v>5.3411972499999996</v>
      </c>
      <c r="K467" s="8" t="s">
        <v>17</v>
      </c>
      <c r="L467" s="3">
        <v>4102.0394879999994</v>
      </c>
    </row>
    <row r="468" spans="1:12" s="4" customFormat="1">
      <c r="A468" s="4" t="s">
        <v>33</v>
      </c>
      <c r="B468" s="4" t="s">
        <v>265</v>
      </c>
      <c r="C468" s="4" t="str">
        <f>VLOOKUP(B:B,[1]ART!$A:$B,2,FALSE)</f>
        <v>COUV. L3 EURO KAM DROITE</v>
      </c>
      <c r="D468" s="4" t="s">
        <v>201</v>
      </c>
      <c r="E468" s="4" t="s">
        <v>27</v>
      </c>
      <c r="F468" s="4" t="s">
        <v>28</v>
      </c>
      <c r="G468" s="5">
        <v>2640</v>
      </c>
      <c r="H468" s="6">
        <v>43820</v>
      </c>
      <c r="I468" s="4" t="s">
        <v>34</v>
      </c>
      <c r="J468" s="7">
        <v>4.2792975000000002</v>
      </c>
      <c r="K468" s="8" t="s">
        <v>17</v>
      </c>
      <c r="L468" s="3">
        <v>11297.3454</v>
      </c>
    </row>
    <row r="469" spans="1:12" s="4" customFormat="1">
      <c r="A469" s="12" t="s">
        <v>190</v>
      </c>
      <c r="B469" s="12" t="s">
        <v>272</v>
      </c>
      <c r="C469" s="4" t="e">
        <f>VLOOKUP(B:B,[1]ART!$A:$B,2,FALSE)</f>
        <v>#N/A</v>
      </c>
      <c r="D469" s="4" t="s">
        <v>201</v>
      </c>
      <c r="E469" s="12" t="s">
        <v>20</v>
      </c>
      <c r="F469" s="12" t="s">
        <v>21</v>
      </c>
      <c r="G469" s="13">
        <v>10</v>
      </c>
      <c r="H469" s="14">
        <v>43739</v>
      </c>
      <c r="I469" s="12" t="s">
        <v>192</v>
      </c>
      <c r="J469" s="15">
        <v>5.0573249999999996</v>
      </c>
      <c r="K469" s="16" t="s">
        <v>17</v>
      </c>
      <c r="L469" s="3">
        <v>50.573249999999994</v>
      </c>
    </row>
    <row r="470" spans="1:12" s="4" customFormat="1">
      <c r="A470" s="12" t="s">
        <v>190</v>
      </c>
      <c r="B470" s="12" t="s">
        <v>273</v>
      </c>
      <c r="C470" s="4" t="e">
        <f>VLOOKUP(B:B,[1]ART!$A:$B,2,FALSE)</f>
        <v>#N/A</v>
      </c>
      <c r="D470" s="4" t="s">
        <v>201</v>
      </c>
      <c r="E470" s="12" t="s">
        <v>20</v>
      </c>
      <c r="F470" s="12" t="s">
        <v>21</v>
      </c>
      <c r="G470" s="13">
        <v>4</v>
      </c>
      <c r="H470" s="14">
        <v>43739</v>
      </c>
      <c r="I470" s="12" t="s">
        <v>192</v>
      </c>
      <c r="J470" s="15">
        <v>5.67</v>
      </c>
      <c r="K470" s="16" t="s">
        <v>17</v>
      </c>
      <c r="L470" s="3">
        <v>22.68</v>
      </c>
    </row>
    <row r="471" spans="1:12" s="4" customFormat="1">
      <c r="A471" s="12" t="s">
        <v>190</v>
      </c>
      <c r="B471" s="12" t="s">
        <v>274</v>
      </c>
      <c r="C471" s="4" t="e">
        <f>VLOOKUP(B:B,[1]ART!$A:$B,2,FALSE)</f>
        <v>#N/A</v>
      </c>
      <c r="D471" s="4" t="s">
        <v>201</v>
      </c>
      <c r="E471" s="12" t="s">
        <v>20</v>
      </c>
      <c r="F471" s="12" t="s">
        <v>21</v>
      </c>
      <c r="G471" s="13">
        <v>4</v>
      </c>
      <c r="H471" s="14">
        <v>43739</v>
      </c>
      <c r="I471" s="12" t="s">
        <v>192</v>
      </c>
      <c r="J471" s="15">
        <v>6.3</v>
      </c>
      <c r="K471" s="16" t="s">
        <v>17</v>
      </c>
      <c r="L471" s="3">
        <v>25.2</v>
      </c>
    </row>
    <row r="472" spans="1:12" s="4" customFormat="1">
      <c r="A472" s="12" t="s">
        <v>190</v>
      </c>
      <c r="B472" s="12" t="s">
        <v>275</v>
      </c>
      <c r="C472" s="4" t="e">
        <f>VLOOKUP(B:B,[1]ART!$A:$B,2,FALSE)</f>
        <v>#N/A</v>
      </c>
      <c r="D472" s="4" t="s">
        <v>201</v>
      </c>
      <c r="E472" s="12" t="s">
        <v>20</v>
      </c>
      <c r="F472" s="12" t="s">
        <v>21</v>
      </c>
      <c r="G472" s="13">
        <v>4</v>
      </c>
      <c r="H472" s="14">
        <v>43739</v>
      </c>
      <c r="I472" s="12" t="s">
        <v>192</v>
      </c>
      <c r="J472" s="15">
        <v>6.8040000000000003</v>
      </c>
      <c r="K472" s="16" t="s">
        <v>17</v>
      </c>
      <c r="L472" s="3">
        <v>27.216000000000001</v>
      </c>
    </row>
    <row r="473" spans="1:12" s="4" customFormat="1">
      <c r="A473" s="12" t="s">
        <v>190</v>
      </c>
      <c r="B473" s="12" t="s">
        <v>276</v>
      </c>
      <c r="C473" s="4" t="e">
        <f>VLOOKUP(B:B,[1]ART!$A:$B,2,FALSE)</f>
        <v>#N/A</v>
      </c>
      <c r="D473" s="4" t="s">
        <v>201</v>
      </c>
      <c r="E473" s="12" t="s">
        <v>20</v>
      </c>
      <c r="F473" s="12" t="s">
        <v>21</v>
      </c>
      <c r="G473" s="13">
        <v>10</v>
      </c>
      <c r="H473" s="14">
        <v>43739</v>
      </c>
      <c r="I473" s="12" t="s">
        <v>192</v>
      </c>
      <c r="J473" s="15">
        <v>6.1109999999999998</v>
      </c>
      <c r="K473" s="16" t="s">
        <v>17</v>
      </c>
      <c r="L473" s="3">
        <v>61.11</v>
      </c>
    </row>
    <row r="474" spans="1:12" s="4" customFormat="1">
      <c r="A474" s="4" t="s">
        <v>18</v>
      </c>
      <c r="B474" s="4" t="s">
        <v>279</v>
      </c>
      <c r="C474" s="4" t="str">
        <f>VLOOKUP(B:B,[1]ART!$A:$B,2,FALSE)</f>
        <v>COUV COUVERCLE L1 NOIR</v>
      </c>
      <c r="D474" s="4" t="s">
        <v>278</v>
      </c>
      <c r="E474" s="4" t="s">
        <v>20</v>
      </c>
      <c r="F474" s="4" t="s">
        <v>21</v>
      </c>
      <c r="G474" s="5">
        <v>1344</v>
      </c>
      <c r="H474" s="6">
        <v>43532</v>
      </c>
      <c r="I474" s="4" t="s">
        <v>22</v>
      </c>
      <c r="J474" s="7">
        <v>2.3653545</v>
      </c>
      <c r="K474" s="8" t="s">
        <v>17</v>
      </c>
      <c r="L474" s="3">
        <v>3179.0364479999998</v>
      </c>
    </row>
    <row r="475" spans="1:12" s="4" customFormat="1">
      <c r="A475" s="4" t="s">
        <v>18</v>
      </c>
      <c r="B475" s="4" t="s">
        <v>280</v>
      </c>
      <c r="C475" s="4" t="str">
        <f>VLOOKUP(B:B,[1]ART!$A:$B,2,FALSE)</f>
        <v>COUV COUVERCLE L3 NOIR</v>
      </c>
      <c r="D475" s="4" t="s">
        <v>278</v>
      </c>
      <c r="E475" s="4" t="s">
        <v>20</v>
      </c>
      <c r="F475" s="4" t="s">
        <v>21</v>
      </c>
      <c r="G475" s="5">
        <v>432</v>
      </c>
      <c r="H475" s="6">
        <v>43532</v>
      </c>
      <c r="I475" s="4" t="s">
        <v>22</v>
      </c>
      <c r="J475" s="7">
        <v>2.5367570000000002</v>
      </c>
      <c r="K475" s="8" t="s">
        <v>17</v>
      </c>
      <c r="L475" s="3">
        <v>1095.8790240000001</v>
      </c>
    </row>
    <row r="476" spans="1:12" s="4" customFormat="1">
      <c r="A476" s="4" t="s">
        <v>18</v>
      </c>
      <c r="B476" s="4" t="s">
        <v>281</v>
      </c>
      <c r="C476" s="4" t="str">
        <f>VLOOKUP(B:B,[1]ART!$A:$B,2,FALSE)</f>
        <v>COUVRE COUVERCLE D23</v>
      </c>
      <c r="D476" s="4" t="s">
        <v>278</v>
      </c>
      <c r="E476" s="4" t="s">
        <v>20</v>
      </c>
      <c r="F476" s="4" t="s">
        <v>21</v>
      </c>
      <c r="G476" s="5">
        <v>1680</v>
      </c>
      <c r="H476" s="6">
        <v>43532</v>
      </c>
      <c r="I476" s="4" t="s">
        <v>22</v>
      </c>
      <c r="J476" s="7">
        <v>1.782586</v>
      </c>
      <c r="K476" s="8" t="s">
        <v>17</v>
      </c>
      <c r="L476" s="3">
        <v>2994.7444799999998</v>
      </c>
    </row>
    <row r="477" spans="1:12" s="4" customFormat="1">
      <c r="A477" s="4" t="s">
        <v>175</v>
      </c>
      <c r="B477" s="4" t="s">
        <v>280</v>
      </c>
      <c r="C477" s="4" t="str">
        <f>VLOOKUP(B:B,[1]ART!$A:$B,2,FALSE)</f>
        <v>COUV COUVERCLE L3 NOIR</v>
      </c>
      <c r="D477" s="4" t="s">
        <v>278</v>
      </c>
      <c r="E477" s="4" t="s">
        <v>20</v>
      </c>
      <c r="F477" s="4" t="s">
        <v>21</v>
      </c>
      <c r="G477" s="5">
        <v>432</v>
      </c>
      <c r="H477" s="6">
        <v>43616</v>
      </c>
      <c r="I477" s="4" t="s">
        <v>177</v>
      </c>
      <c r="J477" s="7">
        <v>2.4696020000000001</v>
      </c>
      <c r="K477" s="8" t="s">
        <v>17</v>
      </c>
      <c r="L477" s="3">
        <v>1066.868064</v>
      </c>
    </row>
    <row r="478" spans="1:12" s="4" customFormat="1">
      <c r="A478" s="4" t="s">
        <v>175</v>
      </c>
      <c r="B478" s="4" t="s">
        <v>282</v>
      </c>
      <c r="C478" s="4" t="str">
        <f>VLOOKUP(B:B,[1]ART!$A:$B,2,FALSE)</f>
        <v>COUVRE COUVERCLE N50</v>
      </c>
      <c r="D478" s="4" t="s">
        <v>278</v>
      </c>
      <c r="E478" s="4" t="s">
        <v>20</v>
      </c>
      <c r="F478" s="4" t="s">
        <v>21</v>
      </c>
      <c r="G478" s="5">
        <v>1200</v>
      </c>
      <c r="H478" s="6">
        <v>43616</v>
      </c>
      <c r="I478" s="4" t="s">
        <v>177</v>
      </c>
      <c r="J478" s="7">
        <v>1.902261</v>
      </c>
      <c r="K478" s="8" t="s">
        <v>17</v>
      </c>
      <c r="L478" s="3">
        <v>2282.7132000000001</v>
      </c>
    </row>
    <row r="479" spans="1:12" s="4" customFormat="1">
      <c r="A479" s="4" t="s">
        <v>175</v>
      </c>
      <c r="B479" s="4" t="s">
        <v>283</v>
      </c>
      <c r="C479" s="4" t="str">
        <f>VLOOKUP(B:B,[1]ART!$A:$B,2,FALSE)</f>
        <v>COUVRE COUVERCLE N70</v>
      </c>
      <c r="D479" s="4" t="s">
        <v>278</v>
      </c>
      <c r="E479" s="4" t="s">
        <v>20</v>
      </c>
      <c r="F479" s="4" t="s">
        <v>21</v>
      </c>
      <c r="G479" s="5">
        <v>1152</v>
      </c>
      <c r="H479" s="6">
        <v>43616</v>
      </c>
      <c r="I479" s="4" t="s">
        <v>177</v>
      </c>
      <c r="J479" s="7">
        <v>1.969007</v>
      </c>
      <c r="K479" s="8" t="s">
        <v>17</v>
      </c>
      <c r="L479" s="3">
        <v>2268.2960640000001</v>
      </c>
    </row>
    <row r="480" spans="1:12" s="4" customFormat="1">
      <c r="A480" s="4" t="s">
        <v>178</v>
      </c>
      <c r="B480" s="4" t="s">
        <v>282</v>
      </c>
      <c r="C480" s="4" t="str">
        <f>VLOOKUP(B:B,[1]ART!$A:$B,2,FALSE)</f>
        <v>COUVRE COUVERCLE N50</v>
      </c>
      <c r="D480" s="4" t="s">
        <v>278</v>
      </c>
      <c r="E480" s="4" t="s">
        <v>20</v>
      </c>
      <c r="F480" s="4" t="s">
        <v>21</v>
      </c>
      <c r="G480" s="5">
        <v>960</v>
      </c>
      <c r="H480" s="6">
        <v>43739</v>
      </c>
      <c r="I480" s="4" t="s">
        <v>179</v>
      </c>
      <c r="J480" s="7">
        <v>1.7955000000000001</v>
      </c>
      <c r="K480" s="8" t="s">
        <v>17</v>
      </c>
      <c r="L480" s="3">
        <v>1723.68</v>
      </c>
    </row>
    <row r="481" spans="1:12" s="4" customFormat="1">
      <c r="A481" s="4" t="s">
        <v>178</v>
      </c>
      <c r="B481" s="4" t="s">
        <v>283</v>
      </c>
      <c r="C481" s="4" t="str">
        <f>VLOOKUP(B:B,[1]ART!$A:$B,2,FALSE)</f>
        <v>COUVRE COUVERCLE N70</v>
      </c>
      <c r="D481" s="4" t="s">
        <v>278</v>
      </c>
      <c r="E481" s="4" t="s">
        <v>20</v>
      </c>
      <c r="F481" s="4" t="s">
        <v>21</v>
      </c>
      <c r="G481" s="5">
        <v>960</v>
      </c>
      <c r="H481" s="6">
        <v>43739</v>
      </c>
      <c r="I481" s="4" t="s">
        <v>179</v>
      </c>
      <c r="J481" s="7">
        <v>1.8585</v>
      </c>
      <c r="K481" s="8" t="s">
        <v>17</v>
      </c>
      <c r="L481" s="3">
        <v>1784.16</v>
      </c>
    </row>
    <row r="482" spans="1:12" s="4" customFormat="1">
      <c r="A482" s="4" t="s">
        <v>23</v>
      </c>
      <c r="B482" s="4" t="s">
        <v>277</v>
      </c>
      <c r="C482" s="4" t="str">
        <f>VLOOKUP(B:B,[1]ART!$A:$B,2,FALSE)</f>
        <v>COUV COUVERCLE  L2 NOIR</v>
      </c>
      <c r="D482" s="4" t="s">
        <v>278</v>
      </c>
      <c r="E482" s="4" t="s">
        <v>20</v>
      </c>
      <c r="F482" s="4" t="s">
        <v>21</v>
      </c>
      <c r="G482" s="5">
        <v>576</v>
      </c>
      <c r="H482" s="6">
        <v>43768</v>
      </c>
      <c r="I482" s="4" t="s">
        <v>24</v>
      </c>
      <c r="J482" s="7">
        <v>2.2266664999999999</v>
      </c>
      <c r="K482" s="8" t="s">
        <v>17</v>
      </c>
      <c r="L482" s="3">
        <v>1282.559904</v>
      </c>
    </row>
    <row r="483" spans="1:12" s="4" customFormat="1">
      <c r="A483" s="4" t="s">
        <v>23</v>
      </c>
      <c r="B483" s="4" t="s">
        <v>281</v>
      </c>
      <c r="C483" s="4" t="str">
        <f>VLOOKUP(B:B,[1]ART!$A:$B,2,FALSE)</f>
        <v>COUVRE COUVERCLE D23</v>
      </c>
      <c r="D483" s="4" t="s">
        <v>278</v>
      </c>
      <c r="E483" s="4" t="s">
        <v>20</v>
      </c>
      <c r="F483" s="4" t="s">
        <v>21</v>
      </c>
      <c r="G483" s="5">
        <v>1200</v>
      </c>
      <c r="H483" s="6">
        <v>43768</v>
      </c>
      <c r="I483" s="4" t="s">
        <v>24</v>
      </c>
      <c r="J483" s="7">
        <v>1.630798</v>
      </c>
      <c r="K483" s="8" t="s">
        <v>17</v>
      </c>
      <c r="L483" s="3">
        <v>1956.9576</v>
      </c>
    </row>
    <row r="484" spans="1:12" s="4" customFormat="1">
      <c r="A484" s="4" t="s">
        <v>23</v>
      </c>
      <c r="B484" s="4" t="s">
        <v>282</v>
      </c>
      <c r="C484" s="4" t="str">
        <f>VLOOKUP(B:B,[1]ART!$A:$B,2,FALSE)</f>
        <v>COUVRE COUVERCLE N50</v>
      </c>
      <c r="D484" s="4" t="s">
        <v>278</v>
      </c>
      <c r="E484" s="4" t="s">
        <v>20</v>
      </c>
      <c r="F484" s="4" t="s">
        <v>21</v>
      </c>
      <c r="G484" s="5">
        <v>1200</v>
      </c>
      <c r="H484" s="6">
        <v>43768</v>
      </c>
      <c r="I484" s="4" t="s">
        <v>24</v>
      </c>
      <c r="J484" s="7">
        <v>1.7876055</v>
      </c>
      <c r="K484" s="8" t="s">
        <v>17</v>
      </c>
      <c r="L484" s="3">
        <v>2145.1266000000001</v>
      </c>
    </row>
    <row r="485" spans="1:12" s="4" customFormat="1">
      <c r="A485" s="4" t="s">
        <v>23</v>
      </c>
      <c r="B485" s="4" t="s">
        <v>283</v>
      </c>
      <c r="C485" s="4" t="str">
        <f>VLOOKUP(B:B,[1]ART!$A:$B,2,FALSE)</f>
        <v>COUVRE COUVERCLE N70</v>
      </c>
      <c r="D485" s="4" t="s">
        <v>278</v>
      </c>
      <c r="E485" s="4" t="s">
        <v>20</v>
      </c>
      <c r="F485" s="4" t="s">
        <v>21</v>
      </c>
      <c r="G485" s="5">
        <v>960</v>
      </c>
      <c r="H485" s="6">
        <v>43768</v>
      </c>
      <c r="I485" s="4" t="s">
        <v>24</v>
      </c>
      <c r="J485" s="7">
        <v>1.8503285</v>
      </c>
      <c r="K485" s="8" t="s">
        <v>17</v>
      </c>
      <c r="L485" s="3">
        <v>1776.3153600000001</v>
      </c>
    </row>
    <row r="486" spans="1:12" s="4" customFormat="1">
      <c r="A486" s="12" t="s">
        <v>190</v>
      </c>
      <c r="B486" s="12" t="s">
        <v>284</v>
      </c>
      <c r="C486" s="4" t="e">
        <f>VLOOKUP(B:B,[1]ART!$A:$B,2,FALSE)</f>
        <v>#N/A</v>
      </c>
      <c r="D486" s="4" t="s">
        <v>278</v>
      </c>
      <c r="E486" s="12" t="s">
        <v>20</v>
      </c>
      <c r="F486" s="12" t="s">
        <v>21</v>
      </c>
      <c r="G486" s="13">
        <v>4</v>
      </c>
      <c r="H486" s="14">
        <v>43739</v>
      </c>
      <c r="I486" s="12" t="s">
        <v>192</v>
      </c>
      <c r="J486" s="15">
        <v>5.9535</v>
      </c>
      <c r="K486" s="16" t="s">
        <v>17</v>
      </c>
      <c r="L486" s="3">
        <v>23.814</v>
      </c>
    </row>
    <row r="487" spans="1:12" s="4" customFormat="1">
      <c r="A487" s="12" t="s">
        <v>190</v>
      </c>
      <c r="B487" s="12" t="s">
        <v>285</v>
      </c>
      <c r="C487" s="4" t="e">
        <f>VLOOKUP(B:B,[1]ART!$A:$B,2,FALSE)</f>
        <v>#N/A</v>
      </c>
      <c r="D487" s="4" t="s">
        <v>278</v>
      </c>
      <c r="E487" s="12" t="s">
        <v>20</v>
      </c>
      <c r="F487" s="12" t="s">
        <v>21</v>
      </c>
      <c r="G487" s="13">
        <v>4</v>
      </c>
      <c r="H487" s="14">
        <v>43739</v>
      </c>
      <c r="I487" s="12" t="s">
        <v>192</v>
      </c>
      <c r="J487" s="15">
        <v>5.9850000000000003</v>
      </c>
      <c r="K487" s="16" t="s">
        <v>17</v>
      </c>
      <c r="L487" s="3">
        <v>23.94</v>
      </c>
    </row>
    <row r="488" spans="1:12" s="4" customFormat="1">
      <c r="A488" s="12" t="s">
        <v>190</v>
      </c>
      <c r="B488" s="12" t="s">
        <v>278</v>
      </c>
      <c r="C488" s="4" t="e">
        <f>VLOOKUP(B:B,[1]ART!$A:$B,2,FALSE)</f>
        <v>#N/A</v>
      </c>
      <c r="D488" s="4" t="s">
        <v>278</v>
      </c>
      <c r="E488" s="12" t="s">
        <v>20</v>
      </c>
      <c r="F488" s="12" t="s">
        <v>21</v>
      </c>
      <c r="G488" s="13">
        <v>4</v>
      </c>
      <c r="H488" s="14">
        <v>43739</v>
      </c>
      <c r="I488" s="12" t="s">
        <v>192</v>
      </c>
      <c r="J488" s="15">
        <v>5.5439999999999996</v>
      </c>
      <c r="K488" s="16" t="s">
        <v>17</v>
      </c>
      <c r="L488" s="3">
        <v>22.175999999999998</v>
      </c>
    </row>
    <row r="489" spans="1:12" s="4" customFormat="1">
      <c r="A489" s="12" t="s">
        <v>190</v>
      </c>
      <c r="B489" s="12" t="s">
        <v>286</v>
      </c>
      <c r="C489" s="4" t="e">
        <f>VLOOKUP(B:B,[1]ART!$A:$B,2,FALSE)</f>
        <v>#N/A</v>
      </c>
      <c r="D489" s="4" t="s">
        <v>278</v>
      </c>
      <c r="E489" s="12" t="s">
        <v>20</v>
      </c>
      <c r="F489" s="12" t="s">
        <v>21</v>
      </c>
      <c r="G489" s="13">
        <v>10</v>
      </c>
      <c r="H489" s="14">
        <v>43739</v>
      </c>
      <c r="I489" s="12" t="s">
        <v>192</v>
      </c>
      <c r="J489" s="15">
        <v>2.1105</v>
      </c>
      <c r="K489" s="16" t="s">
        <v>17</v>
      </c>
      <c r="L489" s="3">
        <v>21.105</v>
      </c>
    </row>
    <row r="490" spans="1:12" s="4" customFormat="1">
      <c r="A490" s="4" t="s">
        <v>287</v>
      </c>
      <c r="B490" s="4" t="s">
        <v>288</v>
      </c>
      <c r="C490" s="4" t="str">
        <f>VLOOKUP(B:B,[1]ART!$A:$B,2,FALSE)</f>
        <v>CRASSE</v>
      </c>
      <c r="D490" s="4" t="s">
        <v>289</v>
      </c>
      <c r="E490" s="4" t="s">
        <v>290</v>
      </c>
      <c r="F490" s="4" t="s">
        <v>669</v>
      </c>
      <c r="G490" s="5">
        <v>27055.29</v>
      </c>
      <c r="H490" s="6">
        <v>43496</v>
      </c>
      <c r="I490" s="4" t="s">
        <v>291</v>
      </c>
      <c r="J490" s="7">
        <v>1.7</v>
      </c>
      <c r="K490" s="8" t="e">
        <v>#N/A</v>
      </c>
      <c r="L490" s="3">
        <v>45993.993000000002</v>
      </c>
    </row>
    <row r="491" spans="1:12" s="4" customFormat="1">
      <c r="A491" s="4" t="s">
        <v>292</v>
      </c>
      <c r="B491" s="4" t="s">
        <v>288</v>
      </c>
      <c r="C491" s="4" t="str">
        <f>VLOOKUP(B:B,[1]ART!$A:$B,2,FALSE)</f>
        <v>CRASSE</v>
      </c>
      <c r="D491" s="4" t="s">
        <v>289</v>
      </c>
      <c r="E491" s="4" t="s">
        <v>290</v>
      </c>
      <c r="F491" s="4" t="s">
        <v>669</v>
      </c>
      <c r="G491" s="5">
        <v>23046</v>
      </c>
      <c r="H491" s="6">
        <v>43524</v>
      </c>
      <c r="I491" s="4" t="s">
        <v>293</v>
      </c>
      <c r="J491" s="7">
        <v>1.7</v>
      </c>
      <c r="K491" s="8" t="e">
        <v>#N/A</v>
      </c>
      <c r="L491" s="3">
        <v>39178.199999999997</v>
      </c>
    </row>
    <row r="492" spans="1:12" s="4" customFormat="1">
      <c r="A492" s="4" t="s">
        <v>294</v>
      </c>
      <c r="B492" s="4" t="s">
        <v>288</v>
      </c>
      <c r="C492" s="4" t="str">
        <f>VLOOKUP(B:B,[1]ART!$A:$B,2,FALSE)</f>
        <v>CRASSE</v>
      </c>
      <c r="D492" s="4" t="s">
        <v>289</v>
      </c>
      <c r="E492" s="4" t="s">
        <v>290</v>
      </c>
      <c r="F492" s="4" t="s">
        <v>669</v>
      </c>
      <c r="G492" s="5">
        <v>33320</v>
      </c>
      <c r="H492" s="6">
        <v>43574</v>
      </c>
      <c r="I492" s="4" t="s">
        <v>295</v>
      </c>
      <c r="J492" s="7">
        <v>1.45</v>
      </c>
      <c r="K492" s="8" t="e">
        <v>#N/A</v>
      </c>
      <c r="L492" s="3">
        <v>48314</v>
      </c>
    </row>
    <row r="493" spans="1:12" s="4" customFormat="1">
      <c r="A493" s="4" t="s">
        <v>296</v>
      </c>
      <c r="B493" s="4" t="s">
        <v>288</v>
      </c>
      <c r="C493" s="4" t="str">
        <f>VLOOKUP(B:B,[1]ART!$A:$B,2,FALSE)</f>
        <v>CRASSE</v>
      </c>
      <c r="D493" s="4" t="s">
        <v>289</v>
      </c>
      <c r="E493" s="4" t="s">
        <v>290</v>
      </c>
      <c r="F493" s="4" t="s">
        <v>669</v>
      </c>
      <c r="G493" s="5">
        <v>27720</v>
      </c>
      <c r="H493" s="6">
        <v>43616</v>
      </c>
      <c r="I493" s="4" t="s">
        <v>297</v>
      </c>
      <c r="J493" s="7">
        <v>1.45</v>
      </c>
      <c r="K493" s="8" t="e">
        <v>#N/A</v>
      </c>
      <c r="L493" s="3">
        <v>40194</v>
      </c>
    </row>
    <row r="494" spans="1:12" s="4" customFormat="1">
      <c r="A494" s="4" t="s">
        <v>298</v>
      </c>
      <c r="B494" s="4" t="s">
        <v>288</v>
      </c>
      <c r="C494" s="4" t="str">
        <f>VLOOKUP(B:B,[1]ART!$A:$B,2,FALSE)</f>
        <v>CRASSE</v>
      </c>
      <c r="D494" s="4" t="s">
        <v>289</v>
      </c>
      <c r="E494" s="4" t="s">
        <v>290</v>
      </c>
      <c r="F494" s="4" t="s">
        <v>669</v>
      </c>
      <c r="G494" s="5">
        <v>22120</v>
      </c>
      <c r="H494" s="6">
        <v>43768</v>
      </c>
      <c r="I494" s="4" t="s">
        <v>299</v>
      </c>
      <c r="J494" s="7">
        <v>1.5</v>
      </c>
      <c r="K494" s="8" t="e">
        <v>#N/A</v>
      </c>
      <c r="L494" s="3">
        <v>33180</v>
      </c>
    </row>
    <row r="495" spans="1:12" s="4" customFormat="1">
      <c r="A495" s="4" t="s">
        <v>300</v>
      </c>
      <c r="B495" s="4" t="s">
        <v>288</v>
      </c>
      <c r="C495" s="4" t="str">
        <f>VLOOKUP(B:B,[1]ART!$A:$B,2,FALSE)</f>
        <v>CRASSE</v>
      </c>
      <c r="D495" s="4" t="s">
        <v>289</v>
      </c>
      <c r="E495" s="4" t="s">
        <v>290</v>
      </c>
      <c r="F495" s="4" t="s">
        <v>669</v>
      </c>
      <c r="G495" s="5">
        <v>37860</v>
      </c>
      <c r="H495" s="6">
        <v>43773</v>
      </c>
      <c r="I495" s="4" t="s">
        <v>301</v>
      </c>
      <c r="J495" s="7">
        <v>1.5</v>
      </c>
      <c r="K495" s="8" t="e">
        <v>#N/A</v>
      </c>
      <c r="L495" s="3">
        <v>56790</v>
      </c>
    </row>
    <row r="496" spans="1:12" s="4" customFormat="1">
      <c r="A496" s="4" t="s">
        <v>307</v>
      </c>
      <c r="B496" s="4" t="s">
        <v>303</v>
      </c>
      <c r="C496" s="4" t="str">
        <f>VLOOKUP(B:B,[1]ART!$A:$B,2,FALSE)</f>
        <v>CRASSE FONDERIE STA</v>
      </c>
      <c r="D496" s="4" t="s">
        <v>304</v>
      </c>
      <c r="E496" s="4" t="s">
        <v>305</v>
      </c>
      <c r="F496" s="4" t="s">
        <v>306</v>
      </c>
      <c r="G496" s="5">
        <v>12975</v>
      </c>
      <c r="H496" s="6">
        <v>43830</v>
      </c>
      <c r="I496" s="4" t="s">
        <v>308</v>
      </c>
      <c r="J496" s="7">
        <v>1.85</v>
      </c>
      <c r="K496" s="8">
        <v>0</v>
      </c>
      <c r="L496" s="3">
        <v>24003.75</v>
      </c>
    </row>
    <row r="497" spans="1:24" s="4" customFormat="1">
      <c r="A497" s="4" t="s">
        <v>309</v>
      </c>
      <c r="B497" s="4" t="s">
        <v>303</v>
      </c>
      <c r="C497" s="4" t="str">
        <f>VLOOKUP(B:B,[1]ART!$A:$B,2,FALSE)</f>
        <v>CRASSE FONDERIE STA</v>
      </c>
      <c r="D497" s="4" t="s">
        <v>304</v>
      </c>
      <c r="E497" s="4" t="s">
        <v>305</v>
      </c>
      <c r="F497" s="4" t="s">
        <v>306</v>
      </c>
      <c r="G497" s="5">
        <v>16706</v>
      </c>
      <c r="H497" s="6">
        <v>43830</v>
      </c>
      <c r="I497" s="4" t="s">
        <v>310</v>
      </c>
      <c r="J497" s="7">
        <v>1.85</v>
      </c>
      <c r="K497" s="8">
        <v>0</v>
      </c>
      <c r="L497" s="3">
        <v>30906.100000000002</v>
      </c>
    </row>
    <row r="498" spans="1:24" s="4" customFormat="1">
      <c r="A498" s="4" t="s">
        <v>311</v>
      </c>
      <c r="B498" s="4" t="s">
        <v>303</v>
      </c>
      <c r="C498" s="4" t="str">
        <f>VLOOKUP(B:B,[1]ART!$A:$B,2,FALSE)</f>
        <v>CRASSE FONDERIE STA</v>
      </c>
      <c r="D498" s="4" t="s">
        <v>304</v>
      </c>
      <c r="E498" s="4" t="s">
        <v>305</v>
      </c>
      <c r="F498" s="4" t="s">
        <v>306</v>
      </c>
      <c r="G498" s="5">
        <v>13839</v>
      </c>
      <c r="H498" s="6">
        <v>43830</v>
      </c>
      <c r="I498" s="4" t="s">
        <v>312</v>
      </c>
      <c r="J498" s="7">
        <v>1.85</v>
      </c>
      <c r="K498" s="8">
        <v>0</v>
      </c>
      <c r="L498" s="3">
        <v>25602.15</v>
      </c>
    </row>
    <row r="499" spans="1:24" s="4" customFormat="1">
      <c r="A499" s="4" t="s">
        <v>383</v>
      </c>
      <c r="B499" s="4" t="s">
        <v>314</v>
      </c>
      <c r="C499" s="4" t="str">
        <f>VLOOKUP(B:B,[1]ART!$A:$B,2,FALSE)</f>
        <v>DECHET PLAQUE BATTERIE</v>
      </c>
      <c r="D499" s="4" t="s">
        <v>315</v>
      </c>
      <c r="E499" s="4" t="s">
        <v>384</v>
      </c>
      <c r="F499" s="4" t="s">
        <v>385</v>
      </c>
      <c r="G499" s="5">
        <v>38260</v>
      </c>
      <c r="H499" s="6">
        <v>43472</v>
      </c>
      <c r="I499" s="4" t="s">
        <v>386</v>
      </c>
      <c r="J499" s="7">
        <v>1.9</v>
      </c>
      <c r="K499" s="8" t="e">
        <v>#N/A</v>
      </c>
      <c r="L499" s="3">
        <f>72694*1.01</f>
        <v>73420.94</v>
      </c>
    </row>
    <row r="500" spans="1:24" s="4" customFormat="1">
      <c r="A500" s="4" t="s">
        <v>387</v>
      </c>
      <c r="B500" s="4" t="s">
        <v>314</v>
      </c>
      <c r="C500" s="4" t="str">
        <f>VLOOKUP(B:B,[1]ART!$A:$B,2,FALSE)</f>
        <v>DECHET PLAQUE BATTERIE</v>
      </c>
      <c r="D500" s="4" t="s">
        <v>315</v>
      </c>
      <c r="E500" s="4" t="s">
        <v>384</v>
      </c>
      <c r="F500" s="4" t="s">
        <v>385</v>
      </c>
      <c r="G500" s="5">
        <v>36640</v>
      </c>
      <c r="H500" s="6">
        <v>43472</v>
      </c>
      <c r="I500" s="4" t="s">
        <v>388</v>
      </c>
      <c r="J500" s="7">
        <v>1.9</v>
      </c>
      <c r="K500" s="8" t="e">
        <v>#N/A</v>
      </c>
      <c r="L500" s="3">
        <f>69616*1.01</f>
        <v>70312.160000000003</v>
      </c>
    </row>
    <row r="501" spans="1:24" s="4" customFormat="1">
      <c r="A501" s="4" t="s">
        <v>380</v>
      </c>
      <c r="B501" s="4" t="s">
        <v>314</v>
      </c>
      <c r="C501" s="4" t="str">
        <f>VLOOKUP(B:B,[1]ART!$A:$B,2,FALSE)</f>
        <v>DECHET PLAQUE BATTERIE</v>
      </c>
      <c r="D501" s="4" t="s">
        <v>315</v>
      </c>
      <c r="E501" s="4" t="s">
        <v>381</v>
      </c>
      <c r="F501" s="4" t="s">
        <v>670</v>
      </c>
      <c r="G501" s="5">
        <v>33120</v>
      </c>
      <c r="H501" s="6">
        <v>43481</v>
      </c>
      <c r="I501" s="4" t="s">
        <v>382</v>
      </c>
      <c r="J501" s="7">
        <v>1.9</v>
      </c>
      <c r="K501" s="8" t="e">
        <v>#N/A</v>
      </c>
      <c r="L501" s="3">
        <v>62928</v>
      </c>
    </row>
    <row r="502" spans="1:24" s="4" customFormat="1">
      <c r="A502" s="4" t="s">
        <v>340</v>
      </c>
      <c r="B502" s="4" t="s">
        <v>314</v>
      </c>
      <c r="C502" s="4" t="str">
        <f>VLOOKUP(B:B,[1]ART!$A:$B,2,FALSE)</f>
        <v>DECHET PLAQUE BATTERIE</v>
      </c>
      <c r="D502" s="4" t="s">
        <v>315</v>
      </c>
      <c r="E502" s="4" t="s">
        <v>341</v>
      </c>
      <c r="F502" s="4" t="s">
        <v>670</v>
      </c>
      <c r="G502" s="5">
        <v>33498.949999999997</v>
      </c>
      <c r="H502" s="6">
        <v>43494</v>
      </c>
      <c r="I502" s="4" t="s">
        <v>342</v>
      </c>
      <c r="J502" s="7">
        <v>1.9</v>
      </c>
      <c r="K502" s="8" t="e">
        <v>#N/A</v>
      </c>
      <c r="L502" s="3">
        <v>63648.00499999999</v>
      </c>
      <c r="X502" s="1"/>
    </row>
    <row r="503" spans="1:24" s="4" customFormat="1">
      <c r="A503" s="4" t="s">
        <v>343</v>
      </c>
      <c r="B503" s="4" t="s">
        <v>314</v>
      </c>
      <c r="C503" s="4" t="str">
        <f>VLOOKUP(B:B,[1]ART!$A:$B,2,FALSE)</f>
        <v>DECHET PLAQUE BATTERIE</v>
      </c>
      <c r="D503" s="4" t="s">
        <v>315</v>
      </c>
      <c r="E503" s="4" t="s">
        <v>341</v>
      </c>
      <c r="F503" s="4" t="s">
        <v>670</v>
      </c>
      <c r="G503" s="5">
        <v>35052.629999999997</v>
      </c>
      <c r="H503" s="6">
        <v>43500</v>
      </c>
      <c r="I503" s="4" t="s">
        <v>344</v>
      </c>
      <c r="J503" s="7">
        <v>1.9</v>
      </c>
      <c r="K503" s="8" t="e">
        <v>#N/A</v>
      </c>
      <c r="L503" s="3">
        <v>66599.996999999988</v>
      </c>
      <c r="X503" s="1"/>
    </row>
    <row r="504" spans="1:24" s="4" customFormat="1">
      <c r="A504" s="4" t="s">
        <v>389</v>
      </c>
      <c r="B504" s="4" t="s">
        <v>314</v>
      </c>
      <c r="C504" s="4" t="str">
        <f>VLOOKUP(B:B,[1]ART!$A:$B,2,FALSE)</f>
        <v>DECHET PLAQUE BATTERIE</v>
      </c>
      <c r="D504" s="4" t="s">
        <v>315</v>
      </c>
      <c r="E504" s="4" t="s">
        <v>384</v>
      </c>
      <c r="F504" s="4" t="s">
        <v>385</v>
      </c>
      <c r="G504" s="5">
        <v>34520</v>
      </c>
      <c r="H504" s="6">
        <v>43500</v>
      </c>
      <c r="I504" s="4" t="s">
        <v>390</v>
      </c>
      <c r="J504" s="7">
        <v>1.9</v>
      </c>
      <c r="K504" s="8" t="e">
        <v>#N/A</v>
      </c>
      <c r="L504" s="3">
        <f>65588*1.01</f>
        <v>66243.88</v>
      </c>
    </row>
    <row r="505" spans="1:24" s="4" customFormat="1">
      <c r="A505" s="4" t="s">
        <v>358</v>
      </c>
      <c r="B505" s="4" t="s">
        <v>314</v>
      </c>
      <c r="C505" s="4" t="str">
        <f>VLOOKUP(B:B,[1]ART!$A:$B,2,FALSE)</f>
        <v>DECHET PLAQUE BATTERIE</v>
      </c>
      <c r="D505" s="4" t="s">
        <v>315</v>
      </c>
      <c r="E505" s="4" t="s">
        <v>359</v>
      </c>
      <c r="F505" s="4" t="s">
        <v>360</v>
      </c>
      <c r="G505" s="5">
        <v>29800</v>
      </c>
      <c r="H505" s="6">
        <v>43511</v>
      </c>
      <c r="I505" s="4" t="s">
        <v>361</v>
      </c>
      <c r="J505" s="7">
        <v>1.8</v>
      </c>
      <c r="K505" s="8" t="e">
        <v>#N/A</v>
      </c>
      <c r="L505" s="3">
        <f>+J505*G505</f>
        <v>53640</v>
      </c>
      <c r="X505"/>
    </row>
    <row r="506" spans="1:24" s="4" customFormat="1">
      <c r="A506" s="4" t="s">
        <v>345</v>
      </c>
      <c r="B506" s="4" t="s">
        <v>314</v>
      </c>
      <c r="C506" s="4" t="str">
        <f>VLOOKUP(B:B,[1]ART!$A:$B,2,FALSE)</f>
        <v>DECHET PLAQUE BATTERIE</v>
      </c>
      <c r="D506" s="4" t="s">
        <v>315</v>
      </c>
      <c r="E506" s="4" t="s">
        <v>341</v>
      </c>
      <c r="F506" s="4" t="s">
        <v>670</v>
      </c>
      <c r="G506" s="5">
        <v>28198.420999999998</v>
      </c>
      <c r="H506" s="6">
        <v>43503</v>
      </c>
      <c r="I506" s="4" t="s">
        <v>346</v>
      </c>
      <c r="J506" s="7">
        <v>1.9</v>
      </c>
      <c r="K506" s="8" t="e">
        <v>#N/A</v>
      </c>
      <c r="L506" s="3">
        <v>53576.999899999995</v>
      </c>
      <c r="X506" s="1"/>
    </row>
    <row r="507" spans="1:24" s="4" customFormat="1">
      <c r="A507" s="4" t="s">
        <v>345</v>
      </c>
      <c r="B507" s="4" t="s">
        <v>314</v>
      </c>
      <c r="C507" s="4" t="str">
        <f>VLOOKUP(B:B,[1]ART!$A:$B,2,FALSE)</f>
        <v>DECHET PLAQUE BATTERIE</v>
      </c>
      <c r="D507" s="4" t="s">
        <v>315</v>
      </c>
      <c r="E507" s="4" t="s">
        <v>341</v>
      </c>
      <c r="F507" s="4" t="s">
        <v>670</v>
      </c>
      <c r="G507" s="5">
        <v>17753.684000000001</v>
      </c>
      <c r="H507" s="6">
        <v>43508</v>
      </c>
      <c r="I507" s="4" t="s">
        <v>347</v>
      </c>
      <c r="J507" s="7">
        <v>1.9</v>
      </c>
      <c r="K507" s="8" t="e">
        <v>#N/A</v>
      </c>
      <c r="L507" s="3">
        <v>33731.999600000003</v>
      </c>
    </row>
    <row r="508" spans="1:24" s="4" customFormat="1">
      <c r="A508" s="4" t="s">
        <v>391</v>
      </c>
      <c r="B508" s="4" t="s">
        <v>314</v>
      </c>
      <c r="C508" s="4" t="str">
        <f>VLOOKUP(B:B,[1]ART!$A:$B,2,FALSE)</f>
        <v>DECHET PLAQUE BATTERIE</v>
      </c>
      <c r="D508" s="4" t="s">
        <v>315</v>
      </c>
      <c r="E508" s="4" t="s">
        <v>384</v>
      </c>
      <c r="F508" s="4" t="s">
        <v>385</v>
      </c>
      <c r="G508" s="5">
        <v>25680</v>
      </c>
      <c r="H508" s="6">
        <v>43524</v>
      </c>
      <c r="I508" s="4" t="s">
        <v>392</v>
      </c>
      <c r="J508" s="7">
        <v>1.9</v>
      </c>
      <c r="K508" s="8" t="e">
        <v>#N/A</v>
      </c>
      <c r="L508" s="3">
        <f>48792*1.01</f>
        <v>49279.92</v>
      </c>
    </row>
    <row r="509" spans="1:24" s="4" customFormat="1">
      <c r="A509" s="4" t="s">
        <v>393</v>
      </c>
      <c r="B509" s="4" t="s">
        <v>314</v>
      </c>
      <c r="C509" s="4" t="str">
        <f>VLOOKUP(B:B,[1]ART!$A:$B,2,FALSE)</f>
        <v>DECHET PLAQUE BATTERIE</v>
      </c>
      <c r="D509" s="4" t="s">
        <v>315</v>
      </c>
      <c r="E509" s="4" t="s">
        <v>384</v>
      </c>
      <c r="F509" s="4" t="s">
        <v>385</v>
      </c>
      <c r="G509" s="5">
        <v>30200</v>
      </c>
      <c r="H509" s="6">
        <v>43529</v>
      </c>
      <c r="I509" s="4" t="s">
        <v>394</v>
      </c>
      <c r="J509" s="7">
        <v>1.9</v>
      </c>
      <c r="K509" s="8" t="e">
        <v>#N/A</v>
      </c>
      <c r="L509" s="3">
        <f>57380*1.01</f>
        <v>57953.8</v>
      </c>
    </row>
    <row r="510" spans="1:24" s="4" customFormat="1">
      <c r="A510" s="4" t="s">
        <v>348</v>
      </c>
      <c r="B510" s="4" t="s">
        <v>314</v>
      </c>
      <c r="C510" s="4" t="str">
        <f>VLOOKUP(B:B,[1]ART!$A:$B,2,FALSE)</f>
        <v>DECHET PLAQUE BATTERIE</v>
      </c>
      <c r="D510" s="4" t="s">
        <v>315</v>
      </c>
      <c r="E510" s="4" t="s">
        <v>341</v>
      </c>
      <c r="F510" s="4" t="s">
        <v>670</v>
      </c>
      <c r="G510" s="5">
        <v>36440</v>
      </c>
      <c r="H510" s="6">
        <v>43522</v>
      </c>
      <c r="I510" s="4" t="s">
        <v>349</v>
      </c>
      <c r="J510" s="7">
        <v>1.9</v>
      </c>
      <c r="K510" s="8" t="e">
        <v>#N/A</v>
      </c>
      <c r="L510" s="3">
        <v>69236</v>
      </c>
      <c r="X510" s="1"/>
    </row>
    <row r="511" spans="1:24" s="4" customFormat="1">
      <c r="A511" s="4" t="s">
        <v>412</v>
      </c>
      <c r="B511" s="4" t="s">
        <v>314</v>
      </c>
      <c r="C511" s="4" t="str">
        <f>VLOOKUP(B:B,[1]ART!$A:$B,2,FALSE)</f>
        <v>DECHET PLAQUE BATTERIE</v>
      </c>
      <c r="D511" s="4" t="s">
        <v>315</v>
      </c>
      <c r="E511" s="4" t="s">
        <v>305</v>
      </c>
      <c r="F511" s="4" t="s">
        <v>306</v>
      </c>
      <c r="G511" s="5">
        <v>42080</v>
      </c>
      <c r="H511" s="6">
        <v>43522</v>
      </c>
      <c r="I511" s="4" t="s">
        <v>413</v>
      </c>
      <c r="J511" s="7">
        <v>1.9</v>
      </c>
      <c r="K511" s="8">
        <v>0</v>
      </c>
      <c r="L511" s="3">
        <v>79952</v>
      </c>
    </row>
    <row r="512" spans="1:24" s="4" customFormat="1">
      <c r="A512" s="4" t="s">
        <v>414</v>
      </c>
      <c r="B512" s="4" t="s">
        <v>314</v>
      </c>
      <c r="C512" s="4" t="str">
        <f>VLOOKUP(B:B,[1]ART!$A:$B,2,FALSE)</f>
        <v>DECHET PLAQUE BATTERIE</v>
      </c>
      <c r="D512" s="4" t="s">
        <v>315</v>
      </c>
      <c r="E512" s="4" t="s">
        <v>305</v>
      </c>
      <c r="F512" s="4" t="s">
        <v>306</v>
      </c>
      <c r="G512" s="5">
        <v>25354</v>
      </c>
      <c r="H512" s="6">
        <v>43521</v>
      </c>
      <c r="I512" s="4" t="s">
        <v>415</v>
      </c>
      <c r="J512" s="7">
        <v>1.9</v>
      </c>
      <c r="K512" s="8">
        <v>0</v>
      </c>
      <c r="L512" s="3">
        <v>48172.6</v>
      </c>
    </row>
    <row r="513" spans="1:24" s="4" customFormat="1">
      <c r="A513" s="4" t="s">
        <v>313</v>
      </c>
      <c r="B513" s="4" t="s">
        <v>314</v>
      </c>
      <c r="C513" s="4" t="str">
        <f>VLOOKUP(B:B,[1]ART!$A:$B,2,FALSE)</f>
        <v>DECHET PLAQUE BATTERIE</v>
      </c>
      <c r="D513" s="4" t="s">
        <v>315</v>
      </c>
      <c r="E513" s="4" t="s">
        <v>290</v>
      </c>
      <c r="F513" s="4" t="s">
        <v>669</v>
      </c>
      <c r="G513" s="5">
        <v>38292.629999999997</v>
      </c>
      <c r="H513" s="6">
        <v>43496</v>
      </c>
      <c r="I513" s="4" t="s">
        <v>316</v>
      </c>
      <c r="J513" s="7">
        <v>1.9</v>
      </c>
      <c r="K513" s="8" t="e">
        <v>#N/A</v>
      </c>
      <c r="L513" s="3">
        <v>72755.996999999988</v>
      </c>
    </row>
    <row r="514" spans="1:24" s="4" customFormat="1">
      <c r="A514" s="4" t="s">
        <v>313</v>
      </c>
      <c r="B514" s="4" t="s">
        <v>314</v>
      </c>
      <c r="C514" s="4" t="str">
        <f>VLOOKUP(B:B,[1]ART!$A:$B,2,FALSE)</f>
        <v>DECHET PLAQUE BATTERIE</v>
      </c>
      <c r="D514" s="4" t="s">
        <v>315</v>
      </c>
      <c r="E514" s="4" t="s">
        <v>290</v>
      </c>
      <c r="F514" s="4" t="s">
        <v>669</v>
      </c>
      <c r="G514" s="5">
        <v>39997.9</v>
      </c>
      <c r="H514" s="6">
        <v>43496</v>
      </c>
      <c r="I514" s="4" t="s">
        <v>317</v>
      </c>
      <c r="J514" s="7">
        <v>1.9</v>
      </c>
      <c r="K514" s="8" t="e">
        <v>#N/A</v>
      </c>
      <c r="L514" s="3">
        <v>75996.009999999995</v>
      </c>
    </row>
    <row r="515" spans="1:24" s="4" customFormat="1">
      <c r="A515" s="4" t="s">
        <v>350</v>
      </c>
      <c r="B515" s="4" t="s">
        <v>314</v>
      </c>
      <c r="C515" s="4" t="str">
        <f>VLOOKUP(B:B,[1]ART!$A:$B,2,FALSE)</f>
        <v>DECHET PLAQUE BATTERIE</v>
      </c>
      <c r="D515" s="4" t="s">
        <v>315</v>
      </c>
      <c r="E515" s="4" t="s">
        <v>341</v>
      </c>
      <c r="F515" s="4" t="s">
        <v>670</v>
      </c>
      <c r="G515" s="5">
        <v>30487</v>
      </c>
      <c r="H515" s="6">
        <v>43515</v>
      </c>
      <c r="I515" s="4" t="s">
        <v>351</v>
      </c>
      <c r="J515" s="7">
        <v>1.9</v>
      </c>
      <c r="K515" s="8" t="e">
        <v>#N/A</v>
      </c>
      <c r="L515" s="3">
        <v>57925.299999999996</v>
      </c>
      <c r="X515" s="1"/>
    </row>
    <row r="516" spans="1:24" s="4" customFormat="1">
      <c r="A516" s="4" t="s">
        <v>416</v>
      </c>
      <c r="B516" s="4" t="s">
        <v>314</v>
      </c>
      <c r="C516" s="4" t="str">
        <f>VLOOKUP(B:B,[1]ART!$A:$B,2,FALSE)</f>
        <v>DECHET PLAQUE BATTERIE</v>
      </c>
      <c r="D516" s="4" t="s">
        <v>315</v>
      </c>
      <c r="E516" s="4" t="s">
        <v>305</v>
      </c>
      <c r="F516" s="4" t="s">
        <v>306</v>
      </c>
      <c r="G516" s="5">
        <v>42140</v>
      </c>
      <c r="H516" s="6">
        <v>43535</v>
      </c>
      <c r="I516" s="4" t="s">
        <v>417</v>
      </c>
      <c r="J516" s="7">
        <v>1.9</v>
      </c>
      <c r="K516" s="8">
        <v>0</v>
      </c>
      <c r="L516" s="3">
        <v>80066</v>
      </c>
    </row>
    <row r="517" spans="1:24" s="4" customFormat="1">
      <c r="A517" s="4" t="s">
        <v>418</v>
      </c>
      <c r="B517" s="4" t="s">
        <v>314</v>
      </c>
      <c r="C517" s="4" t="str">
        <f>VLOOKUP(B:B,[1]ART!$A:$B,2,FALSE)</f>
        <v>DECHET PLAQUE BATTERIE</v>
      </c>
      <c r="D517" s="4" t="s">
        <v>315</v>
      </c>
      <c r="E517" s="4" t="s">
        <v>305</v>
      </c>
      <c r="F517" s="4" t="s">
        <v>306</v>
      </c>
      <c r="G517" s="5">
        <v>33560</v>
      </c>
      <c r="H517" s="6">
        <v>43539</v>
      </c>
      <c r="I517" s="4" t="s">
        <v>419</v>
      </c>
      <c r="J517" s="7">
        <v>1.9</v>
      </c>
      <c r="K517" s="8">
        <v>0</v>
      </c>
      <c r="L517" s="3">
        <v>63764</v>
      </c>
    </row>
    <row r="518" spans="1:24" s="4" customFormat="1">
      <c r="A518" s="4" t="s">
        <v>352</v>
      </c>
      <c r="B518" s="4" t="s">
        <v>314</v>
      </c>
      <c r="C518" s="4" t="str">
        <f>VLOOKUP(B:B,[1]ART!$A:$B,2,FALSE)</f>
        <v>DECHET PLAQUE BATTERIE</v>
      </c>
      <c r="D518" s="4" t="s">
        <v>315</v>
      </c>
      <c r="E518" s="4" t="s">
        <v>341</v>
      </c>
      <c r="F518" s="4" t="s">
        <v>670</v>
      </c>
      <c r="G518" s="5">
        <v>30263</v>
      </c>
      <c r="H518" s="6">
        <v>43536</v>
      </c>
      <c r="I518" s="4" t="s">
        <v>353</v>
      </c>
      <c r="J518" s="7">
        <v>1.9</v>
      </c>
      <c r="K518" s="8" t="e">
        <v>#N/A</v>
      </c>
      <c r="L518" s="3">
        <v>57499.7</v>
      </c>
      <c r="X518" s="1"/>
    </row>
    <row r="519" spans="1:24" s="4" customFormat="1">
      <c r="A519" s="4" t="s">
        <v>354</v>
      </c>
      <c r="B519" s="4" t="s">
        <v>338</v>
      </c>
      <c r="C519" s="4" t="str">
        <f>VLOOKUP(B:B,[1]ART!$A:$B,2,FALSE)</f>
        <v>DECHET PLAQUE BATTERIE</v>
      </c>
      <c r="D519" s="4" t="s">
        <v>315</v>
      </c>
      <c r="E519" s="4" t="s">
        <v>341</v>
      </c>
      <c r="F519" s="4" t="s">
        <v>670</v>
      </c>
      <c r="G519" s="5">
        <v>31690</v>
      </c>
      <c r="H519" s="6">
        <v>43545</v>
      </c>
      <c r="I519" s="4" t="s">
        <v>355</v>
      </c>
      <c r="J519" s="7">
        <v>1.9</v>
      </c>
      <c r="K519" s="8" t="e">
        <v>#N/A</v>
      </c>
      <c r="L519" s="3">
        <v>60211</v>
      </c>
      <c r="X519" s="1"/>
    </row>
    <row r="520" spans="1:24" s="4" customFormat="1">
      <c r="A520" s="4" t="s">
        <v>420</v>
      </c>
      <c r="B520" s="4" t="s">
        <v>314</v>
      </c>
      <c r="C520" s="4" t="str">
        <f>VLOOKUP(B:B,[1]ART!$A:$B,2,FALSE)</f>
        <v>DECHET PLAQUE BATTERIE</v>
      </c>
      <c r="D520" s="4" t="s">
        <v>315</v>
      </c>
      <c r="E520" s="4" t="s">
        <v>305</v>
      </c>
      <c r="F520" s="4" t="s">
        <v>306</v>
      </c>
      <c r="G520" s="5">
        <v>34720</v>
      </c>
      <c r="H520" s="6">
        <v>43552</v>
      </c>
      <c r="I520" s="4" t="s">
        <v>421</v>
      </c>
      <c r="J520" s="7">
        <v>1.9</v>
      </c>
      <c r="K520" s="8">
        <v>0</v>
      </c>
      <c r="L520" s="3">
        <v>65968</v>
      </c>
    </row>
    <row r="521" spans="1:24" s="4" customFormat="1">
      <c r="A521" s="4" t="s">
        <v>356</v>
      </c>
      <c r="B521" s="4" t="s">
        <v>314</v>
      </c>
      <c r="C521" s="4" t="str">
        <f>VLOOKUP(B:B,[1]ART!$A:$B,2,FALSE)</f>
        <v>DECHET PLAQUE BATTERIE</v>
      </c>
      <c r="D521" s="4" t="s">
        <v>315</v>
      </c>
      <c r="E521" s="4" t="s">
        <v>341</v>
      </c>
      <c r="F521" s="4" t="s">
        <v>670</v>
      </c>
      <c r="G521" s="5">
        <f>29600+31320</f>
        <v>60920</v>
      </c>
      <c r="H521" s="6">
        <v>43556</v>
      </c>
      <c r="I521" s="4" t="s">
        <v>357</v>
      </c>
      <c r="J521" s="7">
        <v>1.9</v>
      </c>
      <c r="K521" s="8" t="e">
        <v>#N/A</v>
      </c>
      <c r="L521" s="3">
        <f>+G521*J521</f>
        <v>115748</v>
      </c>
      <c r="X521" s="1"/>
    </row>
    <row r="522" spans="1:24" s="4" customFormat="1">
      <c r="A522" s="4" t="s">
        <v>395</v>
      </c>
      <c r="B522" s="4" t="s">
        <v>314</v>
      </c>
      <c r="C522" s="4" t="str">
        <f>VLOOKUP(B:B,[1]ART!$A:$B,2,FALSE)</f>
        <v>DECHET PLAQUE BATTERIE</v>
      </c>
      <c r="D522" s="4" t="s">
        <v>315</v>
      </c>
      <c r="E522" s="4" t="s">
        <v>384</v>
      </c>
      <c r="F522" s="4" t="s">
        <v>385</v>
      </c>
      <c r="G522" s="5">
        <v>30420</v>
      </c>
      <c r="H522" s="6">
        <v>43553</v>
      </c>
      <c r="I522" s="4" t="s">
        <v>396</v>
      </c>
      <c r="J522" s="7">
        <v>1.9</v>
      </c>
      <c r="K522" s="8" t="e">
        <v>#N/A</v>
      </c>
      <c r="L522" s="3">
        <f>57798*1.01</f>
        <v>58375.98</v>
      </c>
    </row>
    <row r="523" spans="1:24" s="4" customFormat="1">
      <c r="A523" s="4" t="s">
        <v>422</v>
      </c>
      <c r="B523" s="4" t="s">
        <v>314</v>
      </c>
      <c r="C523" s="4" t="str">
        <f>VLOOKUP(B:B,[1]ART!$A:$B,2,FALSE)</f>
        <v>DECHET PLAQUE BATTERIE</v>
      </c>
      <c r="D523" s="4" t="s">
        <v>315</v>
      </c>
      <c r="E523" s="4" t="s">
        <v>305</v>
      </c>
      <c r="F523" s="4" t="s">
        <v>306</v>
      </c>
      <c r="G523" s="5">
        <v>35360</v>
      </c>
      <c r="H523" s="6">
        <v>43564</v>
      </c>
      <c r="I523" s="4" t="s">
        <v>423</v>
      </c>
      <c r="J523" s="7">
        <v>1.9</v>
      </c>
      <c r="K523" s="8">
        <v>0</v>
      </c>
      <c r="L523" s="3">
        <v>67184</v>
      </c>
    </row>
    <row r="524" spans="1:24" s="4" customFormat="1">
      <c r="A524" s="4" t="s">
        <v>424</v>
      </c>
      <c r="B524" s="4" t="s">
        <v>314</v>
      </c>
      <c r="C524" s="4" t="str">
        <f>VLOOKUP(B:B,[1]ART!$A:$B,2,FALSE)</f>
        <v>DECHET PLAQUE BATTERIE</v>
      </c>
      <c r="D524" s="4" t="s">
        <v>315</v>
      </c>
      <c r="E524" s="4" t="s">
        <v>305</v>
      </c>
      <c r="F524" s="4" t="s">
        <v>306</v>
      </c>
      <c r="G524" s="5">
        <v>31360</v>
      </c>
      <c r="H524" s="6">
        <v>43567</v>
      </c>
      <c r="I524" s="4" t="s">
        <v>425</v>
      </c>
      <c r="J524" s="7">
        <v>1.9</v>
      </c>
      <c r="K524" s="8">
        <v>0</v>
      </c>
      <c r="L524" s="3">
        <v>59584</v>
      </c>
    </row>
    <row r="525" spans="1:24" s="4" customFormat="1">
      <c r="A525" s="4" t="s">
        <v>397</v>
      </c>
      <c r="B525" s="4" t="s">
        <v>314</v>
      </c>
      <c r="C525" s="4" t="str">
        <f>VLOOKUP(B:B,[1]ART!$A:$B,2,FALSE)</f>
        <v>DECHET PLAQUE BATTERIE</v>
      </c>
      <c r="D525" s="4" t="s">
        <v>315</v>
      </c>
      <c r="E525" s="4" t="s">
        <v>384</v>
      </c>
      <c r="F525" s="4" t="s">
        <v>385</v>
      </c>
      <c r="G525" s="5">
        <v>33220</v>
      </c>
      <c r="H525" s="6">
        <v>43577</v>
      </c>
      <c r="I525" s="4" t="s">
        <v>398</v>
      </c>
      <c r="J525" s="7">
        <v>1.95</v>
      </c>
      <c r="K525" s="8" t="e">
        <v>#N/A</v>
      </c>
      <c r="L525" s="3">
        <f>64779*1.01</f>
        <v>65426.79</v>
      </c>
    </row>
    <row r="526" spans="1:24" s="4" customFormat="1" ht="15" customHeight="1">
      <c r="A526" s="4" t="s">
        <v>426</v>
      </c>
      <c r="B526" s="4" t="s">
        <v>314</v>
      </c>
      <c r="C526" s="4" t="str">
        <f>VLOOKUP(B:B,[1]ART!$A:$B,2,FALSE)</f>
        <v>DECHET PLAQUE BATTERIE</v>
      </c>
      <c r="D526" s="4" t="s">
        <v>315</v>
      </c>
      <c r="E526" s="4" t="s">
        <v>305</v>
      </c>
      <c r="F526" s="4" t="s">
        <v>306</v>
      </c>
      <c r="G526" s="5">
        <v>31680</v>
      </c>
      <c r="H526" s="6">
        <v>43574</v>
      </c>
      <c r="I526" s="4" t="s">
        <v>427</v>
      </c>
      <c r="J526" s="7">
        <v>1.9</v>
      </c>
      <c r="K526" s="8">
        <v>0</v>
      </c>
      <c r="L526" s="3">
        <v>60192</v>
      </c>
    </row>
    <row r="527" spans="1:24" s="4" customFormat="1" ht="15" customHeight="1">
      <c r="A527" s="4" t="s">
        <v>362</v>
      </c>
      <c r="B527" s="4" t="s">
        <v>314</v>
      </c>
      <c r="C527" s="4" t="str">
        <f>VLOOKUP(B:B,[1]ART!$A:$B,2,FALSE)</f>
        <v>DECHET PLAQUE BATTERIE</v>
      </c>
      <c r="D527" s="4" t="s">
        <v>315</v>
      </c>
      <c r="E527" s="4" t="s">
        <v>359</v>
      </c>
      <c r="F527" s="4" t="s">
        <v>360</v>
      </c>
      <c r="G527" s="5">
        <v>33240</v>
      </c>
      <c r="H527" s="6">
        <v>43577</v>
      </c>
      <c r="I527" s="4" t="s">
        <v>363</v>
      </c>
      <c r="J527" s="7">
        <v>1.9</v>
      </c>
      <c r="K527" s="8" t="e">
        <v>#N/A</v>
      </c>
      <c r="L527" s="3">
        <v>63156</v>
      </c>
      <c r="X527" s="1"/>
    </row>
    <row r="528" spans="1:24" s="4" customFormat="1" ht="15" customHeight="1">
      <c r="A528" s="4" t="s">
        <v>483</v>
      </c>
      <c r="B528" s="4" t="s">
        <v>314</v>
      </c>
      <c r="C528" s="4" t="str">
        <f>VLOOKUP(B:B,[1]ART!$A:$B,2,FALSE)</f>
        <v>DECHET PLAQUE BATTERIE</v>
      </c>
      <c r="D528" s="4" t="s">
        <v>315</v>
      </c>
      <c r="E528" s="4" t="s">
        <v>484</v>
      </c>
      <c r="F528" s="4" t="s">
        <v>670</v>
      </c>
      <c r="G528" s="5">
        <v>21704</v>
      </c>
      <c r="H528" s="6">
        <v>43578</v>
      </c>
      <c r="I528" s="4" t="s">
        <v>485</v>
      </c>
      <c r="J528" s="7">
        <v>1.9</v>
      </c>
      <c r="K528" s="8" t="e">
        <v>#N/A</v>
      </c>
      <c r="L528" s="3">
        <v>41237.599999999999</v>
      </c>
    </row>
    <row r="529" spans="1:24" s="4" customFormat="1" ht="15" customHeight="1">
      <c r="A529" s="4" t="s">
        <v>318</v>
      </c>
      <c r="B529" s="4" t="s">
        <v>314</v>
      </c>
      <c r="C529" s="4" t="str">
        <f>VLOOKUP(B:B,[1]ART!$A:$B,2,FALSE)</f>
        <v>DECHET PLAQUE BATTERIE</v>
      </c>
      <c r="D529" s="4" t="s">
        <v>315</v>
      </c>
      <c r="E529" s="4" t="s">
        <v>290</v>
      </c>
      <c r="F529" s="4" t="s">
        <v>669</v>
      </c>
      <c r="G529" s="5">
        <v>85000</v>
      </c>
      <c r="H529" s="6">
        <v>43578</v>
      </c>
      <c r="I529" s="4" t="s">
        <v>319</v>
      </c>
      <c r="J529" s="7">
        <v>1.9</v>
      </c>
      <c r="K529" s="8" t="e">
        <v>#N/A</v>
      </c>
      <c r="L529" s="3">
        <v>161500</v>
      </c>
    </row>
    <row r="530" spans="1:24" s="4" customFormat="1" ht="15" customHeight="1">
      <c r="A530" s="4" t="s">
        <v>428</v>
      </c>
      <c r="B530" s="4" t="s">
        <v>314</v>
      </c>
      <c r="C530" s="4" t="str">
        <f>VLOOKUP(B:B,[1]ART!$A:$B,2,FALSE)</f>
        <v>DECHET PLAQUE BATTERIE</v>
      </c>
      <c r="D530" s="4" t="s">
        <v>315</v>
      </c>
      <c r="E530" s="4" t="s">
        <v>305</v>
      </c>
      <c r="F530" s="4" t="s">
        <v>306</v>
      </c>
      <c r="G530" s="5">
        <v>27400</v>
      </c>
      <c r="H530" s="6">
        <v>43592</v>
      </c>
      <c r="I530" s="4" t="s">
        <v>429</v>
      </c>
      <c r="J530" s="7">
        <v>1.9</v>
      </c>
      <c r="K530" s="8">
        <v>0</v>
      </c>
      <c r="L530" s="3">
        <v>52060</v>
      </c>
    </row>
    <row r="531" spans="1:24" s="4" customFormat="1" ht="15" customHeight="1">
      <c r="A531" s="4" t="s">
        <v>430</v>
      </c>
      <c r="B531" s="4" t="s">
        <v>338</v>
      </c>
      <c r="C531" s="4" t="str">
        <f>VLOOKUP(B:B,[1]ART!$A:$B,2,FALSE)</f>
        <v>DECHET PLAQUE BATTERIE</v>
      </c>
      <c r="D531" s="4" t="s">
        <v>315</v>
      </c>
      <c r="E531" s="4" t="s">
        <v>305</v>
      </c>
      <c r="F531" s="4" t="s">
        <v>306</v>
      </c>
      <c r="G531" s="5">
        <v>26560</v>
      </c>
      <c r="H531" s="6">
        <v>43598</v>
      </c>
      <c r="I531" s="4" t="s">
        <v>431</v>
      </c>
      <c r="J531" s="7">
        <v>1.9</v>
      </c>
      <c r="K531" s="8">
        <v>0</v>
      </c>
      <c r="L531" s="3">
        <v>50464</v>
      </c>
    </row>
    <row r="532" spans="1:24" s="4" customFormat="1" ht="15" customHeight="1">
      <c r="A532" s="4" t="s">
        <v>432</v>
      </c>
      <c r="B532" s="4" t="s">
        <v>314</v>
      </c>
      <c r="C532" s="4" t="str">
        <f>VLOOKUP(B:B,[1]ART!$A:$B,2,FALSE)</f>
        <v>DECHET PLAQUE BATTERIE</v>
      </c>
      <c r="D532" s="4" t="s">
        <v>315</v>
      </c>
      <c r="E532" s="4" t="s">
        <v>305</v>
      </c>
      <c r="F532" s="4" t="s">
        <v>306</v>
      </c>
      <c r="G532" s="5">
        <v>29800</v>
      </c>
      <c r="H532" s="6">
        <v>43602</v>
      </c>
      <c r="I532" s="4" t="s">
        <v>433</v>
      </c>
      <c r="J532" s="7">
        <v>1.9</v>
      </c>
      <c r="K532" s="8">
        <v>0</v>
      </c>
      <c r="L532" s="3">
        <v>56620</v>
      </c>
    </row>
    <row r="533" spans="1:24" s="4" customFormat="1" ht="15" customHeight="1">
      <c r="A533" s="4" t="s">
        <v>486</v>
      </c>
      <c r="B533" s="4" t="s">
        <v>314</v>
      </c>
      <c r="C533" s="4" t="str">
        <f>VLOOKUP(B:B,[1]ART!$A:$B,2,FALSE)</f>
        <v>DECHET PLAQUE BATTERIE</v>
      </c>
      <c r="D533" s="4" t="s">
        <v>315</v>
      </c>
      <c r="E533" s="4" t="s">
        <v>484</v>
      </c>
      <c r="F533" s="4" t="s">
        <v>670</v>
      </c>
      <c r="G533" s="5">
        <v>27620</v>
      </c>
      <c r="H533" s="6">
        <v>43616</v>
      </c>
      <c r="I533" s="4" t="s">
        <v>487</v>
      </c>
      <c r="J533" s="7">
        <v>1.9</v>
      </c>
      <c r="K533" s="8" t="e">
        <v>#N/A</v>
      </c>
      <c r="L533" s="3">
        <v>52478</v>
      </c>
    </row>
    <row r="534" spans="1:24" s="4" customFormat="1" ht="15" customHeight="1">
      <c r="A534" s="4" t="s">
        <v>364</v>
      </c>
      <c r="B534" s="4" t="s">
        <v>314</v>
      </c>
      <c r="C534" s="4" t="str">
        <f>VLOOKUP(B:B,[1]ART!$A:$B,2,FALSE)</f>
        <v>DECHET PLAQUE BATTERIE</v>
      </c>
      <c r="D534" s="4" t="s">
        <v>315</v>
      </c>
      <c r="E534" s="4" t="s">
        <v>359</v>
      </c>
      <c r="F534" s="4" t="s">
        <v>360</v>
      </c>
      <c r="G534" s="5">
        <v>33500</v>
      </c>
      <c r="H534" s="6">
        <v>43616</v>
      </c>
      <c r="I534" s="4" t="s">
        <v>365</v>
      </c>
      <c r="J534" s="7">
        <v>1.9</v>
      </c>
      <c r="K534" s="8" t="e">
        <v>#N/A</v>
      </c>
      <c r="L534" s="3">
        <v>63650</v>
      </c>
      <c r="X534" s="1"/>
    </row>
    <row r="535" spans="1:24" s="4" customFormat="1" ht="15" customHeight="1">
      <c r="A535" s="4" t="s">
        <v>434</v>
      </c>
      <c r="B535" s="4" t="s">
        <v>314</v>
      </c>
      <c r="C535" s="4" t="str">
        <f>VLOOKUP(B:B,[1]ART!$A:$B,2,FALSE)</f>
        <v>DECHET PLAQUE BATTERIE</v>
      </c>
      <c r="D535" s="4" t="s">
        <v>315</v>
      </c>
      <c r="E535" s="4" t="s">
        <v>305</v>
      </c>
      <c r="F535" s="4" t="s">
        <v>306</v>
      </c>
      <c r="G535" s="5">
        <v>32400</v>
      </c>
      <c r="H535" s="6">
        <v>43610</v>
      </c>
      <c r="I535" s="4" t="s">
        <v>435</v>
      </c>
      <c r="J535" s="7">
        <v>1.9</v>
      </c>
      <c r="K535" s="8">
        <v>0</v>
      </c>
      <c r="L535" s="3">
        <v>61560</v>
      </c>
    </row>
    <row r="536" spans="1:24" s="4" customFormat="1" ht="15" customHeight="1">
      <c r="A536" s="4" t="s">
        <v>488</v>
      </c>
      <c r="B536" s="4" t="s">
        <v>314</v>
      </c>
      <c r="C536" s="4" t="str">
        <f>VLOOKUP(B:B,[1]ART!$A:$B,2,FALSE)</f>
        <v>DECHET PLAQUE BATTERIE</v>
      </c>
      <c r="D536" s="4" t="s">
        <v>315</v>
      </c>
      <c r="E536" s="4" t="s">
        <v>484</v>
      </c>
      <c r="F536" s="4" t="s">
        <v>670</v>
      </c>
      <c r="G536" s="5">
        <v>4974</v>
      </c>
      <c r="H536" s="6">
        <v>43616</v>
      </c>
      <c r="I536" s="4" t="s">
        <v>489</v>
      </c>
      <c r="J536" s="7">
        <v>1.9</v>
      </c>
      <c r="K536" s="8" t="e">
        <v>#N/A</v>
      </c>
      <c r="L536" s="3">
        <v>9450.6</v>
      </c>
    </row>
    <row r="537" spans="1:24" s="4" customFormat="1" ht="15" customHeight="1">
      <c r="A537" s="4" t="s">
        <v>320</v>
      </c>
      <c r="B537" s="4" t="s">
        <v>314</v>
      </c>
      <c r="C537" s="4" t="str">
        <f>VLOOKUP(B:B,[1]ART!$A:$B,2,FALSE)</f>
        <v>DECHET PLAQUE BATTERIE</v>
      </c>
      <c r="D537" s="4" t="s">
        <v>315</v>
      </c>
      <c r="E537" s="4" t="s">
        <v>290</v>
      </c>
      <c r="F537" s="4" t="s">
        <v>669</v>
      </c>
      <c r="G537" s="5">
        <v>124960</v>
      </c>
      <c r="H537" s="6">
        <v>43609</v>
      </c>
      <c r="I537" s="4" t="s">
        <v>321</v>
      </c>
      <c r="J537" s="7">
        <v>1.9</v>
      </c>
      <c r="K537" s="8" t="e">
        <v>#N/A</v>
      </c>
      <c r="L537" s="3">
        <v>237424</v>
      </c>
    </row>
    <row r="538" spans="1:24" s="4" customFormat="1" ht="15" customHeight="1">
      <c r="A538" s="4" t="s">
        <v>322</v>
      </c>
      <c r="B538" s="4" t="s">
        <v>314</v>
      </c>
      <c r="C538" s="4" t="str">
        <f>VLOOKUP(B:B,[1]ART!$A:$B,2,FALSE)</f>
        <v>DECHET PLAQUE BATTERIE</v>
      </c>
      <c r="D538" s="4" t="s">
        <v>315</v>
      </c>
      <c r="E538" s="4" t="s">
        <v>323</v>
      </c>
      <c r="F538" s="4" t="s">
        <v>669</v>
      </c>
      <c r="G538" s="5">
        <v>81880</v>
      </c>
      <c r="H538" s="6">
        <v>43642</v>
      </c>
      <c r="I538" s="4" t="s">
        <v>324</v>
      </c>
      <c r="J538" s="7">
        <v>1.9</v>
      </c>
      <c r="K538" s="8" t="e">
        <v>#N/A</v>
      </c>
      <c r="L538" s="3">
        <v>155572</v>
      </c>
    </row>
    <row r="539" spans="1:24" s="4" customFormat="1" ht="15" customHeight="1">
      <c r="A539" s="4" t="s">
        <v>499</v>
      </c>
      <c r="B539" s="4" t="s">
        <v>314</v>
      </c>
      <c r="C539" s="4" t="str">
        <f>VLOOKUP(B:B,[1]ART!$A:$B,2,FALSE)</f>
        <v>DECHET PLAQUE BATTERIE</v>
      </c>
      <c r="D539" s="4" t="s">
        <v>315</v>
      </c>
      <c r="E539" s="4" t="s">
        <v>500</v>
      </c>
      <c r="F539" s="4" t="s">
        <v>669</v>
      </c>
      <c r="G539" s="5">
        <v>33820</v>
      </c>
      <c r="H539" s="6">
        <v>43634</v>
      </c>
      <c r="I539" s="4" t="s">
        <v>501</v>
      </c>
      <c r="J539" s="7">
        <v>1.9</v>
      </c>
      <c r="K539" s="8" t="e">
        <v>#N/A</v>
      </c>
      <c r="L539" s="3">
        <v>64258</v>
      </c>
    </row>
    <row r="540" spans="1:24" s="4" customFormat="1" ht="15" customHeight="1">
      <c r="A540" s="4" t="s">
        <v>502</v>
      </c>
      <c r="B540" s="4" t="s">
        <v>314</v>
      </c>
      <c r="C540" s="4" t="str">
        <f>VLOOKUP(B:B,[1]ART!$A:$B,2,FALSE)</f>
        <v>DECHET PLAQUE BATTERIE</v>
      </c>
      <c r="D540" s="4" t="s">
        <v>315</v>
      </c>
      <c r="E540" s="4" t="s">
        <v>500</v>
      </c>
      <c r="F540" s="4" t="s">
        <v>669</v>
      </c>
      <c r="G540" s="5">
        <v>23260</v>
      </c>
      <c r="H540" s="6">
        <v>43641</v>
      </c>
      <c r="I540" s="4" t="s">
        <v>503</v>
      </c>
      <c r="J540" s="7">
        <v>1.9</v>
      </c>
      <c r="K540" s="8" t="e">
        <v>#N/A</v>
      </c>
      <c r="L540" s="3">
        <v>44194</v>
      </c>
    </row>
    <row r="541" spans="1:24" s="4" customFormat="1" ht="15" customHeight="1">
      <c r="A541" s="4" t="s">
        <v>504</v>
      </c>
      <c r="B541" s="4" t="s">
        <v>314</v>
      </c>
      <c r="C541" s="4" t="str">
        <f>VLOOKUP(B:B,[1]ART!$A:$B,2,FALSE)</f>
        <v>DECHET PLAQUE BATTERIE</v>
      </c>
      <c r="D541" s="4" t="s">
        <v>315</v>
      </c>
      <c r="E541" s="4" t="s">
        <v>500</v>
      </c>
      <c r="F541" s="4" t="s">
        <v>669</v>
      </c>
      <c r="G541" s="5">
        <v>39620</v>
      </c>
      <c r="H541" s="6">
        <v>43637</v>
      </c>
      <c r="I541" s="4" t="s">
        <v>505</v>
      </c>
      <c r="J541" s="7">
        <v>1.9</v>
      </c>
      <c r="K541" s="8" t="e">
        <v>#N/A</v>
      </c>
      <c r="L541" s="3">
        <v>75278</v>
      </c>
    </row>
    <row r="542" spans="1:24" s="4" customFormat="1" ht="15" customHeight="1">
      <c r="A542" s="4" t="s">
        <v>506</v>
      </c>
      <c r="B542" s="4" t="s">
        <v>314</v>
      </c>
      <c r="C542" s="4" t="str">
        <f>VLOOKUP(B:B,[1]ART!$A:$B,2,FALSE)</f>
        <v>DECHET PLAQUE BATTERIE</v>
      </c>
      <c r="D542" s="4" t="s">
        <v>315</v>
      </c>
      <c r="E542" s="4" t="s">
        <v>500</v>
      </c>
      <c r="F542" s="4" t="s">
        <v>669</v>
      </c>
      <c r="G542" s="5">
        <v>31680</v>
      </c>
      <c r="H542" s="6">
        <v>43644</v>
      </c>
      <c r="I542" s="4" t="s">
        <v>507</v>
      </c>
      <c r="J542" s="7">
        <v>1.9</v>
      </c>
      <c r="K542" s="8" t="e">
        <v>#N/A</v>
      </c>
      <c r="L542" s="3">
        <v>60192</v>
      </c>
    </row>
    <row r="543" spans="1:24" s="4" customFormat="1" ht="15" customHeight="1">
      <c r="A543" s="4" t="s">
        <v>508</v>
      </c>
      <c r="B543" s="4" t="s">
        <v>314</v>
      </c>
      <c r="C543" s="4" t="str">
        <f>VLOOKUP(B:B,[1]ART!$A:$B,2,FALSE)</f>
        <v>DECHET PLAQUE BATTERIE</v>
      </c>
      <c r="D543" s="4" t="s">
        <v>315</v>
      </c>
      <c r="E543" s="4" t="s">
        <v>500</v>
      </c>
      <c r="F543" s="4" t="s">
        <v>669</v>
      </c>
      <c r="G543" s="5">
        <v>30540</v>
      </c>
      <c r="H543" s="6">
        <v>43652</v>
      </c>
      <c r="I543" s="4" t="s">
        <v>509</v>
      </c>
      <c r="J543" s="7">
        <v>1.9</v>
      </c>
      <c r="K543" s="8" t="e">
        <v>#N/A</v>
      </c>
      <c r="L543" s="3">
        <v>58026</v>
      </c>
    </row>
    <row r="544" spans="1:24" s="4" customFormat="1">
      <c r="A544" s="4" t="s">
        <v>510</v>
      </c>
      <c r="B544" s="4" t="s">
        <v>314</v>
      </c>
      <c r="C544" s="4" t="str">
        <f>VLOOKUP(B:B,[1]ART!$A:$B,2,FALSE)</f>
        <v>DECHET PLAQUE BATTERIE</v>
      </c>
      <c r="D544" s="4" t="s">
        <v>315</v>
      </c>
      <c r="E544" s="4" t="s">
        <v>500</v>
      </c>
      <c r="F544" s="4" t="s">
        <v>669</v>
      </c>
      <c r="G544" s="5">
        <v>34560</v>
      </c>
      <c r="H544" s="6">
        <v>43668</v>
      </c>
      <c r="I544" s="4" t="s">
        <v>511</v>
      </c>
      <c r="J544" s="7">
        <v>1.9</v>
      </c>
      <c r="K544" s="8" t="e">
        <v>#N/A</v>
      </c>
      <c r="L544" s="3">
        <v>65664</v>
      </c>
    </row>
    <row r="545" spans="1:24" s="4" customFormat="1">
      <c r="A545" s="4" t="s">
        <v>512</v>
      </c>
      <c r="B545" s="4" t="s">
        <v>314</v>
      </c>
      <c r="C545" s="4" t="str">
        <f>VLOOKUP(B:B,[1]ART!$A:$B,2,FALSE)</f>
        <v>DECHET PLAQUE BATTERIE</v>
      </c>
      <c r="D545" s="4" t="s">
        <v>315</v>
      </c>
      <c r="E545" s="4" t="s">
        <v>500</v>
      </c>
      <c r="F545" s="4" t="s">
        <v>669</v>
      </c>
      <c r="G545" s="5">
        <v>32220</v>
      </c>
      <c r="H545" s="6">
        <v>43661</v>
      </c>
      <c r="I545" s="4" t="s">
        <v>513</v>
      </c>
      <c r="J545" s="7">
        <v>1.9</v>
      </c>
      <c r="K545" s="8" t="e">
        <v>#N/A</v>
      </c>
      <c r="L545" s="3">
        <v>61218</v>
      </c>
    </row>
    <row r="546" spans="1:24" s="4" customFormat="1">
      <c r="A546" s="4" t="s">
        <v>514</v>
      </c>
      <c r="B546" s="4" t="s">
        <v>314</v>
      </c>
      <c r="C546" s="4" t="str">
        <f>VLOOKUP(B:B,[1]ART!$A:$B,2,FALSE)</f>
        <v>DECHET PLAQUE BATTERIE</v>
      </c>
      <c r="D546" s="4" t="s">
        <v>315</v>
      </c>
      <c r="E546" s="4" t="s">
        <v>500</v>
      </c>
      <c r="F546" s="4" t="s">
        <v>669</v>
      </c>
      <c r="G546" s="5">
        <v>25140</v>
      </c>
      <c r="H546" s="6">
        <v>43649</v>
      </c>
      <c r="I546" s="4" t="s">
        <v>515</v>
      </c>
      <c r="J546" s="7">
        <v>1.9</v>
      </c>
      <c r="K546" s="8" t="e">
        <v>#N/A</v>
      </c>
      <c r="L546" s="3">
        <v>47766</v>
      </c>
      <c r="X546"/>
    </row>
    <row r="547" spans="1:24" s="4" customFormat="1">
      <c r="A547" s="4" t="s">
        <v>516</v>
      </c>
      <c r="B547" s="4" t="s">
        <v>314</v>
      </c>
      <c r="C547" s="4" t="str">
        <f>VLOOKUP(B:B,[1]ART!$A:$B,2,FALSE)</f>
        <v>DECHET PLAQUE BATTERIE</v>
      </c>
      <c r="D547" s="4" t="s">
        <v>315</v>
      </c>
      <c r="E547" s="4" t="s">
        <v>500</v>
      </c>
      <c r="F547" s="4" t="s">
        <v>669</v>
      </c>
      <c r="G547" s="5">
        <v>29540</v>
      </c>
      <c r="H547" s="6">
        <v>43676</v>
      </c>
      <c r="I547" s="4" t="s">
        <v>517</v>
      </c>
      <c r="J547" s="7">
        <v>1.9</v>
      </c>
      <c r="K547" s="8" t="e">
        <v>#N/A</v>
      </c>
      <c r="L547" s="3">
        <v>56126</v>
      </c>
      <c r="X547"/>
    </row>
    <row r="548" spans="1:24" ht="15" customHeight="1">
      <c r="A548" s="4" t="s">
        <v>518</v>
      </c>
      <c r="B548" s="4" t="s">
        <v>314</v>
      </c>
      <c r="C548" s="4" t="str">
        <f>VLOOKUP(B:B,[1]ART!$A:$B,2,FALSE)</f>
        <v>DECHET PLAQUE BATTERIE</v>
      </c>
      <c r="D548" s="4" t="s">
        <v>315</v>
      </c>
      <c r="E548" s="4" t="s">
        <v>500</v>
      </c>
      <c r="F548" s="4" t="s">
        <v>669</v>
      </c>
      <c r="G548" s="5">
        <v>27880</v>
      </c>
      <c r="H548" s="6">
        <v>43676</v>
      </c>
      <c r="I548" s="4" t="s">
        <v>519</v>
      </c>
      <c r="J548" s="7">
        <v>1.9</v>
      </c>
      <c r="K548" s="8" t="e">
        <v>#N/A</v>
      </c>
      <c r="L548" s="3">
        <v>52972</v>
      </c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/>
    </row>
    <row r="549" spans="1:24" ht="15" customHeight="1">
      <c r="A549" s="4" t="s">
        <v>366</v>
      </c>
      <c r="B549" s="4" t="s">
        <v>314</v>
      </c>
      <c r="C549" s="4" t="str">
        <f>VLOOKUP(B:B,[1]ART!$A:$B,2,FALSE)</f>
        <v>DECHET PLAQUE BATTERIE</v>
      </c>
      <c r="D549" s="4" t="s">
        <v>315</v>
      </c>
      <c r="E549" s="4" t="s">
        <v>359</v>
      </c>
      <c r="F549" s="4" t="s">
        <v>360</v>
      </c>
      <c r="G549" s="5">
        <v>30800</v>
      </c>
      <c r="H549" s="6">
        <v>43686</v>
      </c>
      <c r="I549" s="4" t="s">
        <v>367</v>
      </c>
      <c r="J549" s="7">
        <v>2.1</v>
      </c>
      <c r="K549" s="8" t="e">
        <v>#N/A</v>
      </c>
      <c r="L549" s="3">
        <v>64680</v>
      </c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4" s="4" customFormat="1" ht="15" customHeight="1">
      <c r="A550" s="4" t="s">
        <v>325</v>
      </c>
      <c r="B550" s="4" t="s">
        <v>314</v>
      </c>
      <c r="C550" s="4" t="str">
        <f>VLOOKUP(B:B,[1]ART!$A:$B,2,FALSE)</f>
        <v>DECHET PLAQUE BATTERIE</v>
      </c>
      <c r="D550" s="4" t="s">
        <v>315</v>
      </c>
      <c r="E550" s="4" t="s">
        <v>290</v>
      </c>
      <c r="F550" s="4" t="s">
        <v>669</v>
      </c>
      <c r="G550" s="5">
        <v>39040</v>
      </c>
      <c r="H550" s="6">
        <v>43659</v>
      </c>
      <c r="I550" s="4" t="s">
        <v>326</v>
      </c>
      <c r="J550" s="7">
        <v>2</v>
      </c>
      <c r="K550" s="8" t="e">
        <v>#N/A</v>
      </c>
      <c r="L550" s="3">
        <v>78080</v>
      </c>
    </row>
    <row r="551" spans="1:24" ht="15" customHeight="1">
      <c r="A551" s="4" t="s">
        <v>436</v>
      </c>
      <c r="B551" s="4" t="s">
        <v>314</v>
      </c>
      <c r="C551" s="4" t="str">
        <f>VLOOKUP(B:B,[1]ART!$A:$B,2,FALSE)</f>
        <v>DECHET PLAQUE BATTERIE</v>
      </c>
      <c r="D551" s="4" t="s">
        <v>315</v>
      </c>
      <c r="E551" s="4" t="s">
        <v>305</v>
      </c>
      <c r="F551" s="4" t="s">
        <v>306</v>
      </c>
      <c r="G551" s="5">
        <v>32360</v>
      </c>
      <c r="H551" s="6">
        <v>43676</v>
      </c>
      <c r="I551" s="4" t="s">
        <v>437</v>
      </c>
      <c r="J551" s="7">
        <v>1.9</v>
      </c>
      <c r="K551" s="8">
        <v>0</v>
      </c>
      <c r="L551" s="3">
        <v>61484</v>
      </c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" customHeight="1">
      <c r="A552" s="4" t="s">
        <v>438</v>
      </c>
      <c r="B552" s="4" t="s">
        <v>314</v>
      </c>
      <c r="C552" s="4" t="str">
        <f>VLOOKUP(B:B,[1]ART!$A:$B,2,FALSE)</f>
        <v>DECHET PLAQUE BATTERIE</v>
      </c>
      <c r="D552" s="4" t="s">
        <v>315</v>
      </c>
      <c r="E552" s="4" t="s">
        <v>305</v>
      </c>
      <c r="F552" s="4" t="s">
        <v>306</v>
      </c>
      <c r="G552" s="5">
        <v>31860</v>
      </c>
      <c r="H552" s="6">
        <v>43679</v>
      </c>
      <c r="I552" s="4" t="s">
        <v>439</v>
      </c>
      <c r="J552" s="7">
        <v>2.1</v>
      </c>
      <c r="K552" s="8">
        <v>0</v>
      </c>
      <c r="L552" s="3">
        <v>66906</v>
      </c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" customHeight="1">
      <c r="A553" s="4" t="s">
        <v>327</v>
      </c>
      <c r="B553" s="4" t="s">
        <v>314</v>
      </c>
      <c r="C553" s="4" t="str">
        <f>VLOOKUP(B:B,[1]ART!$A:$B,2,FALSE)</f>
        <v>DECHET PLAQUE BATTERIE</v>
      </c>
      <c r="D553" s="4" t="s">
        <v>315</v>
      </c>
      <c r="E553" s="4" t="s">
        <v>290</v>
      </c>
      <c r="F553" s="4" t="s">
        <v>669</v>
      </c>
      <c r="G553" s="5">
        <v>40980</v>
      </c>
      <c r="H553" s="6">
        <v>43686</v>
      </c>
      <c r="I553" s="4" t="s">
        <v>328</v>
      </c>
      <c r="J553" s="7">
        <v>2.1</v>
      </c>
      <c r="K553" s="8" t="e">
        <v>#N/A</v>
      </c>
      <c r="L553" s="3">
        <v>86058</v>
      </c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s="4" customFormat="1" ht="15" customHeight="1">
      <c r="A554" s="4" t="s">
        <v>490</v>
      </c>
      <c r="B554" s="4" t="s">
        <v>314</v>
      </c>
      <c r="C554" s="4" t="str">
        <f>VLOOKUP(B:B,[1]ART!$A:$B,2,FALSE)</f>
        <v>DECHET PLAQUE BATTERIE</v>
      </c>
      <c r="D554" s="4" t="s">
        <v>315</v>
      </c>
      <c r="E554" s="4" t="s">
        <v>484</v>
      </c>
      <c r="F554" s="4" t="s">
        <v>670</v>
      </c>
      <c r="G554" s="5">
        <v>25520</v>
      </c>
      <c r="H554" s="6">
        <v>43721</v>
      </c>
      <c r="I554" s="4" t="s">
        <v>491</v>
      </c>
      <c r="J554" s="7">
        <v>2.1</v>
      </c>
      <c r="K554" s="8" t="e">
        <v>#N/A</v>
      </c>
      <c r="L554" s="3">
        <v>53592</v>
      </c>
    </row>
    <row r="555" spans="1:24" ht="15" customHeight="1">
      <c r="A555" s="4" t="s">
        <v>492</v>
      </c>
      <c r="B555" s="4" t="s">
        <v>314</v>
      </c>
      <c r="C555" s="4" t="str">
        <f>VLOOKUP(B:B,[1]ART!$A:$B,2,FALSE)</f>
        <v>DECHET PLAQUE BATTERIE</v>
      </c>
      <c r="D555" s="4" t="s">
        <v>315</v>
      </c>
      <c r="E555" s="4" t="s">
        <v>484</v>
      </c>
      <c r="F555" s="4" t="s">
        <v>670</v>
      </c>
      <c r="G555" s="5">
        <v>24020</v>
      </c>
      <c r="H555" s="6">
        <v>43717</v>
      </c>
      <c r="I555" s="4" t="s">
        <v>493</v>
      </c>
      <c r="J555" s="7">
        <v>2.1</v>
      </c>
      <c r="K555" s="8" t="e">
        <v>#N/A</v>
      </c>
      <c r="L555" s="3">
        <v>50442</v>
      </c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" customHeight="1">
      <c r="A556" s="4" t="s">
        <v>399</v>
      </c>
      <c r="B556" s="4" t="s">
        <v>314</v>
      </c>
      <c r="C556" s="4" t="str">
        <f>VLOOKUP(B:B,[1]ART!$A:$B,2,FALSE)</f>
        <v>DECHET PLAQUE BATTERIE</v>
      </c>
      <c r="D556" s="4" t="s">
        <v>315</v>
      </c>
      <c r="E556" s="4" t="s">
        <v>384</v>
      </c>
      <c r="F556" s="4" t="s">
        <v>385</v>
      </c>
      <c r="G556" s="5">
        <v>19820</v>
      </c>
      <c r="H556" s="6">
        <v>43724</v>
      </c>
      <c r="I556" s="4" t="s">
        <v>400</v>
      </c>
      <c r="J556" s="7">
        <v>2.1</v>
      </c>
      <c r="K556" s="8" t="e">
        <v>#N/A</v>
      </c>
      <c r="L556" s="3">
        <f>41622*1.01</f>
        <v>42038.22</v>
      </c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" customHeight="1">
      <c r="A557" s="4" t="s">
        <v>440</v>
      </c>
      <c r="B557" s="4" t="s">
        <v>314</v>
      </c>
      <c r="C557" s="4" t="str">
        <f>VLOOKUP(B:B,[1]ART!$A:$B,2,FALSE)</f>
        <v>DECHET PLAQUE BATTERIE</v>
      </c>
      <c r="D557" s="4" t="s">
        <v>315</v>
      </c>
      <c r="E557" s="4" t="s">
        <v>305</v>
      </c>
      <c r="F557" s="4" t="s">
        <v>306</v>
      </c>
      <c r="G557" s="5">
        <v>27740</v>
      </c>
      <c r="H557" s="6">
        <v>43711</v>
      </c>
      <c r="I557" s="4" t="s">
        <v>441</v>
      </c>
      <c r="J557" s="7">
        <v>2.1</v>
      </c>
      <c r="K557" s="8">
        <v>0</v>
      </c>
      <c r="L557" s="3">
        <v>58254</v>
      </c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" customHeight="1">
      <c r="A558" s="4" t="s">
        <v>401</v>
      </c>
      <c r="B558" s="4" t="s">
        <v>314</v>
      </c>
      <c r="C558" s="4" t="str">
        <f>VLOOKUP(B:B,[1]ART!$A:$B,2,FALSE)</f>
        <v>DECHET PLAQUE BATTERIE</v>
      </c>
      <c r="D558" s="4" t="s">
        <v>315</v>
      </c>
      <c r="E558" s="4" t="s">
        <v>384</v>
      </c>
      <c r="F558" s="4" t="s">
        <v>385</v>
      </c>
      <c r="G558" s="5">
        <v>15600</v>
      </c>
      <c r="H558" s="6">
        <v>43717</v>
      </c>
      <c r="I558" s="4" t="s">
        <v>402</v>
      </c>
      <c r="J558" s="7">
        <v>2.1</v>
      </c>
      <c r="K558" s="8" t="e">
        <v>#N/A</v>
      </c>
      <c r="L558" s="3">
        <f>32760*1.01</f>
        <v>33087.599999999999</v>
      </c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" customHeight="1">
      <c r="A559" s="4" t="s">
        <v>368</v>
      </c>
      <c r="B559" s="4" t="s">
        <v>314</v>
      </c>
      <c r="C559" s="4" t="str">
        <f>VLOOKUP(B:B,[1]ART!$A:$B,2,FALSE)</f>
        <v>DECHET PLAQUE BATTERIE</v>
      </c>
      <c r="D559" s="4" t="s">
        <v>315</v>
      </c>
      <c r="E559" s="4" t="s">
        <v>359</v>
      </c>
      <c r="F559" s="4" t="s">
        <v>360</v>
      </c>
      <c r="G559" s="5">
        <v>26540</v>
      </c>
      <c r="H559" s="6">
        <v>43717</v>
      </c>
      <c r="I559" s="4" t="s">
        <v>369</v>
      </c>
      <c r="J559" s="7">
        <v>2.1</v>
      </c>
      <c r="K559" s="8" t="e">
        <v>#N/A</v>
      </c>
      <c r="L559" s="3">
        <v>55734</v>
      </c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4" ht="15" customHeight="1">
      <c r="A560" s="4" t="s">
        <v>494</v>
      </c>
      <c r="B560" s="4" t="s">
        <v>338</v>
      </c>
      <c r="C560" s="4" t="str">
        <f>VLOOKUP(B:B,[1]ART!$A:$B,2,FALSE)</f>
        <v>DECHET PLAQUE BATTERIE</v>
      </c>
      <c r="D560" s="4" t="s">
        <v>315</v>
      </c>
      <c r="E560" s="4" t="s">
        <v>495</v>
      </c>
      <c r="F560" s="4" t="s">
        <v>670</v>
      </c>
      <c r="G560" s="5">
        <v>33360</v>
      </c>
      <c r="H560" s="6">
        <v>43727</v>
      </c>
      <c r="I560" s="4" t="s">
        <v>496</v>
      </c>
      <c r="J560" s="7">
        <v>2.1</v>
      </c>
      <c r="K560" s="8" t="e">
        <v>#N/A</v>
      </c>
      <c r="L560" s="3">
        <v>70056</v>
      </c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" customHeight="1">
      <c r="A561" s="4" t="s">
        <v>403</v>
      </c>
      <c r="B561" s="4" t="s">
        <v>338</v>
      </c>
      <c r="C561" s="4" t="str">
        <f>VLOOKUP(B:B,[1]ART!$A:$B,2,FALSE)</f>
        <v>DECHET PLAQUE BATTERIE</v>
      </c>
      <c r="D561" s="4" t="s">
        <v>315</v>
      </c>
      <c r="E561" s="4" t="s">
        <v>404</v>
      </c>
      <c r="F561" s="4" t="s">
        <v>385</v>
      </c>
      <c r="G561" s="5">
        <v>500</v>
      </c>
      <c r="H561" s="6">
        <v>43693</v>
      </c>
      <c r="I561" s="4" t="s">
        <v>405</v>
      </c>
      <c r="J561" s="7">
        <v>2.1</v>
      </c>
      <c r="K561" s="8" t="e">
        <v>#N/A</v>
      </c>
      <c r="L561" s="3">
        <f>1050*1.01</f>
        <v>1060.5</v>
      </c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" customHeight="1">
      <c r="A562" s="4" t="s">
        <v>442</v>
      </c>
      <c r="B562" s="4" t="s">
        <v>338</v>
      </c>
      <c r="C562" s="4" t="str">
        <f>VLOOKUP(B:B,[1]ART!$A:$B,2,FALSE)</f>
        <v>DECHET PLAQUE BATTERIE</v>
      </c>
      <c r="D562" s="4" t="s">
        <v>315</v>
      </c>
      <c r="E562" s="4" t="s">
        <v>443</v>
      </c>
      <c r="F562" s="4" t="s">
        <v>306</v>
      </c>
      <c r="G562" s="5">
        <v>29940</v>
      </c>
      <c r="H562" s="6">
        <v>43734</v>
      </c>
      <c r="I562" s="4" t="s">
        <v>444</v>
      </c>
      <c r="J562" s="7">
        <v>2.1</v>
      </c>
      <c r="K562" s="8">
        <v>0</v>
      </c>
      <c r="L562" s="3">
        <v>62874</v>
      </c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" customHeight="1">
      <c r="A563" s="4" t="s">
        <v>445</v>
      </c>
      <c r="B563" s="4" t="s">
        <v>314</v>
      </c>
      <c r="C563" s="4" t="str">
        <f>VLOOKUP(B:B,[1]ART!$A:$B,2,FALSE)</f>
        <v>DECHET PLAQUE BATTERIE</v>
      </c>
      <c r="D563" s="4" t="s">
        <v>315</v>
      </c>
      <c r="E563" s="4" t="s">
        <v>305</v>
      </c>
      <c r="F563" s="4" t="s">
        <v>306</v>
      </c>
      <c r="G563" s="5">
        <v>31220</v>
      </c>
      <c r="H563" s="6">
        <v>43733</v>
      </c>
      <c r="I563" s="4" t="s">
        <v>446</v>
      </c>
      <c r="J563" s="7">
        <v>2.1</v>
      </c>
      <c r="K563" s="8">
        <v>0</v>
      </c>
      <c r="L563" s="3">
        <v>65562</v>
      </c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" customHeight="1">
      <c r="A564" s="4" t="s">
        <v>329</v>
      </c>
      <c r="B564" s="4" t="s">
        <v>314</v>
      </c>
      <c r="C564" s="4" t="str">
        <f>VLOOKUP(B:B,[1]ART!$A:$B,2,FALSE)</f>
        <v>DECHET PLAQUE BATTERIE</v>
      </c>
      <c r="D564" s="4" t="s">
        <v>315</v>
      </c>
      <c r="E564" s="4" t="s">
        <v>290</v>
      </c>
      <c r="F564" s="4" t="s">
        <v>669</v>
      </c>
      <c r="G564" s="5">
        <v>41780</v>
      </c>
      <c r="H564" s="6">
        <v>43712</v>
      </c>
      <c r="I564" s="4" t="s">
        <v>330</v>
      </c>
      <c r="J564" s="7">
        <v>2.1</v>
      </c>
      <c r="K564" s="8" t="e">
        <v>#N/A</v>
      </c>
      <c r="L564" s="3">
        <v>87738</v>
      </c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" customHeight="1">
      <c r="A565" s="4" t="s">
        <v>331</v>
      </c>
      <c r="B565" s="4" t="s">
        <v>314</v>
      </c>
      <c r="C565" s="4" t="str">
        <f>VLOOKUP(B:B,[1]ART!$A:$B,2,FALSE)</f>
        <v>DECHET PLAQUE BATTERIE</v>
      </c>
      <c r="D565" s="4" t="s">
        <v>315</v>
      </c>
      <c r="E565" s="4" t="s">
        <v>290</v>
      </c>
      <c r="F565" s="4" t="s">
        <v>669</v>
      </c>
      <c r="G565" s="5">
        <v>43080</v>
      </c>
      <c r="H565" s="6">
        <v>43736</v>
      </c>
      <c r="I565" s="4" t="s">
        <v>332</v>
      </c>
      <c r="J565" s="7">
        <v>2.1</v>
      </c>
      <c r="K565" s="8" t="e">
        <v>#N/A</v>
      </c>
      <c r="L565" s="3">
        <v>90468</v>
      </c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" customHeight="1">
      <c r="A566" s="4" t="s">
        <v>370</v>
      </c>
      <c r="B566" s="4" t="s">
        <v>338</v>
      </c>
      <c r="C566" s="4" t="str">
        <f>VLOOKUP(B:B,[1]ART!$A:$B,2,FALSE)</f>
        <v>DECHET PLAQUE BATTERIE</v>
      </c>
      <c r="D566" s="4" t="s">
        <v>315</v>
      </c>
      <c r="E566" s="4" t="s">
        <v>359</v>
      </c>
      <c r="F566" s="4" t="s">
        <v>360</v>
      </c>
      <c r="G566" s="5">
        <v>25400</v>
      </c>
      <c r="H566" s="6">
        <v>43741</v>
      </c>
      <c r="I566" s="4" t="s">
        <v>371</v>
      </c>
      <c r="J566" s="7">
        <v>2.1</v>
      </c>
      <c r="K566" s="8" t="e">
        <v>#N/A</v>
      </c>
      <c r="L566" s="3">
        <v>53340</v>
      </c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4" s="4" customFormat="1" ht="15" customHeight="1">
      <c r="A567" s="4" t="s">
        <v>447</v>
      </c>
      <c r="B567" s="4" t="s">
        <v>314</v>
      </c>
      <c r="C567" s="4" t="str">
        <f>VLOOKUP(B:B,[1]ART!$A:$B,2,FALSE)</f>
        <v>DECHET PLAQUE BATTERIE</v>
      </c>
      <c r="D567" s="4" t="s">
        <v>315</v>
      </c>
      <c r="E567" s="4" t="s">
        <v>305</v>
      </c>
      <c r="F567" s="4" t="s">
        <v>306</v>
      </c>
      <c r="G567" s="5">
        <v>27720</v>
      </c>
      <c r="H567" s="6">
        <v>43746</v>
      </c>
      <c r="I567" s="4" t="s">
        <v>448</v>
      </c>
      <c r="J567" s="7">
        <v>2</v>
      </c>
      <c r="K567" s="8">
        <v>0</v>
      </c>
      <c r="L567" s="3">
        <v>55440</v>
      </c>
    </row>
    <row r="568" spans="1:24" s="4" customFormat="1" ht="15" customHeight="1">
      <c r="A568" s="4" t="s">
        <v>449</v>
      </c>
      <c r="B568" s="4" t="s">
        <v>314</v>
      </c>
      <c r="C568" s="4" t="str">
        <f>VLOOKUP(B:B,[1]ART!$A:$B,2,FALSE)</f>
        <v>DECHET PLAQUE BATTERIE</v>
      </c>
      <c r="D568" s="4" t="s">
        <v>315</v>
      </c>
      <c r="E568" s="4" t="s">
        <v>305</v>
      </c>
      <c r="F568" s="4" t="s">
        <v>306</v>
      </c>
      <c r="G568" s="5">
        <v>21800</v>
      </c>
      <c r="H568" s="6">
        <v>43740</v>
      </c>
      <c r="I568" s="4" t="s">
        <v>450</v>
      </c>
      <c r="J568" s="7">
        <v>2</v>
      </c>
      <c r="K568" s="8">
        <v>0</v>
      </c>
      <c r="L568" s="3">
        <v>43600</v>
      </c>
    </row>
    <row r="569" spans="1:24" s="4" customFormat="1" ht="15" customHeight="1">
      <c r="A569" s="4" t="s">
        <v>451</v>
      </c>
      <c r="B569" s="4" t="s">
        <v>314</v>
      </c>
      <c r="C569" s="4" t="str">
        <f>VLOOKUP(B:B,[1]ART!$A:$B,2,FALSE)</f>
        <v>DECHET PLAQUE BATTERIE</v>
      </c>
      <c r="D569" s="4" t="s">
        <v>315</v>
      </c>
      <c r="E569" s="4" t="s">
        <v>305</v>
      </c>
      <c r="F569" s="4" t="s">
        <v>306</v>
      </c>
      <c r="G569" s="5">
        <v>33300</v>
      </c>
      <c r="H569" s="6">
        <v>43739</v>
      </c>
      <c r="I569" s="4" t="s">
        <v>452</v>
      </c>
      <c r="J569" s="7">
        <v>2</v>
      </c>
      <c r="K569" s="8">
        <v>0</v>
      </c>
      <c r="L569" s="3">
        <v>66600</v>
      </c>
    </row>
    <row r="570" spans="1:24" ht="15" customHeight="1">
      <c r="A570" s="4" t="s">
        <v>453</v>
      </c>
      <c r="B570" s="4" t="s">
        <v>314</v>
      </c>
      <c r="C570" s="4" t="str">
        <f>VLOOKUP(B:B,[1]ART!$A:$B,2,FALSE)</f>
        <v>DECHET PLAQUE BATTERIE</v>
      </c>
      <c r="D570" s="4" t="s">
        <v>315</v>
      </c>
      <c r="E570" s="4" t="s">
        <v>305</v>
      </c>
      <c r="F570" s="4" t="s">
        <v>306</v>
      </c>
      <c r="G570" s="5">
        <v>31250</v>
      </c>
      <c r="H570" s="6">
        <v>43748</v>
      </c>
      <c r="I570" s="4" t="s">
        <v>454</v>
      </c>
      <c r="J570" s="7">
        <v>2</v>
      </c>
      <c r="K570" s="8">
        <v>0</v>
      </c>
      <c r="L570" s="3">
        <v>62500</v>
      </c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customFormat="1">
      <c r="A571" s="4" t="s">
        <v>455</v>
      </c>
      <c r="B571" s="4" t="s">
        <v>314</v>
      </c>
      <c r="C571" s="4" t="str">
        <f>VLOOKUP(B:B,[1]ART!$A:$B,2,FALSE)</f>
        <v>DECHET PLAQUE BATTERIE</v>
      </c>
      <c r="D571" s="4" t="s">
        <v>315</v>
      </c>
      <c r="E571" s="4" t="s">
        <v>305</v>
      </c>
      <c r="F571" s="4" t="s">
        <v>306</v>
      </c>
      <c r="G571" s="5">
        <v>29020</v>
      </c>
      <c r="H571" s="6">
        <v>43749</v>
      </c>
      <c r="I571" s="4" t="s">
        <v>456</v>
      </c>
      <c r="J571" s="7">
        <v>2</v>
      </c>
      <c r="K571" s="8">
        <v>0</v>
      </c>
      <c r="L571" s="3">
        <v>58040</v>
      </c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customFormat="1">
      <c r="A572" s="4" t="s">
        <v>497</v>
      </c>
      <c r="B572" s="4" t="s">
        <v>314</v>
      </c>
      <c r="C572" s="4" t="str">
        <f>VLOOKUP(B:B,[1]ART!$A:$B,2,FALSE)</f>
        <v>DECHET PLAQUE BATTERIE</v>
      </c>
      <c r="D572" s="4" t="s">
        <v>315</v>
      </c>
      <c r="E572" s="4" t="s">
        <v>484</v>
      </c>
      <c r="F572" s="4" t="s">
        <v>670</v>
      </c>
      <c r="G572" s="5">
        <v>29240</v>
      </c>
      <c r="H572" s="6">
        <v>43749</v>
      </c>
      <c r="I572" s="4" t="s">
        <v>498</v>
      </c>
      <c r="J572" s="7">
        <v>2.1</v>
      </c>
      <c r="K572" s="8" t="e">
        <v>#N/A</v>
      </c>
      <c r="L572" s="3">
        <v>61404</v>
      </c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customFormat="1">
      <c r="A573" s="4" t="s">
        <v>457</v>
      </c>
      <c r="B573" s="4" t="s">
        <v>314</v>
      </c>
      <c r="C573" s="4" t="str">
        <f>VLOOKUP(B:B,[1]ART!$A:$B,2,FALSE)</f>
        <v>DECHET PLAQUE BATTERIE</v>
      </c>
      <c r="D573" s="4" t="s">
        <v>315</v>
      </c>
      <c r="E573" s="4" t="s">
        <v>305</v>
      </c>
      <c r="F573" s="4" t="s">
        <v>306</v>
      </c>
      <c r="G573" s="5">
        <v>31580</v>
      </c>
      <c r="H573" s="6">
        <v>43767</v>
      </c>
      <c r="I573" s="4" t="s">
        <v>458</v>
      </c>
      <c r="J573" s="7">
        <v>1.9</v>
      </c>
      <c r="K573" s="8">
        <v>0</v>
      </c>
      <c r="L573" s="3">
        <v>60002</v>
      </c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customFormat="1">
      <c r="A574" s="4" t="s">
        <v>459</v>
      </c>
      <c r="B574" s="4" t="s">
        <v>314</v>
      </c>
      <c r="C574" s="4" t="str">
        <f>VLOOKUP(B:B,[1]ART!$A:$B,2,FALSE)</f>
        <v>DECHET PLAQUE BATTERIE</v>
      </c>
      <c r="D574" s="4" t="s">
        <v>315</v>
      </c>
      <c r="E574" s="4" t="s">
        <v>305</v>
      </c>
      <c r="F574" s="4" t="s">
        <v>306</v>
      </c>
      <c r="G574" s="5">
        <v>29820</v>
      </c>
      <c r="H574" s="6">
        <v>43761</v>
      </c>
      <c r="I574" s="4" t="s">
        <v>460</v>
      </c>
      <c r="J574" s="7">
        <v>1.9</v>
      </c>
      <c r="K574" s="8">
        <v>0</v>
      </c>
      <c r="L574" s="3">
        <v>56658</v>
      </c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customFormat="1">
      <c r="A575" s="4" t="s">
        <v>461</v>
      </c>
      <c r="B575" s="4" t="s">
        <v>314</v>
      </c>
      <c r="C575" s="4" t="str">
        <f>VLOOKUP(B:B,[1]ART!$A:$B,2,FALSE)</f>
        <v>DECHET PLAQUE BATTERIE</v>
      </c>
      <c r="D575" s="4" t="s">
        <v>315</v>
      </c>
      <c r="E575" s="4" t="s">
        <v>305</v>
      </c>
      <c r="F575" s="4" t="s">
        <v>306</v>
      </c>
      <c r="G575" s="5">
        <v>35800</v>
      </c>
      <c r="H575" s="6">
        <v>43768</v>
      </c>
      <c r="I575" s="4" t="s">
        <v>462</v>
      </c>
      <c r="J575" s="7">
        <v>2</v>
      </c>
      <c r="K575" s="8">
        <v>0</v>
      </c>
      <c r="L575" s="3">
        <v>71600</v>
      </c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customFormat="1">
      <c r="A576" s="4" t="s">
        <v>463</v>
      </c>
      <c r="B576" s="4" t="s">
        <v>314</v>
      </c>
      <c r="C576" s="4" t="str">
        <f>VLOOKUP(B:B,[1]ART!$A:$B,2,FALSE)</f>
        <v>DECHET PLAQUE BATTERIE</v>
      </c>
      <c r="D576" s="4" t="s">
        <v>315</v>
      </c>
      <c r="E576" s="4" t="s">
        <v>305</v>
      </c>
      <c r="F576" s="4" t="s">
        <v>306</v>
      </c>
      <c r="G576" s="5">
        <v>29080</v>
      </c>
      <c r="H576" s="6">
        <v>43759</v>
      </c>
      <c r="I576" s="4" t="s">
        <v>464</v>
      </c>
      <c r="J576" s="7">
        <v>1.9</v>
      </c>
      <c r="K576" s="8">
        <v>0</v>
      </c>
      <c r="L576" s="3">
        <v>55252</v>
      </c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customFormat="1">
      <c r="A577" s="4" t="s">
        <v>372</v>
      </c>
      <c r="B577" s="4" t="s">
        <v>314</v>
      </c>
      <c r="C577" s="4" t="str">
        <f>VLOOKUP(B:B,[1]ART!$A:$B,2,FALSE)</f>
        <v>DECHET PLAQUE BATTERIE</v>
      </c>
      <c r="D577" s="4" t="s">
        <v>315</v>
      </c>
      <c r="E577" s="4" t="s">
        <v>359</v>
      </c>
      <c r="F577" s="4" t="s">
        <v>360</v>
      </c>
      <c r="G577" s="5">
        <v>24120</v>
      </c>
      <c r="H577" s="6">
        <v>43768</v>
      </c>
      <c r="I577" s="4" t="s">
        <v>373</v>
      </c>
      <c r="J577" s="7">
        <v>2.1</v>
      </c>
      <c r="K577" s="8" t="e">
        <v>#N/A</v>
      </c>
      <c r="L577" s="3">
        <v>50652</v>
      </c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1"/>
    </row>
    <row r="578" spans="1:24" customFormat="1">
      <c r="A578" s="4" t="s">
        <v>465</v>
      </c>
      <c r="B578" s="4" t="s">
        <v>314</v>
      </c>
      <c r="C578" s="4" t="str">
        <f>VLOOKUP(B:B,[1]ART!$A:$B,2,FALSE)</f>
        <v>DECHET PLAQUE BATTERIE</v>
      </c>
      <c r="D578" s="4" t="s">
        <v>315</v>
      </c>
      <c r="E578" s="4" t="s">
        <v>305</v>
      </c>
      <c r="F578" s="4" t="s">
        <v>306</v>
      </c>
      <c r="G578" s="5">
        <v>24880</v>
      </c>
      <c r="H578" s="6">
        <v>43769</v>
      </c>
      <c r="I578" s="4" t="s">
        <v>466</v>
      </c>
      <c r="J578" s="7">
        <v>1.9</v>
      </c>
      <c r="K578" s="8">
        <v>0</v>
      </c>
      <c r="L578" s="3">
        <v>47272</v>
      </c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customFormat="1">
      <c r="A579" s="4" t="s">
        <v>333</v>
      </c>
      <c r="B579" s="4" t="s">
        <v>314</v>
      </c>
      <c r="C579" s="4" t="str">
        <f>VLOOKUP(B:B,[1]ART!$A:$B,2,FALSE)</f>
        <v>DECHET PLAQUE BATTERIE</v>
      </c>
      <c r="D579" s="4" t="s">
        <v>315</v>
      </c>
      <c r="E579" s="4" t="s">
        <v>290</v>
      </c>
      <c r="F579" s="4" t="s">
        <v>669</v>
      </c>
      <c r="G579" s="5">
        <v>41680</v>
      </c>
      <c r="H579" s="6">
        <v>43768</v>
      </c>
      <c r="I579" s="4" t="s">
        <v>334</v>
      </c>
      <c r="J579" s="7">
        <v>2.1</v>
      </c>
      <c r="K579" s="8" t="e">
        <v>#N/A</v>
      </c>
      <c r="L579" s="3">
        <v>87528</v>
      </c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" customHeight="1">
      <c r="A580" s="4" t="s">
        <v>374</v>
      </c>
      <c r="B580" s="4" t="s">
        <v>314</v>
      </c>
      <c r="C580" s="4" t="str">
        <f>VLOOKUP(B:B,[1]ART!$A:$B,2,FALSE)</f>
        <v>DECHET PLAQUE BATTERIE</v>
      </c>
      <c r="D580" s="4" t="s">
        <v>315</v>
      </c>
      <c r="E580" s="4" t="s">
        <v>359</v>
      </c>
      <c r="F580" s="4" t="s">
        <v>360</v>
      </c>
      <c r="G580" s="5">
        <v>24960</v>
      </c>
      <c r="H580" s="6">
        <v>43796</v>
      </c>
      <c r="I580" s="4" t="s">
        <v>375</v>
      </c>
      <c r="J580" s="7">
        <v>2.25</v>
      </c>
      <c r="K580" s="8" t="e">
        <v>#N/A</v>
      </c>
      <c r="L580" s="3">
        <v>56160</v>
      </c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4" ht="15" customHeight="1">
      <c r="A581" s="4" t="s">
        <v>467</v>
      </c>
      <c r="B581" s="4" t="s">
        <v>314</v>
      </c>
      <c r="C581" s="4" t="str">
        <f>VLOOKUP(B:B,[1]ART!$A:$B,2,FALSE)</f>
        <v>DECHET PLAQUE BATTERIE</v>
      </c>
      <c r="D581" s="4" t="s">
        <v>315</v>
      </c>
      <c r="E581" s="4" t="s">
        <v>305</v>
      </c>
      <c r="F581" s="4" t="s">
        <v>306</v>
      </c>
      <c r="G581" s="5">
        <v>23980</v>
      </c>
      <c r="H581" s="6">
        <v>43774</v>
      </c>
      <c r="I581" s="4" t="s">
        <v>468</v>
      </c>
      <c r="J581" s="7">
        <v>2</v>
      </c>
      <c r="K581" s="8">
        <v>0</v>
      </c>
      <c r="L581" s="3">
        <v>47960</v>
      </c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" customHeight="1">
      <c r="A582" s="4" t="s">
        <v>469</v>
      </c>
      <c r="B582" s="4" t="s">
        <v>314</v>
      </c>
      <c r="C582" s="4" t="str">
        <f>VLOOKUP(B:B,[1]ART!$A:$B,2,FALSE)</f>
        <v>DECHET PLAQUE BATTERIE</v>
      </c>
      <c r="D582" s="4" t="s">
        <v>315</v>
      </c>
      <c r="E582" s="4" t="s">
        <v>305</v>
      </c>
      <c r="F582" s="4" t="s">
        <v>306</v>
      </c>
      <c r="G582" s="5">
        <v>29680</v>
      </c>
      <c r="H582" s="6">
        <v>43776</v>
      </c>
      <c r="I582" s="4" t="s">
        <v>470</v>
      </c>
      <c r="J582" s="7">
        <v>2</v>
      </c>
      <c r="K582" s="8">
        <v>0</v>
      </c>
      <c r="L582" s="3">
        <v>59360</v>
      </c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" customHeight="1">
      <c r="A583" s="4" t="s">
        <v>471</v>
      </c>
      <c r="B583" s="4" t="s">
        <v>314</v>
      </c>
      <c r="C583" s="4" t="str">
        <f>VLOOKUP(B:B,[1]ART!$A:$B,2,FALSE)</f>
        <v>DECHET PLAQUE BATTERIE</v>
      </c>
      <c r="D583" s="4" t="s">
        <v>315</v>
      </c>
      <c r="E583" s="4" t="s">
        <v>305</v>
      </c>
      <c r="F583" s="4" t="s">
        <v>306</v>
      </c>
      <c r="G583" s="5">
        <v>25560</v>
      </c>
      <c r="H583" s="6">
        <v>43782</v>
      </c>
      <c r="I583" s="4" t="s">
        <v>472</v>
      </c>
      <c r="J583" s="7">
        <v>2</v>
      </c>
      <c r="K583" s="8">
        <v>0</v>
      </c>
      <c r="L583" s="3">
        <v>51120</v>
      </c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" customHeight="1">
      <c r="A584" s="4" t="s">
        <v>473</v>
      </c>
      <c r="B584" s="4" t="s">
        <v>314</v>
      </c>
      <c r="C584" s="4" t="str">
        <f>VLOOKUP(B:B,[1]ART!$A:$B,2,FALSE)</f>
        <v>DECHET PLAQUE BATTERIE</v>
      </c>
      <c r="D584" s="4" t="s">
        <v>315</v>
      </c>
      <c r="E584" s="4" t="s">
        <v>305</v>
      </c>
      <c r="F584" s="4" t="s">
        <v>306</v>
      </c>
      <c r="G584" s="5">
        <v>29820</v>
      </c>
      <c r="H584" s="6">
        <v>43784</v>
      </c>
      <c r="I584" s="4" t="s">
        <v>474</v>
      </c>
      <c r="J584" s="7">
        <v>2</v>
      </c>
      <c r="K584" s="8">
        <v>0</v>
      </c>
      <c r="L584" s="3">
        <v>59640</v>
      </c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" customHeight="1">
      <c r="A585" s="4" t="s">
        <v>475</v>
      </c>
      <c r="B585" s="4" t="s">
        <v>314</v>
      </c>
      <c r="C585" s="4" t="str">
        <f>VLOOKUP(B:B,[1]ART!$A:$B,2,FALSE)</f>
        <v>DECHET PLAQUE BATTERIE</v>
      </c>
      <c r="D585" s="4" t="s">
        <v>315</v>
      </c>
      <c r="E585" s="4" t="s">
        <v>305</v>
      </c>
      <c r="F585" s="4" t="s">
        <v>306</v>
      </c>
      <c r="G585" s="5">
        <v>38480</v>
      </c>
      <c r="H585" s="6">
        <v>43787</v>
      </c>
      <c r="I585" s="4" t="s">
        <v>476</v>
      </c>
      <c r="J585" s="7">
        <v>2</v>
      </c>
      <c r="K585" s="8">
        <v>0</v>
      </c>
      <c r="L585" s="3">
        <v>76960</v>
      </c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" customHeight="1">
      <c r="A586" s="4" t="s">
        <v>477</v>
      </c>
      <c r="B586" s="4" t="s">
        <v>314</v>
      </c>
      <c r="C586" s="4" t="str">
        <f>VLOOKUP(B:B,[1]ART!$A:$B,2,FALSE)</f>
        <v>DECHET PLAQUE BATTERIE</v>
      </c>
      <c r="D586" s="4" t="s">
        <v>315</v>
      </c>
      <c r="E586" s="4" t="s">
        <v>305</v>
      </c>
      <c r="F586" s="4" t="s">
        <v>306</v>
      </c>
      <c r="G586" s="5">
        <v>22620</v>
      </c>
      <c r="H586" s="6">
        <v>43790</v>
      </c>
      <c r="I586" s="4" t="s">
        <v>478</v>
      </c>
      <c r="J586" s="7">
        <v>2</v>
      </c>
      <c r="K586" s="8">
        <v>0</v>
      </c>
      <c r="L586" s="3">
        <v>45240</v>
      </c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" customHeight="1">
      <c r="A587" s="4" t="s">
        <v>479</v>
      </c>
      <c r="B587" s="4" t="s">
        <v>314</v>
      </c>
      <c r="C587" s="4" t="str">
        <f>VLOOKUP(B:B,[1]ART!$A:$B,2,FALSE)</f>
        <v>DECHET PLAQUE BATTERIE</v>
      </c>
      <c r="D587" s="4" t="s">
        <v>315</v>
      </c>
      <c r="E587" s="4" t="s">
        <v>305</v>
      </c>
      <c r="F587" s="4" t="s">
        <v>306</v>
      </c>
      <c r="G587" s="5">
        <v>23400</v>
      </c>
      <c r="H587" s="6">
        <v>43796</v>
      </c>
      <c r="I587" s="4" t="s">
        <v>480</v>
      </c>
      <c r="J587" s="7">
        <v>2</v>
      </c>
      <c r="K587" s="8">
        <v>0</v>
      </c>
      <c r="L587" s="3">
        <v>46800</v>
      </c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s="4" customFormat="1" ht="15" customHeight="1">
      <c r="A588" s="4" t="s">
        <v>481</v>
      </c>
      <c r="B588" s="4" t="s">
        <v>314</v>
      </c>
      <c r="C588" s="4" t="str">
        <f>VLOOKUP(B:B,[1]ART!$A:$B,2,FALSE)</f>
        <v>DECHET PLAQUE BATTERIE</v>
      </c>
      <c r="D588" s="4" t="s">
        <v>315</v>
      </c>
      <c r="E588" s="4" t="s">
        <v>305</v>
      </c>
      <c r="F588" s="4" t="s">
        <v>306</v>
      </c>
      <c r="G588" s="5">
        <v>31360</v>
      </c>
      <c r="H588" s="6">
        <v>43798</v>
      </c>
      <c r="I588" s="4" t="s">
        <v>482</v>
      </c>
      <c r="J588" s="7">
        <v>2</v>
      </c>
      <c r="K588" s="8">
        <v>0</v>
      </c>
      <c r="L588" s="3">
        <v>62720</v>
      </c>
    </row>
    <row r="589" spans="1:24" s="4" customFormat="1" ht="15" customHeight="1">
      <c r="A589" s="4" t="s">
        <v>406</v>
      </c>
      <c r="B589" s="4" t="s">
        <v>314</v>
      </c>
      <c r="C589" s="4" t="str">
        <f>VLOOKUP(B:B,[1]ART!$A:$B,2,FALSE)</f>
        <v>DECHET PLAQUE BATTERIE</v>
      </c>
      <c r="D589" s="4" t="s">
        <v>315</v>
      </c>
      <c r="E589" s="4" t="s">
        <v>384</v>
      </c>
      <c r="F589" s="4" t="s">
        <v>385</v>
      </c>
      <c r="G589" s="5">
        <v>21980</v>
      </c>
      <c r="H589" s="6">
        <v>43798</v>
      </c>
      <c r="I589" s="4" t="s">
        <v>407</v>
      </c>
      <c r="J589" s="7">
        <v>2.2000000000000002</v>
      </c>
      <c r="K589" s="8" t="e">
        <v>#N/A</v>
      </c>
      <c r="L589" s="3">
        <f>48356*1.01</f>
        <v>48839.56</v>
      </c>
    </row>
    <row r="590" spans="1:24" s="4" customFormat="1" ht="15" customHeight="1">
      <c r="A590" s="4" t="s">
        <v>335</v>
      </c>
      <c r="B590" s="4" t="s">
        <v>314</v>
      </c>
      <c r="C590" s="4" t="str">
        <f>VLOOKUP(B:B,[1]ART!$A:$B,2,FALSE)</f>
        <v>DECHET PLAQUE BATTERIE</v>
      </c>
      <c r="D590" s="4" t="s">
        <v>315</v>
      </c>
      <c r="E590" s="4" t="s">
        <v>290</v>
      </c>
      <c r="F590" s="4" t="s">
        <v>669</v>
      </c>
      <c r="G590" s="5">
        <v>77760</v>
      </c>
      <c r="H590" s="6">
        <v>43790</v>
      </c>
      <c r="I590" s="4" t="s">
        <v>336</v>
      </c>
      <c r="J590" s="7">
        <v>2.2000000000000002</v>
      </c>
      <c r="K590" s="8" t="e">
        <v>#N/A</v>
      </c>
      <c r="L590" s="3">
        <v>171072</v>
      </c>
    </row>
    <row r="591" spans="1:24" s="4" customFormat="1" ht="15" customHeight="1">
      <c r="A591" s="4" t="s">
        <v>408</v>
      </c>
      <c r="B591" s="4" t="s">
        <v>314</v>
      </c>
      <c r="C591" s="4" t="str">
        <f>VLOOKUP(B:B,[1]ART!$A:$B,2,FALSE)</f>
        <v>DECHET PLAQUE BATTERIE</v>
      </c>
      <c r="D591" s="4" t="s">
        <v>315</v>
      </c>
      <c r="E591" s="4" t="s">
        <v>384</v>
      </c>
      <c r="F591" s="4" t="s">
        <v>385</v>
      </c>
      <c r="G591" s="5">
        <v>26940</v>
      </c>
      <c r="H591" s="6">
        <v>43809</v>
      </c>
      <c r="I591" s="4" t="s">
        <v>409</v>
      </c>
      <c r="J591" s="7">
        <v>2.25</v>
      </c>
      <c r="K591" s="8" t="e">
        <v>#N/A</v>
      </c>
      <c r="L591" s="3">
        <f>60615*1.01</f>
        <v>61221.15</v>
      </c>
    </row>
    <row r="592" spans="1:24" s="4" customFormat="1" ht="15" customHeight="1">
      <c r="A592" s="4" t="s">
        <v>376</v>
      </c>
      <c r="B592" s="4" t="s">
        <v>314</v>
      </c>
      <c r="C592" s="4" t="str">
        <f>VLOOKUP(B:B,[1]ART!$A:$B,2,FALSE)</f>
        <v>DECHET PLAQUE BATTERIE</v>
      </c>
      <c r="D592" s="4" t="s">
        <v>315</v>
      </c>
      <c r="E592" s="4" t="s">
        <v>359</v>
      </c>
      <c r="F592" s="4" t="s">
        <v>360</v>
      </c>
      <c r="G592" s="5">
        <v>13680</v>
      </c>
      <c r="H592" s="6">
        <v>43805</v>
      </c>
      <c r="I592" s="4" t="s">
        <v>377</v>
      </c>
      <c r="J592" s="7">
        <v>2.25</v>
      </c>
      <c r="K592" s="8" t="e">
        <v>#N/A</v>
      </c>
      <c r="L592" s="3">
        <v>30780</v>
      </c>
      <c r="X592" s="1"/>
    </row>
    <row r="593" spans="1:24" s="4" customFormat="1" ht="15" customHeight="1">
      <c r="A593" s="4" t="s">
        <v>520</v>
      </c>
      <c r="B593" s="4" t="s">
        <v>314</v>
      </c>
      <c r="C593" s="4" t="str">
        <f>VLOOKUP(B:B,[1]ART!$A:$B,2,FALSE)</f>
        <v>DECHET PLAQUE BATTERIE</v>
      </c>
      <c r="D593" s="4" t="s">
        <v>315</v>
      </c>
      <c r="E593" s="4" t="s">
        <v>521</v>
      </c>
      <c r="F593" s="4" t="s">
        <v>669</v>
      </c>
      <c r="G593" s="5">
        <v>8020</v>
      </c>
      <c r="H593" s="6">
        <v>43815</v>
      </c>
      <c r="I593" s="4" t="s">
        <v>522</v>
      </c>
      <c r="J593" s="7">
        <v>2.2000000000000002</v>
      </c>
      <c r="K593" s="8" t="e">
        <v>#N/A</v>
      </c>
      <c r="L593" s="3">
        <v>17644</v>
      </c>
      <c r="X593"/>
    </row>
    <row r="594" spans="1:24" s="4" customFormat="1" ht="15" customHeight="1">
      <c r="A594" s="4" t="s">
        <v>378</v>
      </c>
      <c r="B594" s="4" t="s">
        <v>314</v>
      </c>
      <c r="C594" s="4" t="str">
        <f>VLOOKUP(B:B,[1]ART!$A:$B,2,FALSE)</f>
        <v>DECHET PLAQUE BATTERIE</v>
      </c>
      <c r="D594" s="4" t="s">
        <v>315</v>
      </c>
      <c r="E594" s="4" t="s">
        <v>359</v>
      </c>
      <c r="F594" s="4" t="s">
        <v>360</v>
      </c>
      <c r="G594" s="5">
        <v>13440</v>
      </c>
      <c r="H594" s="6">
        <v>43813</v>
      </c>
      <c r="I594" s="4" t="s">
        <v>379</v>
      </c>
      <c r="J594" s="7">
        <v>2.25</v>
      </c>
      <c r="K594" s="8" t="e">
        <v>#N/A</v>
      </c>
      <c r="L594" s="3">
        <v>30240</v>
      </c>
    </row>
    <row r="595" spans="1:24" s="4" customFormat="1" ht="15" customHeight="1">
      <c r="A595" s="4" t="s">
        <v>410</v>
      </c>
      <c r="B595" s="4" t="s">
        <v>338</v>
      </c>
      <c r="C595" s="4" t="str">
        <f>VLOOKUP(B:B,[1]ART!$A:$B,2,FALSE)</f>
        <v>DECHET PLAQUE BATTERIE</v>
      </c>
      <c r="D595" s="4" t="s">
        <v>315</v>
      </c>
      <c r="E595" s="4" t="s">
        <v>404</v>
      </c>
      <c r="F595" s="4" t="s">
        <v>385</v>
      </c>
      <c r="G595" s="5">
        <v>6571</v>
      </c>
      <c r="H595" s="6">
        <v>43819</v>
      </c>
      <c r="I595" s="4" t="s">
        <v>411</v>
      </c>
      <c r="J595" s="7">
        <v>2.25</v>
      </c>
      <c r="K595" s="8" t="e">
        <v>#N/A</v>
      </c>
      <c r="L595" s="3">
        <f>14784.75*1.01</f>
        <v>14932.5975</v>
      </c>
    </row>
    <row r="596" spans="1:24" s="4" customFormat="1" ht="15" customHeight="1">
      <c r="A596" s="4" t="s">
        <v>523</v>
      </c>
      <c r="B596" s="4" t="s">
        <v>314</v>
      </c>
      <c r="C596" s="4" t="str">
        <f>VLOOKUP(B:B,[1]ART!$A:$B,2,FALSE)</f>
        <v>DECHET PLAQUE BATTERIE</v>
      </c>
      <c r="D596" s="4" t="s">
        <v>315</v>
      </c>
      <c r="E596" s="4" t="s">
        <v>521</v>
      </c>
      <c r="F596" s="4" t="s">
        <v>669</v>
      </c>
      <c r="G596" s="5">
        <v>29020</v>
      </c>
      <c r="H596" s="6">
        <v>43802</v>
      </c>
      <c r="I596" s="4" t="s">
        <v>524</v>
      </c>
      <c r="J596" s="7">
        <v>2.2000000000000002</v>
      </c>
      <c r="K596" s="8" t="e">
        <v>#N/A</v>
      </c>
      <c r="L596" s="3">
        <v>63844.000000000007</v>
      </c>
      <c r="X596"/>
    </row>
    <row r="597" spans="1:24" s="4" customFormat="1" ht="15" customHeight="1">
      <c r="A597" s="4" t="s">
        <v>525</v>
      </c>
      <c r="B597" s="4" t="s">
        <v>314</v>
      </c>
      <c r="C597" s="4" t="str">
        <f>VLOOKUP(B:B,[1]ART!$A:$B,2,FALSE)</f>
        <v>DECHET PLAQUE BATTERIE</v>
      </c>
      <c r="D597" s="4" t="s">
        <v>315</v>
      </c>
      <c r="E597" s="4" t="s">
        <v>521</v>
      </c>
      <c r="F597" s="4" t="s">
        <v>669</v>
      </c>
      <c r="G597" s="5">
        <v>29340</v>
      </c>
      <c r="H597" s="6">
        <v>43806</v>
      </c>
      <c r="I597" s="4" t="s">
        <v>526</v>
      </c>
      <c r="J597" s="7">
        <v>2.2000000000000002</v>
      </c>
      <c r="K597" s="8" t="e">
        <v>#N/A</v>
      </c>
      <c r="L597" s="3">
        <v>64548.000000000007</v>
      </c>
      <c r="X597"/>
    </row>
    <row r="598" spans="1:24" s="4" customFormat="1" ht="15" customHeight="1">
      <c r="A598" s="4" t="s">
        <v>527</v>
      </c>
      <c r="B598" s="4" t="s">
        <v>314</v>
      </c>
      <c r="C598" s="4" t="str">
        <f>VLOOKUP(B:B,[1]ART!$A:$B,2,FALSE)</f>
        <v>DECHET PLAQUE BATTERIE</v>
      </c>
      <c r="D598" s="4" t="s">
        <v>315</v>
      </c>
      <c r="E598" s="4" t="s">
        <v>521</v>
      </c>
      <c r="F598" s="4" t="s">
        <v>669</v>
      </c>
      <c r="G598" s="5">
        <v>37560</v>
      </c>
      <c r="H598" s="6">
        <v>43809</v>
      </c>
      <c r="I598" s="4" t="s">
        <v>528</v>
      </c>
      <c r="J598" s="7">
        <v>2.2000000000000002</v>
      </c>
      <c r="K598" s="8" t="e">
        <v>#N/A</v>
      </c>
      <c r="L598" s="3">
        <v>82632</v>
      </c>
      <c r="X598"/>
    </row>
    <row r="599" spans="1:24" s="4" customFormat="1" ht="15" customHeight="1">
      <c r="A599" s="4" t="s">
        <v>529</v>
      </c>
      <c r="B599" s="4" t="s">
        <v>314</v>
      </c>
      <c r="C599" s="4" t="str">
        <f>VLOOKUP(B:B,[1]ART!$A:$B,2,FALSE)</f>
        <v>DECHET PLAQUE BATTERIE</v>
      </c>
      <c r="D599" s="4" t="s">
        <v>315</v>
      </c>
      <c r="E599" s="4" t="s">
        <v>521</v>
      </c>
      <c r="F599" s="4" t="s">
        <v>669</v>
      </c>
      <c r="G599" s="5">
        <v>23869</v>
      </c>
      <c r="H599" s="6">
        <v>43815</v>
      </c>
      <c r="I599" s="4" t="s">
        <v>530</v>
      </c>
      <c r="J599" s="7">
        <v>2.2000000000000002</v>
      </c>
      <c r="K599" s="8" t="e">
        <v>#N/A</v>
      </c>
      <c r="L599" s="3">
        <v>52511.8</v>
      </c>
      <c r="X599"/>
    </row>
    <row r="600" spans="1:24" s="4" customFormat="1" ht="15" customHeight="1">
      <c r="A600" s="4" t="s">
        <v>337</v>
      </c>
      <c r="B600" s="4" t="s">
        <v>338</v>
      </c>
      <c r="C600" s="4" t="str">
        <f>VLOOKUP(B:B,[1]ART!$A:$B,2,FALSE)</f>
        <v>DECHET PLAQUE BATTERIE</v>
      </c>
      <c r="D600" s="4" t="s">
        <v>315</v>
      </c>
      <c r="E600" s="4" t="s">
        <v>323</v>
      </c>
      <c r="F600" s="4" t="s">
        <v>669</v>
      </c>
      <c r="G600" s="5">
        <v>82000</v>
      </c>
      <c r="H600" s="6">
        <v>43817</v>
      </c>
      <c r="I600" s="4" t="s">
        <v>339</v>
      </c>
      <c r="J600" s="7">
        <v>2.2000000000000002</v>
      </c>
      <c r="K600" s="8" t="e">
        <v>#N/A</v>
      </c>
      <c r="L600" s="3">
        <v>180400.00000000003</v>
      </c>
    </row>
    <row r="601" spans="1:24" s="4" customFormat="1" ht="15" customHeight="1">
      <c r="A601" s="4" t="s">
        <v>531</v>
      </c>
      <c r="B601" s="4" t="s">
        <v>314</v>
      </c>
      <c r="C601" s="4" t="str">
        <f>VLOOKUP(B:B,[1]ART!$A:$B,2,FALSE)</f>
        <v>DECHET PLAQUE BATTERIE</v>
      </c>
      <c r="D601" s="4" t="s">
        <v>315</v>
      </c>
      <c r="E601" s="4" t="s">
        <v>500</v>
      </c>
      <c r="F601" s="4" t="s">
        <v>669</v>
      </c>
      <c r="G601" s="5">
        <v>10660</v>
      </c>
      <c r="H601" s="6">
        <v>43643</v>
      </c>
      <c r="I601" s="4" t="s">
        <v>532</v>
      </c>
      <c r="J601" s="7">
        <v>2.1</v>
      </c>
      <c r="K601" s="8" t="e">
        <v>#N/A</v>
      </c>
      <c r="L601" s="3">
        <v>22386</v>
      </c>
      <c r="X601"/>
    </row>
    <row r="602" spans="1:24" s="4" customFormat="1" ht="15" customHeight="1">
      <c r="A602" s="4" t="s">
        <v>533</v>
      </c>
      <c r="B602" s="4" t="s">
        <v>314</v>
      </c>
      <c r="C602" s="4" t="str">
        <f>VLOOKUP(B:B,[1]ART!$A:$B,2,FALSE)</f>
        <v>DECHET PLAQUE BATTERIE</v>
      </c>
      <c r="D602" s="4" t="s">
        <v>315</v>
      </c>
      <c r="E602" s="4" t="s">
        <v>500</v>
      </c>
      <c r="F602" s="4" t="s">
        <v>669</v>
      </c>
      <c r="G602" s="5">
        <v>12980</v>
      </c>
      <c r="H602" s="6">
        <v>43656</v>
      </c>
      <c r="I602" s="4" t="s">
        <v>534</v>
      </c>
      <c r="J602" s="7">
        <v>2.1</v>
      </c>
      <c r="K602" s="8" t="e">
        <v>#N/A</v>
      </c>
      <c r="L602" s="3">
        <v>27258</v>
      </c>
      <c r="X602"/>
    </row>
    <row r="603" spans="1:24" s="4" customFormat="1" ht="15" customHeight="1">
      <c r="A603" s="4" t="s">
        <v>535</v>
      </c>
      <c r="B603" s="4" t="s">
        <v>314</v>
      </c>
      <c r="C603" s="4" t="str">
        <f>VLOOKUP(B:B,[1]ART!$A:$B,2,FALSE)</f>
        <v>DECHET PLAQUE BATTERIE</v>
      </c>
      <c r="D603" s="4" t="s">
        <v>315</v>
      </c>
      <c r="E603" s="4" t="s">
        <v>500</v>
      </c>
      <c r="F603" s="4" t="s">
        <v>669</v>
      </c>
      <c r="G603" s="5">
        <v>8040</v>
      </c>
      <c r="H603" s="6">
        <v>43693</v>
      </c>
      <c r="I603" s="4" t="s">
        <v>536</v>
      </c>
      <c r="J603" s="7">
        <v>2.1</v>
      </c>
      <c r="K603" s="8" t="e">
        <v>#N/A</v>
      </c>
      <c r="L603" s="3">
        <v>16884</v>
      </c>
      <c r="X603"/>
    </row>
    <row r="604" spans="1:24" s="4" customFormat="1" ht="15" customHeight="1">
      <c r="A604" s="4" t="s">
        <v>562</v>
      </c>
      <c r="B604" s="4" t="s">
        <v>537</v>
      </c>
      <c r="C604" s="4" t="str">
        <f>VLOOKUP(B:B,[1]ART!$A:$B,2,FALSE)</f>
        <v>PLOMB D'OEUVRE</v>
      </c>
      <c r="D604" s="4" t="s">
        <v>538</v>
      </c>
      <c r="E604" s="4" t="s">
        <v>302</v>
      </c>
      <c r="F604" s="4" t="s">
        <v>669</v>
      </c>
      <c r="G604" s="5">
        <v>4291.3999999999996</v>
      </c>
      <c r="H604" s="6">
        <v>43475</v>
      </c>
      <c r="I604" s="4" t="s">
        <v>563</v>
      </c>
      <c r="J604" s="7">
        <v>4.5</v>
      </c>
      <c r="K604" s="8" t="e">
        <v>#N/A</v>
      </c>
      <c r="L604" s="3">
        <v>19311.3</v>
      </c>
    </row>
    <row r="605" spans="1:24" s="4" customFormat="1" ht="15" customHeight="1">
      <c r="A605" s="4" t="s">
        <v>562</v>
      </c>
      <c r="B605" s="4" t="s">
        <v>537</v>
      </c>
      <c r="C605" s="4" t="str">
        <f>VLOOKUP(B:B,[1]ART!$A:$B,2,FALSE)</f>
        <v>PLOMB D'OEUVRE</v>
      </c>
      <c r="D605" s="4" t="s">
        <v>538</v>
      </c>
      <c r="E605" s="4" t="s">
        <v>302</v>
      </c>
      <c r="F605" s="4" t="s">
        <v>669</v>
      </c>
      <c r="G605" s="5">
        <v>1390.33</v>
      </c>
      <c r="H605" s="6">
        <v>43475</v>
      </c>
      <c r="I605" s="4" t="s">
        <v>564</v>
      </c>
      <c r="J605" s="7">
        <v>4.5</v>
      </c>
      <c r="K605" s="8" t="e">
        <v>#N/A</v>
      </c>
      <c r="L605" s="3">
        <v>6256.4849999999997</v>
      </c>
    </row>
    <row r="606" spans="1:24" s="4" customFormat="1" ht="15" customHeight="1">
      <c r="A606" s="4" t="s">
        <v>562</v>
      </c>
      <c r="B606" s="4" t="s">
        <v>537</v>
      </c>
      <c r="C606" s="4" t="str">
        <f>VLOOKUP(B:B,[1]ART!$A:$B,2,FALSE)</f>
        <v>PLOMB D'OEUVRE</v>
      </c>
      <c r="D606" s="4" t="s">
        <v>538</v>
      </c>
      <c r="E606" s="4" t="s">
        <v>302</v>
      </c>
      <c r="F606" s="4" t="s">
        <v>669</v>
      </c>
      <c r="G606" s="5">
        <v>2555.16</v>
      </c>
      <c r="H606" s="6">
        <v>43475</v>
      </c>
      <c r="I606" s="4" t="s">
        <v>565</v>
      </c>
      <c r="J606" s="7">
        <v>4.5</v>
      </c>
      <c r="K606" s="8" t="e">
        <v>#N/A</v>
      </c>
      <c r="L606" s="3">
        <v>11498.22</v>
      </c>
    </row>
    <row r="607" spans="1:24" s="4" customFormat="1" ht="15" customHeight="1">
      <c r="A607" s="4" t="s">
        <v>562</v>
      </c>
      <c r="B607" s="4" t="s">
        <v>537</v>
      </c>
      <c r="C607" s="4" t="str">
        <f>VLOOKUP(B:B,[1]ART!$A:$B,2,FALSE)</f>
        <v>PLOMB D'OEUVRE</v>
      </c>
      <c r="D607" s="4" t="s">
        <v>538</v>
      </c>
      <c r="E607" s="4" t="s">
        <v>302</v>
      </c>
      <c r="F607" s="4" t="s">
        <v>669</v>
      </c>
      <c r="G607" s="5">
        <v>4577.1099999999997</v>
      </c>
      <c r="H607" s="6">
        <v>43475</v>
      </c>
      <c r="I607" s="4" t="s">
        <v>566</v>
      </c>
      <c r="J607" s="7">
        <v>4.5</v>
      </c>
      <c r="K607" s="8" t="e">
        <v>#N/A</v>
      </c>
      <c r="L607" s="3">
        <v>20596.994999999999</v>
      </c>
    </row>
    <row r="608" spans="1:24" s="4" customFormat="1" ht="15" customHeight="1">
      <c r="A608" s="4" t="s">
        <v>562</v>
      </c>
      <c r="B608" s="4" t="s">
        <v>537</v>
      </c>
      <c r="C608" s="4" t="str">
        <f>VLOOKUP(B:B,[1]ART!$A:$B,2,FALSE)</f>
        <v>PLOMB D'OEUVRE</v>
      </c>
      <c r="D608" s="4" t="s">
        <v>538</v>
      </c>
      <c r="E608" s="4" t="s">
        <v>302</v>
      </c>
      <c r="F608" s="4" t="s">
        <v>669</v>
      </c>
      <c r="G608" s="5">
        <v>3521.22</v>
      </c>
      <c r="H608" s="6">
        <v>43475</v>
      </c>
      <c r="I608" s="4" t="s">
        <v>567</v>
      </c>
      <c r="J608" s="7">
        <v>4.5</v>
      </c>
      <c r="K608" s="8" t="e">
        <v>#N/A</v>
      </c>
      <c r="L608" s="3">
        <v>15845.49</v>
      </c>
    </row>
    <row r="609" spans="1:24" s="4" customFormat="1" ht="15" customHeight="1">
      <c r="A609" s="4" t="s">
        <v>562</v>
      </c>
      <c r="B609" s="4" t="s">
        <v>537</v>
      </c>
      <c r="C609" s="4" t="str">
        <f>VLOOKUP(B:B,[1]ART!$A:$B,2,FALSE)</f>
        <v>PLOMB D'OEUVRE</v>
      </c>
      <c r="D609" s="4" t="s">
        <v>538</v>
      </c>
      <c r="E609" s="4" t="s">
        <v>302</v>
      </c>
      <c r="F609" s="4" t="s">
        <v>669</v>
      </c>
      <c r="G609" s="5">
        <v>3565.18</v>
      </c>
      <c r="H609" s="6">
        <v>43475</v>
      </c>
      <c r="I609" s="4" t="s">
        <v>568</v>
      </c>
      <c r="J609" s="7">
        <v>4.5</v>
      </c>
      <c r="K609" s="8" t="e">
        <v>#N/A</v>
      </c>
      <c r="L609" s="3">
        <v>16043.31</v>
      </c>
    </row>
    <row r="610" spans="1:24" s="4" customFormat="1" ht="15" customHeight="1">
      <c r="A610" s="4" t="s">
        <v>562</v>
      </c>
      <c r="B610" s="4" t="s">
        <v>537</v>
      </c>
      <c r="C610" s="4" t="str">
        <f>VLOOKUP(B:B,[1]ART!$A:$B,2,FALSE)</f>
        <v>PLOMB D'OEUVRE</v>
      </c>
      <c r="D610" s="4" t="s">
        <v>538</v>
      </c>
      <c r="E610" s="4" t="s">
        <v>302</v>
      </c>
      <c r="F610" s="4" t="s">
        <v>669</v>
      </c>
      <c r="G610" s="5">
        <v>2086.9299999999998</v>
      </c>
      <c r="H610" s="6">
        <v>43475</v>
      </c>
      <c r="I610" s="4" t="s">
        <v>569</v>
      </c>
      <c r="J610" s="7">
        <v>4.5</v>
      </c>
      <c r="K610" s="8" t="e">
        <v>#N/A</v>
      </c>
      <c r="L610" s="3">
        <v>9391.1849999999995</v>
      </c>
    </row>
    <row r="611" spans="1:24" s="4" customFormat="1" ht="15" customHeight="1">
      <c r="A611" s="4" t="s">
        <v>570</v>
      </c>
      <c r="B611" s="4" t="s">
        <v>537</v>
      </c>
      <c r="C611" s="4" t="str">
        <f>VLOOKUP(B:B,[1]ART!$A:$B,2,FALSE)</f>
        <v>PLOMB D'OEUVRE</v>
      </c>
      <c r="D611" s="4" t="s">
        <v>538</v>
      </c>
      <c r="E611" s="4" t="s">
        <v>302</v>
      </c>
      <c r="F611" s="4" t="s">
        <v>669</v>
      </c>
      <c r="G611" s="5">
        <v>3762.98</v>
      </c>
      <c r="H611" s="6">
        <v>43496</v>
      </c>
      <c r="I611" s="4" t="s">
        <v>571</v>
      </c>
      <c r="J611" s="7">
        <v>4.5</v>
      </c>
      <c r="K611" s="8" t="e">
        <v>#N/A</v>
      </c>
      <c r="L611" s="3">
        <v>16933.41</v>
      </c>
    </row>
    <row r="612" spans="1:24" s="4" customFormat="1" ht="15" customHeight="1">
      <c r="A612" s="4" t="s">
        <v>570</v>
      </c>
      <c r="B612" s="4" t="s">
        <v>537</v>
      </c>
      <c r="C612" s="4" t="str">
        <f>VLOOKUP(B:B,[1]ART!$A:$B,2,FALSE)</f>
        <v>PLOMB D'OEUVRE</v>
      </c>
      <c r="D612" s="4" t="s">
        <v>538</v>
      </c>
      <c r="E612" s="4" t="s">
        <v>302</v>
      </c>
      <c r="F612" s="4" t="s">
        <v>669</v>
      </c>
      <c r="G612" s="5">
        <v>5906.29</v>
      </c>
      <c r="H612" s="6">
        <v>43496</v>
      </c>
      <c r="I612" s="4" t="s">
        <v>572</v>
      </c>
      <c r="J612" s="7">
        <v>4.5</v>
      </c>
      <c r="K612" s="8" t="e">
        <v>#N/A</v>
      </c>
      <c r="L612" s="3">
        <v>26578.305</v>
      </c>
    </row>
    <row r="613" spans="1:24" s="4" customFormat="1" ht="15" customHeight="1">
      <c r="A613" s="4" t="s">
        <v>570</v>
      </c>
      <c r="B613" s="4" t="s">
        <v>537</v>
      </c>
      <c r="C613" s="4" t="str">
        <f>VLOOKUP(B:B,[1]ART!$A:$B,2,FALSE)</f>
        <v>PLOMB D'OEUVRE</v>
      </c>
      <c r="D613" s="4" t="s">
        <v>538</v>
      </c>
      <c r="E613" s="4" t="s">
        <v>302</v>
      </c>
      <c r="F613" s="4" t="s">
        <v>669</v>
      </c>
      <c r="G613" s="5">
        <v>1287.1300000000001</v>
      </c>
      <c r="H613" s="6">
        <v>43496</v>
      </c>
      <c r="I613" s="4" t="s">
        <v>573</v>
      </c>
      <c r="J613" s="7">
        <v>4.5</v>
      </c>
      <c r="K613" s="8" t="e">
        <v>#N/A</v>
      </c>
      <c r="L613" s="3">
        <v>5792.0850000000009</v>
      </c>
    </row>
    <row r="614" spans="1:24" s="4" customFormat="1" ht="15" customHeight="1">
      <c r="A614" s="4" t="s">
        <v>570</v>
      </c>
      <c r="B614" s="4" t="s">
        <v>537</v>
      </c>
      <c r="C614" s="4" t="str">
        <f>VLOOKUP(B:B,[1]ART!$A:$B,2,FALSE)</f>
        <v>PLOMB D'OEUVRE</v>
      </c>
      <c r="D614" s="4" t="s">
        <v>538</v>
      </c>
      <c r="E614" s="4" t="s">
        <v>302</v>
      </c>
      <c r="F614" s="4" t="s">
        <v>669</v>
      </c>
      <c r="G614" s="5">
        <v>7436.13</v>
      </c>
      <c r="H614" s="6">
        <v>43496</v>
      </c>
      <c r="I614" s="4" t="s">
        <v>574</v>
      </c>
      <c r="J614" s="7">
        <v>4.5</v>
      </c>
      <c r="K614" s="8" t="e">
        <v>#N/A</v>
      </c>
      <c r="L614" s="3">
        <v>33462.584999999999</v>
      </c>
    </row>
    <row r="615" spans="1:24" s="4" customFormat="1" ht="15" customHeight="1">
      <c r="A615" s="4" t="s">
        <v>570</v>
      </c>
      <c r="B615" s="4" t="s">
        <v>537</v>
      </c>
      <c r="C615" s="4" t="str">
        <f>VLOOKUP(B:B,[1]ART!$A:$B,2,FALSE)</f>
        <v>PLOMB D'OEUVRE</v>
      </c>
      <c r="D615" s="4" t="s">
        <v>538</v>
      </c>
      <c r="E615" s="4" t="s">
        <v>302</v>
      </c>
      <c r="F615" s="4" t="s">
        <v>669</v>
      </c>
      <c r="G615" s="5">
        <v>2652.62</v>
      </c>
      <c r="H615" s="6">
        <v>43496</v>
      </c>
      <c r="I615" s="4" t="s">
        <v>575</v>
      </c>
      <c r="J615" s="7">
        <v>4.5</v>
      </c>
      <c r="K615" s="8" t="e">
        <v>#N/A</v>
      </c>
      <c r="L615" s="3">
        <v>11936.789999999999</v>
      </c>
    </row>
    <row r="616" spans="1:24" s="4" customFormat="1" ht="15" customHeight="1">
      <c r="A616" s="4" t="s">
        <v>570</v>
      </c>
      <c r="B616" s="4" t="s">
        <v>537</v>
      </c>
      <c r="C616" s="4" t="str">
        <f>VLOOKUP(B:B,[1]ART!$A:$B,2,FALSE)</f>
        <v>PLOMB D'OEUVRE</v>
      </c>
      <c r="D616" s="4" t="s">
        <v>538</v>
      </c>
      <c r="E616" s="4" t="s">
        <v>302</v>
      </c>
      <c r="F616" s="4" t="s">
        <v>669</v>
      </c>
      <c r="G616" s="5">
        <v>2510</v>
      </c>
      <c r="H616" s="6">
        <v>43496</v>
      </c>
      <c r="I616" s="4" t="s">
        <v>576</v>
      </c>
      <c r="J616" s="7">
        <v>4.5</v>
      </c>
      <c r="K616" s="8" t="e">
        <v>#N/A</v>
      </c>
      <c r="L616" s="3">
        <v>11295</v>
      </c>
    </row>
    <row r="617" spans="1:24" s="4" customFormat="1" ht="15" customHeight="1">
      <c r="A617" s="4" t="s">
        <v>570</v>
      </c>
      <c r="B617" s="4" t="s">
        <v>537</v>
      </c>
      <c r="C617" s="4" t="str">
        <f>VLOOKUP(B:B,[1]ART!$A:$B,2,FALSE)</f>
        <v>PLOMB D'OEUVRE</v>
      </c>
      <c r="D617" s="4" t="s">
        <v>538</v>
      </c>
      <c r="E617" s="4" t="s">
        <v>302</v>
      </c>
      <c r="F617" s="4" t="s">
        <v>669</v>
      </c>
      <c r="G617" s="5">
        <v>1997</v>
      </c>
      <c r="H617" s="6">
        <v>43496</v>
      </c>
      <c r="I617" s="4" t="s">
        <v>577</v>
      </c>
      <c r="J617" s="7">
        <v>4.5</v>
      </c>
      <c r="K617" s="8" t="e">
        <v>#N/A</v>
      </c>
      <c r="L617" s="3">
        <v>8986.5</v>
      </c>
    </row>
    <row r="618" spans="1:24" s="4" customFormat="1" ht="15" customHeight="1">
      <c r="A618" s="4" t="s">
        <v>570</v>
      </c>
      <c r="B618" s="4" t="s">
        <v>537</v>
      </c>
      <c r="C618" s="4" t="str">
        <f>VLOOKUP(B:B,[1]ART!$A:$B,2,FALSE)</f>
        <v>PLOMB D'OEUVRE</v>
      </c>
      <c r="D618" s="4" t="s">
        <v>538</v>
      </c>
      <c r="E618" s="4" t="s">
        <v>302</v>
      </c>
      <c r="F618" s="4" t="s">
        <v>669</v>
      </c>
      <c r="G618" s="5">
        <v>1286</v>
      </c>
      <c r="H618" s="6">
        <v>43496</v>
      </c>
      <c r="I618" s="4" t="s">
        <v>578</v>
      </c>
      <c r="J618" s="7">
        <v>4.5</v>
      </c>
      <c r="K618" s="8" t="e">
        <v>#N/A</v>
      </c>
      <c r="L618" s="3">
        <v>5787</v>
      </c>
    </row>
    <row r="619" spans="1:24" s="4" customFormat="1" ht="15" customHeight="1">
      <c r="A619" s="4" t="s">
        <v>570</v>
      </c>
      <c r="B619" s="4" t="s">
        <v>537</v>
      </c>
      <c r="C619" s="4" t="str">
        <f>VLOOKUP(B:B,[1]ART!$A:$B,2,FALSE)</f>
        <v>PLOMB D'OEUVRE</v>
      </c>
      <c r="D619" s="4" t="s">
        <v>538</v>
      </c>
      <c r="E619" s="4" t="s">
        <v>302</v>
      </c>
      <c r="F619" s="4" t="s">
        <v>669</v>
      </c>
      <c r="G619" s="5">
        <v>3574</v>
      </c>
      <c r="H619" s="6">
        <v>43496</v>
      </c>
      <c r="I619" s="4" t="s">
        <v>579</v>
      </c>
      <c r="J619" s="7">
        <v>4.5</v>
      </c>
      <c r="K619" s="8" t="e">
        <v>#N/A</v>
      </c>
      <c r="L619" s="3">
        <v>16083</v>
      </c>
    </row>
    <row r="620" spans="1:24" s="4" customFormat="1" ht="15" customHeight="1">
      <c r="A620" s="4" t="s">
        <v>570</v>
      </c>
      <c r="B620" s="4" t="s">
        <v>537</v>
      </c>
      <c r="C620" s="4" t="str">
        <f>VLOOKUP(B:B,[1]ART!$A:$B,2,FALSE)</f>
        <v>PLOMB D'OEUVRE</v>
      </c>
      <c r="D620" s="4" t="s">
        <v>538</v>
      </c>
      <c r="E620" s="4" t="s">
        <v>302</v>
      </c>
      <c r="F620" s="4" t="s">
        <v>669</v>
      </c>
      <c r="G620" s="5">
        <v>1771.6</v>
      </c>
      <c r="H620" s="6">
        <v>43496</v>
      </c>
      <c r="I620" s="4" t="s">
        <v>580</v>
      </c>
      <c r="J620" s="7">
        <v>4.5</v>
      </c>
      <c r="K620" s="8" t="e">
        <v>#N/A</v>
      </c>
      <c r="L620" s="3">
        <v>7972.2</v>
      </c>
      <c r="X620" s="1"/>
    </row>
    <row r="621" spans="1:24" s="4" customFormat="1" ht="15" customHeight="1">
      <c r="A621" s="4" t="s">
        <v>581</v>
      </c>
      <c r="B621" s="4" t="s">
        <v>558</v>
      </c>
      <c r="C621" s="4" t="str">
        <f>VLOOKUP(B:B,[1]ART!$A:$B,2,FALSE)</f>
        <v>PLOMB D'OEUVRE</v>
      </c>
      <c r="D621" s="4" t="s">
        <v>538</v>
      </c>
      <c r="E621" s="4" t="s">
        <v>582</v>
      </c>
      <c r="F621" s="4" t="s">
        <v>670</v>
      </c>
      <c r="G621" s="5">
        <v>23480</v>
      </c>
      <c r="H621" s="6">
        <v>43498</v>
      </c>
      <c r="I621" s="4" t="s">
        <v>583</v>
      </c>
      <c r="J621" s="7">
        <v>4.7</v>
      </c>
      <c r="K621" s="8" t="e">
        <v>#N/A</v>
      </c>
      <c r="L621" s="3">
        <v>110356</v>
      </c>
      <c r="X621" s="1"/>
    </row>
    <row r="622" spans="1:24" s="4" customFormat="1" ht="15" customHeight="1">
      <c r="A622" s="4" t="s">
        <v>581</v>
      </c>
      <c r="B622" s="4" t="s">
        <v>558</v>
      </c>
      <c r="C622" s="4" t="str">
        <f>VLOOKUP(B:B,[1]ART!$A:$B,2,FALSE)</f>
        <v>PLOMB D'OEUVRE</v>
      </c>
      <c r="D622" s="4" t="s">
        <v>538</v>
      </c>
      <c r="E622" s="4" t="s">
        <v>582</v>
      </c>
      <c r="F622" s="4" t="s">
        <v>670</v>
      </c>
      <c r="G622" s="5">
        <v>27840</v>
      </c>
      <c r="H622" s="6">
        <v>43500</v>
      </c>
      <c r="I622" s="4" t="s">
        <v>584</v>
      </c>
      <c r="J622" s="7">
        <v>4.7</v>
      </c>
      <c r="K622" s="8" t="e">
        <v>#N/A</v>
      </c>
      <c r="L622" s="3">
        <v>130848</v>
      </c>
      <c r="X622" s="1"/>
    </row>
    <row r="623" spans="1:24" s="4" customFormat="1" ht="15" customHeight="1">
      <c r="A623" s="4" t="s">
        <v>585</v>
      </c>
      <c r="B623" s="4" t="s">
        <v>558</v>
      </c>
      <c r="C623" s="4" t="str">
        <f>VLOOKUP(B:B,[1]ART!$A:$B,2,FALSE)</f>
        <v>PLOMB D'OEUVRE</v>
      </c>
      <c r="D623" s="4" t="s">
        <v>538</v>
      </c>
      <c r="E623" s="4" t="s">
        <v>341</v>
      </c>
      <c r="F623" s="4" t="s">
        <v>670</v>
      </c>
      <c r="G623" s="5">
        <v>7375</v>
      </c>
      <c r="H623" s="6">
        <v>43503</v>
      </c>
      <c r="I623" s="4" t="s">
        <v>586</v>
      </c>
      <c r="J623" s="7">
        <v>4.7</v>
      </c>
      <c r="K623" s="8" t="e">
        <v>#N/A</v>
      </c>
      <c r="L623" s="3">
        <v>34662.5</v>
      </c>
      <c r="X623" s="1"/>
    </row>
    <row r="624" spans="1:24" s="4" customFormat="1" ht="15" customHeight="1">
      <c r="A624" s="4" t="s">
        <v>587</v>
      </c>
      <c r="B624" s="4" t="s">
        <v>537</v>
      </c>
      <c r="C624" s="4" t="str">
        <f>VLOOKUP(B:B,[1]ART!$A:$B,2,FALSE)</f>
        <v>PLOMB D'OEUVRE</v>
      </c>
      <c r="D624" s="4" t="s">
        <v>538</v>
      </c>
      <c r="E624" s="4" t="s">
        <v>341</v>
      </c>
      <c r="F624" s="4" t="s">
        <v>670</v>
      </c>
      <c r="G624" s="5">
        <v>23940</v>
      </c>
      <c r="H624" s="6">
        <v>43518</v>
      </c>
      <c r="I624" s="4" t="s">
        <v>588</v>
      </c>
      <c r="J624" s="7">
        <v>4.7</v>
      </c>
      <c r="K624" s="8" t="e">
        <v>#N/A</v>
      </c>
      <c r="L624" s="3">
        <v>112518</v>
      </c>
      <c r="X624" s="1"/>
    </row>
    <row r="625" spans="1:24" s="4" customFormat="1" ht="15" customHeight="1">
      <c r="A625" s="4" t="s">
        <v>589</v>
      </c>
      <c r="B625" s="4" t="s">
        <v>537</v>
      </c>
      <c r="C625" s="4" t="str">
        <f>VLOOKUP(B:B,[1]ART!$A:$B,2,FALSE)</f>
        <v>PLOMB D'OEUVRE</v>
      </c>
      <c r="D625" s="4" t="s">
        <v>538</v>
      </c>
      <c r="E625" s="4" t="s">
        <v>341</v>
      </c>
      <c r="F625" s="4" t="s">
        <v>670</v>
      </c>
      <c r="G625" s="5">
        <v>26198</v>
      </c>
      <c r="H625" s="6">
        <v>43521</v>
      </c>
      <c r="I625" s="4" t="s">
        <v>590</v>
      </c>
      <c r="J625" s="7">
        <v>4.7</v>
      </c>
      <c r="K625" s="8" t="e">
        <v>#N/A</v>
      </c>
      <c r="L625" s="3">
        <v>123130.6</v>
      </c>
      <c r="X625" s="1"/>
    </row>
    <row r="626" spans="1:24" s="4" customFormat="1" ht="15" customHeight="1">
      <c r="A626" s="4" t="s">
        <v>591</v>
      </c>
      <c r="B626" s="4" t="s">
        <v>537</v>
      </c>
      <c r="C626" s="4" t="str">
        <f>VLOOKUP(B:B,[1]ART!$A:$B,2,FALSE)</f>
        <v>PLOMB D'OEUVRE</v>
      </c>
      <c r="D626" s="4" t="s">
        <v>538</v>
      </c>
      <c r="E626" s="4" t="s">
        <v>341</v>
      </c>
      <c r="F626" s="4" t="s">
        <v>670</v>
      </c>
      <c r="G626" s="5">
        <v>3299</v>
      </c>
      <c r="H626" s="6">
        <v>43515</v>
      </c>
      <c r="I626" s="4" t="s">
        <v>592</v>
      </c>
      <c r="J626" s="7">
        <v>4.5</v>
      </c>
      <c r="K626" s="8" t="e">
        <v>#N/A</v>
      </c>
      <c r="L626" s="3">
        <v>14845.5</v>
      </c>
      <c r="X626" s="1"/>
    </row>
    <row r="627" spans="1:24" s="4" customFormat="1" ht="15" customHeight="1">
      <c r="A627" s="4" t="s">
        <v>539</v>
      </c>
      <c r="B627" s="4" t="s">
        <v>537</v>
      </c>
      <c r="C627" s="4" t="str">
        <f>VLOOKUP(B:B,[1]ART!$A:$B,2,FALSE)</f>
        <v>PLOMB D'OEUVRE</v>
      </c>
      <c r="D627" s="4" t="s">
        <v>538</v>
      </c>
      <c r="E627" s="4" t="s">
        <v>290</v>
      </c>
      <c r="F627" s="4" t="s">
        <v>669</v>
      </c>
      <c r="G627" s="5">
        <v>26504</v>
      </c>
      <c r="H627" s="6">
        <v>43524</v>
      </c>
      <c r="I627" s="4" t="s">
        <v>540</v>
      </c>
      <c r="J627" s="7">
        <v>4.5</v>
      </c>
      <c r="K627" s="8" t="e">
        <v>#N/A</v>
      </c>
      <c r="L627" s="3">
        <v>119268</v>
      </c>
    </row>
    <row r="628" spans="1:24" s="4" customFormat="1" ht="15" customHeight="1">
      <c r="A628" s="4" t="s">
        <v>593</v>
      </c>
      <c r="B628" s="4" t="s">
        <v>537</v>
      </c>
      <c r="C628" s="4" t="str">
        <f>VLOOKUP(B:B,[1]ART!$A:$B,2,FALSE)</f>
        <v>PLOMB D'OEUVRE</v>
      </c>
      <c r="D628" s="4" t="s">
        <v>538</v>
      </c>
      <c r="E628" s="4" t="s">
        <v>341</v>
      </c>
      <c r="F628" s="4" t="s">
        <v>670</v>
      </c>
      <c r="G628" s="5">
        <v>25020</v>
      </c>
      <c r="H628" s="6">
        <v>43540</v>
      </c>
      <c r="I628" s="4" t="s">
        <v>594</v>
      </c>
      <c r="J628" s="7">
        <v>4.7</v>
      </c>
      <c r="K628" s="8" t="e">
        <v>#N/A</v>
      </c>
      <c r="L628" s="3">
        <v>117594</v>
      </c>
      <c r="X628" s="1"/>
    </row>
    <row r="629" spans="1:24" s="4" customFormat="1" ht="15" customHeight="1">
      <c r="A629" s="4" t="s">
        <v>595</v>
      </c>
      <c r="B629" s="4" t="s">
        <v>558</v>
      </c>
      <c r="C629" s="4" t="str">
        <f>VLOOKUP(B:B,[1]ART!$A:$B,2,FALSE)</f>
        <v>PLOMB D'OEUVRE</v>
      </c>
      <c r="D629" s="4" t="s">
        <v>538</v>
      </c>
      <c r="E629" s="4" t="s">
        <v>341</v>
      </c>
      <c r="F629" s="4" t="s">
        <v>670</v>
      </c>
      <c r="G629" s="5">
        <v>27680</v>
      </c>
      <c r="H629" s="6">
        <v>43542</v>
      </c>
      <c r="I629" s="4" t="s">
        <v>596</v>
      </c>
      <c r="J629" s="7">
        <v>4.7</v>
      </c>
      <c r="K629" s="8" t="e">
        <v>#N/A</v>
      </c>
      <c r="L629" s="3">
        <v>130096</v>
      </c>
    </row>
    <row r="630" spans="1:24" s="4" customFormat="1" ht="15" customHeight="1">
      <c r="A630" s="4" t="s">
        <v>597</v>
      </c>
      <c r="B630" s="4" t="s">
        <v>537</v>
      </c>
      <c r="C630" s="4" t="str">
        <f>VLOOKUP(B:B,[1]ART!$A:$B,2,FALSE)</f>
        <v>PLOMB D'OEUVRE</v>
      </c>
      <c r="D630" s="4" t="s">
        <v>538</v>
      </c>
      <c r="E630" s="4" t="s">
        <v>341</v>
      </c>
      <c r="F630" s="4" t="s">
        <v>670</v>
      </c>
      <c r="G630" s="5">
        <v>3397</v>
      </c>
      <c r="H630" s="6">
        <v>43536</v>
      </c>
      <c r="I630" s="4" t="s">
        <v>598</v>
      </c>
      <c r="J630" s="7">
        <v>4.7</v>
      </c>
      <c r="K630" s="8" t="e">
        <v>#N/A</v>
      </c>
      <c r="L630" s="3">
        <v>15965.900000000001</v>
      </c>
    </row>
    <row r="631" spans="1:24" s="4" customFormat="1" ht="15" customHeight="1">
      <c r="A631" s="4" t="s">
        <v>599</v>
      </c>
      <c r="B631" s="4" t="s">
        <v>558</v>
      </c>
      <c r="C631" s="4" t="str">
        <f>VLOOKUP(B:B,[1]ART!$A:$B,2,FALSE)</f>
        <v>PLOMB D'OEUVRE</v>
      </c>
      <c r="D631" s="4" t="s">
        <v>538</v>
      </c>
      <c r="E631" s="4" t="s">
        <v>341</v>
      </c>
      <c r="F631" s="4" t="s">
        <v>670</v>
      </c>
      <c r="G631" s="5">
        <v>18560</v>
      </c>
      <c r="H631" s="6">
        <v>43549</v>
      </c>
      <c r="I631" s="4" t="s">
        <v>600</v>
      </c>
      <c r="J631" s="7">
        <v>4.7</v>
      </c>
      <c r="K631" s="8" t="e">
        <v>#N/A</v>
      </c>
      <c r="L631" s="3">
        <v>87232</v>
      </c>
    </row>
    <row r="632" spans="1:24" s="4" customFormat="1" ht="15" customHeight="1">
      <c r="A632" s="4" t="s">
        <v>601</v>
      </c>
      <c r="B632" s="4" t="s">
        <v>558</v>
      </c>
      <c r="C632" s="4" t="str">
        <f>VLOOKUP(B:B,[1]ART!$A:$B,2,FALSE)</f>
        <v>PLOMB D'OEUVRE</v>
      </c>
      <c r="D632" s="4" t="s">
        <v>538</v>
      </c>
      <c r="E632" s="4" t="s">
        <v>341</v>
      </c>
      <c r="F632" s="4" t="s">
        <v>670</v>
      </c>
      <c r="G632" s="5">
        <v>26400</v>
      </c>
      <c r="H632" s="6">
        <v>43543</v>
      </c>
      <c r="I632" s="4" t="s">
        <v>602</v>
      </c>
      <c r="J632" s="7">
        <v>4.7</v>
      </c>
      <c r="K632" s="8" t="e">
        <v>#N/A</v>
      </c>
      <c r="L632" s="3">
        <v>124080</v>
      </c>
      <c r="X632" s="1"/>
    </row>
    <row r="633" spans="1:24" s="4" customFormat="1" ht="15" customHeight="1">
      <c r="A633" s="4" t="s">
        <v>603</v>
      </c>
      <c r="B633" s="4" t="s">
        <v>558</v>
      </c>
      <c r="C633" s="4" t="str">
        <f>VLOOKUP(B:B,[1]ART!$A:$B,2,FALSE)</f>
        <v>PLOMB D'OEUVRE</v>
      </c>
      <c r="D633" s="4" t="s">
        <v>538</v>
      </c>
      <c r="E633" s="4" t="s">
        <v>341</v>
      </c>
      <c r="F633" s="4" t="s">
        <v>670</v>
      </c>
      <c r="G633" s="5">
        <v>1410</v>
      </c>
      <c r="H633" s="6">
        <v>43545</v>
      </c>
      <c r="I633" s="4" t="s">
        <v>604</v>
      </c>
      <c r="J633" s="7">
        <v>4.7</v>
      </c>
      <c r="K633" s="8" t="e">
        <v>#N/A</v>
      </c>
      <c r="L633" s="3">
        <v>6627</v>
      </c>
      <c r="X633"/>
    </row>
    <row r="634" spans="1:24" s="4" customFormat="1" ht="15" customHeight="1">
      <c r="A634" s="4" t="s">
        <v>605</v>
      </c>
      <c r="B634" s="4" t="s">
        <v>558</v>
      </c>
      <c r="C634" s="4" t="str">
        <f>VLOOKUP(B:B,[1]ART!$A:$B,2,FALSE)</f>
        <v>PLOMB D'OEUVRE</v>
      </c>
      <c r="D634" s="4" t="s">
        <v>538</v>
      </c>
      <c r="E634" s="4" t="s">
        <v>341</v>
      </c>
      <c r="F634" s="4" t="s">
        <v>670</v>
      </c>
      <c r="G634" s="5">
        <v>24800</v>
      </c>
      <c r="H634" s="6">
        <v>43546</v>
      </c>
      <c r="I634" s="4" t="s">
        <v>606</v>
      </c>
      <c r="J634" s="7">
        <v>4.7</v>
      </c>
      <c r="K634" s="8" t="e">
        <v>#N/A</v>
      </c>
      <c r="L634" s="3">
        <v>116560</v>
      </c>
      <c r="X634"/>
    </row>
    <row r="635" spans="1:24" s="4" customFormat="1" ht="15" customHeight="1">
      <c r="A635" s="4" t="s">
        <v>607</v>
      </c>
      <c r="B635" s="4" t="s">
        <v>537</v>
      </c>
      <c r="C635" s="4" t="str">
        <f>VLOOKUP(B:B,[1]ART!$A:$B,2,FALSE)</f>
        <v>PLOMB D'OEUVRE</v>
      </c>
      <c r="D635" s="4" t="s">
        <v>538</v>
      </c>
      <c r="E635" s="4" t="s">
        <v>341</v>
      </c>
      <c r="F635" s="4" t="s">
        <v>670</v>
      </c>
      <c r="G635" s="5">
        <v>11300</v>
      </c>
      <c r="H635" s="6">
        <v>43550</v>
      </c>
      <c r="I635" s="4" t="s">
        <v>608</v>
      </c>
      <c r="J635" s="7">
        <v>4.7</v>
      </c>
      <c r="K635" s="8" t="e">
        <v>#N/A</v>
      </c>
      <c r="L635" s="3">
        <v>53110</v>
      </c>
      <c r="X635"/>
    </row>
    <row r="636" spans="1:24" s="4" customFormat="1" ht="15" customHeight="1">
      <c r="A636" s="4" t="s">
        <v>609</v>
      </c>
      <c r="B636" s="4" t="s">
        <v>537</v>
      </c>
      <c r="C636" s="4" t="str">
        <f>VLOOKUP(B:B,[1]ART!$A:$B,2,FALSE)</f>
        <v>PLOMB D'OEUVRE</v>
      </c>
      <c r="D636" s="4" t="s">
        <v>538</v>
      </c>
      <c r="E636" s="4" t="s">
        <v>341</v>
      </c>
      <c r="F636" s="4" t="s">
        <v>670</v>
      </c>
      <c r="G636" s="5">
        <v>19980</v>
      </c>
      <c r="H636" s="6">
        <v>43553</v>
      </c>
      <c r="I636" s="4" t="s">
        <v>610</v>
      </c>
      <c r="J636" s="7">
        <v>4.7</v>
      </c>
      <c r="K636" s="8" t="e">
        <v>#N/A</v>
      </c>
      <c r="L636" s="3">
        <v>93906</v>
      </c>
      <c r="X636"/>
    </row>
    <row r="637" spans="1:24" s="4" customFormat="1" ht="15" customHeight="1">
      <c r="A637" s="4" t="s">
        <v>611</v>
      </c>
      <c r="B637" s="4" t="s">
        <v>537</v>
      </c>
      <c r="C637" s="4" t="str">
        <f>VLOOKUP(B:B,[1]ART!$A:$B,2,FALSE)</f>
        <v>PLOMB D'OEUVRE</v>
      </c>
      <c r="D637" s="4" t="s">
        <v>538</v>
      </c>
      <c r="E637" s="4" t="s">
        <v>341</v>
      </c>
      <c r="F637" s="4" t="s">
        <v>670</v>
      </c>
      <c r="G637" s="5">
        <v>24360</v>
      </c>
      <c r="H637" s="6">
        <v>43554</v>
      </c>
      <c r="I637" s="4" t="s">
        <v>612</v>
      </c>
      <c r="J637" s="7">
        <v>4.7</v>
      </c>
      <c r="K637" s="8" t="e">
        <v>#N/A</v>
      </c>
      <c r="L637" s="3">
        <v>114492</v>
      </c>
      <c r="X637"/>
    </row>
    <row r="638" spans="1:24" s="4" customFormat="1" ht="15" customHeight="1">
      <c r="A638" s="4" t="s">
        <v>613</v>
      </c>
      <c r="B638" s="4" t="s">
        <v>537</v>
      </c>
      <c r="C638" s="4" t="str">
        <f>VLOOKUP(B:B,[1]ART!$A:$B,2,FALSE)</f>
        <v>PLOMB D'OEUVRE</v>
      </c>
      <c r="D638" s="4" t="s">
        <v>538</v>
      </c>
      <c r="E638" s="4" t="s">
        <v>341</v>
      </c>
      <c r="F638" s="4" t="s">
        <v>670</v>
      </c>
      <c r="G638" s="5">
        <v>22960</v>
      </c>
      <c r="H638" s="6">
        <v>43557</v>
      </c>
      <c r="I638" s="4" t="s">
        <v>614</v>
      </c>
      <c r="J638" s="7">
        <v>4.7</v>
      </c>
      <c r="K638" s="8" t="e">
        <v>#N/A</v>
      </c>
      <c r="L638" s="3">
        <v>107912</v>
      </c>
      <c r="X638"/>
    </row>
    <row r="639" spans="1:24" s="4" customFormat="1" ht="15" customHeight="1">
      <c r="A639" s="4" t="s">
        <v>615</v>
      </c>
      <c r="B639" s="4" t="s">
        <v>537</v>
      </c>
      <c r="C639" s="4" t="str">
        <f>VLOOKUP(B:B,[1]ART!$A:$B,2,FALSE)</f>
        <v>PLOMB D'OEUVRE</v>
      </c>
      <c r="D639" s="4" t="s">
        <v>538</v>
      </c>
      <c r="E639" s="4" t="s">
        <v>341</v>
      </c>
      <c r="F639" s="4" t="s">
        <v>670</v>
      </c>
      <c r="G639" s="5">
        <v>17280</v>
      </c>
      <c r="H639" s="6">
        <v>43559</v>
      </c>
      <c r="I639" s="4" t="s">
        <v>616</v>
      </c>
      <c r="J639" s="7">
        <v>4.7</v>
      </c>
      <c r="K639" s="8" t="e">
        <v>#N/A</v>
      </c>
      <c r="L639" s="3">
        <v>81216</v>
      </c>
      <c r="X639"/>
    </row>
    <row r="640" spans="1:24" s="4" customFormat="1" ht="15" customHeight="1">
      <c r="A640" s="4" t="s">
        <v>617</v>
      </c>
      <c r="B640" s="4" t="s">
        <v>537</v>
      </c>
      <c r="C640" s="4" t="str">
        <f>VLOOKUP(B:B,[1]ART!$A:$B,2,FALSE)</f>
        <v>PLOMB D'OEUVRE</v>
      </c>
      <c r="D640" s="4" t="s">
        <v>538</v>
      </c>
      <c r="E640" s="4" t="s">
        <v>341</v>
      </c>
      <c r="F640" s="4" t="s">
        <v>670</v>
      </c>
      <c r="G640" s="5">
        <v>21820</v>
      </c>
      <c r="H640" s="6">
        <v>43560</v>
      </c>
      <c r="I640" s="4" t="s">
        <v>618</v>
      </c>
      <c r="J640" s="7">
        <v>4.7</v>
      </c>
      <c r="K640" s="8" t="e">
        <v>#N/A</v>
      </c>
      <c r="L640" s="3">
        <v>102554</v>
      </c>
      <c r="X640"/>
    </row>
    <row r="641" spans="1:12" s="4" customFormat="1" ht="15" customHeight="1">
      <c r="A641" s="4" t="s">
        <v>629</v>
      </c>
      <c r="B641" s="4" t="s">
        <v>537</v>
      </c>
      <c r="C641" s="4" t="str">
        <f>VLOOKUP(B:B,[1]ART!$A:$B,2,FALSE)</f>
        <v>PLOMB D'OEUVRE</v>
      </c>
      <c r="D641" s="4" t="s">
        <v>538</v>
      </c>
      <c r="E641" s="4" t="s">
        <v>484</v>
      </c>
      <c r="F641" s="4" t="s">
        <v>670</v>
      </c>
      <c r="G641" s="5">
        <v>25520</v>
      </c>
      <c r="H641" s="6">
        <v>43575</v>
      </c>
      <c r="I641" s="4" t="s">
        <v>630</v>
      </c>
      <c r="J641" s="7">
        <v>4.7</v>
      </c>
      <c r="K641" s="8" t="e">
        <v>#N/A</v>
      </c>
      <c r="L641" s="3">
        <v>119944</v>
      </c>
    </row>
    <row r="642" spans="1:12" s="4" customFormat="1" ht="15" customHeight="1">
      <c r="A642" s="4" t="s">
        <v>631</v>
      </c>
      <c r="B642" s="4" t="s">
        <v>537</v>
      </c>
      <c r="C642" s="4" t="str">
        <f>VLOOKUP(B:B,[1]ART!$A:$B,2,FALSE)</f>
        <v>PLOMB D'OEUVRE</v>
      </c>
      <c r="D642" s="4" t="s">
        <v>538</v>
      </c>
      <c r="E642" s="4" t="s">
        <v>484</v>
      </c>
      <c r="F642" s="4" t="s">
        <v>670</v>
      </c>
      <c r="G642" s="5">
        <v>27060</v>
      </c>
      <c r="H642" s="6">
        <v>43577</v>
      </c>
      <c r="I642" s="4" t="s">
        <v>632</v>
      </c>
      <c r="J642" s="7">
        <v>4.7</v>
      </c>
      <c r="K642" s="8" t="e">
        <v>#N/A</v>
      </c>
      <c r="L642" s="3">
        <v>127182</v>
      </c>
    </row>
    <row r="643" spans="1:12" s="4" customFormat="1" ht="15" customHeight="1">
      <c r="A643" s="4" t="s">
        <v>633</v>
      </c>
      <c r="B643" s="4" t="s">
        <v>537</v>
      </c>
      <c r="C643" s="4" t="str">
        <f>VLOOKUP(B:B,[1]ART!$A:$B,2,FALSE)</f>
        <v>PLOMB D'OEUVRE</v>
      </c>
      <c r="D643" s="4" t="s">
        <v>538</v>
      </c>
      <c r="E643" s="4" t="s">
        <v>484</v>
      </c>
      <c r="F643" s="4" t="s">
        <v>670</v>
      </c>
      <c r="G643" s="5">
        <v>6376</v>
      </c>
      <c r="H643" s="6">
        <v>43578</v>
      </c>
      <c r="I643" s="4" t="s">
        <v>634</v>
      </c>
      <c r="J643" s="7">
        <v>4.5999999999999996</v>
      </c>
      <c r="K643" s="8" t="e">
        <v>#N/A</v>
      </c>
      <c r="L643" s="3">
        <v>29329.599999999999</v>
      </c>
    </row>
    <row r="644" spans="1:12" s="4" customFormat="1" ht="15" customHeight="1">
      <c r="A644" s="4" t="s">
        <v>541</v>
      </c>
      <c r="B644" s="4" t="s">
        <v>537</v>
      </c>
      <c r="C644" s="4" t="str">
        <f>VLOOKUP(B:B,[1]ART!$A:$B,2,FALSE)</f>
        <v>PLOMB D'OEUVRE</v>
      </c>
      <c r="D644" s="4" t="s">
        <v>538</v>
      </c>
      <c r="E644" s="4" t="s">
        <v>290</v>
      </c>
      <c r="F644" s="4" t="s">
        <v>669</v>
      </c>
      <c r="G644" s="5">
        <v>36266</v>
      </c>
      <c r="H644" s="6">
        <v>43558</v>
      </c>
      <c r="I644" s="4" t="s">
        <v>542</v>
      </c>
      <c r="J644" s="7">
        <v>4.5</v>
      </c>
      <c r="K644" s="8" t="e">
        <v>#N/A</v>
      </c>
      <c r="L644" s="3">
        <v>163197</v>
      </c>
    </row>
    <row r="645" spans="1:12" s="4" customFormat="1" ht="15" customHeight="1">
      <c r="A645" s="4" t="s">
        <v>543</v>
      </c>
      <c r="B645" s="4" t="s">
        <v>537</v>
      </c>
      <c r="C645" s="4" t="str">
        <f>VLOOKUP(B:B,[1]ART!$A:$B,2,FALSE)</f>
        <v>PLOMB D'OEUVRE</v>
      </c>
      <c r="D645" s="4" t="s">
        <v>538</v>
      </c>
      <c r="E645" s="4" t="s">
        <v>290</v>
      </c>
      <c r="F645" s="4" t="s">
        <v>669</v>
      </c>
      <c r="G645" s="5">
        <v>26649</v>
      </c>
      <c r="H645" s="6">
        <v>43644</v>
      </c>
      <c r="I645" s="4" t="s">
        <v>544</v>
      </c>
      <c r="J645" s="7">
        <v>4.3</v>
      </c>
      <c r="K645" s="8" t="e">
        <v>#N/A</v>
      </c>
      <c r="L645" s="3">
        <v>114590.7</v>
      </c>
    </row>
    <row r="646" spans="1:12" s="4" customFormat="1" ht="15" customHeight="1">
      <c r="A646" s="4" t="s">
        <v>545</v>
      </c>
      <c r="B646" s="4" t="s">
        <v>537</v>
      </c>
      <c r="C646" s="4" t="str">
        <f>VLOOKUP(B:B,[1]ART!$A:$B,2,FALSE)</f>
        <v>PLOMB D'OEUVRE</v>
      </c>
      <c r="D646" s="4" t="s">
        <v>538</v>
      </c>
      <c r="E646" s="4" t="s">
        <v>290</v>
      </c>
      <c r="F646" s="4" t="s">
        <v>669</v>
      </c>
      <c r="G646" s="5">
        <v>33436</v>
      </c>
      <c r="H646" s="6">
        <v>43696</v>
      </c>
      <c r="I646" s="4" t="s">
        <v>546</v>
      </c>
      <c r="J646" s="7">
        <v>4.4000000000000004</v>
      </c>
      <c r="K646" s="8" t="e">
        <v>#N/A</v>
      </c>
      <c r="L646" s="3">
        <v>147118.40000000002</v>
      </c>
    </row>
    <row r="647" spans="1:12" s="4" customFormat="1" ht="15" customHeight="1">
      <c r="A647" s="4" t="s">
        <v>547</v>
      </c>
      <c r="B647" s="4" t="s">
        <v>537</v>
      </c>
      <c r="C647" s="4" t="str">
        <f>VLOOKUP(B:B,[1]ART!$A:$B,2,FALSE)</f>
        <v>PLOMB D'OEUVRE</v>
      </c>
      <c r="D647" s="4" t="s">
        <v>538</v>
      </c>
      <c r="E647" s="4" t="s">
        <v>290</v>
      </c>
      <c r="F647" s="4" t="s">
        <v>669</v>
      </c>
      <c r="G647" s="5">
        <v>42005</v>
      </c>
      <c r="H647" s="6">
        <v>43707</v>
      </c>
      <c r="I647" s="4" t="s">
        <v>548</v>
      </c>
      <c r="J647" s="7">
        <v>4.4000000000000004</v>
      </c>
      <c r="K647" s="8" t="e">
        <v>#N/A</v>
      </c>
      <c r="L647" s="3">
        <v>184822.00000000003</v>
      </c>
    </row>
    <row r="648" spans="1:12" s="4" customFormat="1" ht="15" customHeight="1">
      <c r="A648" s="4" t="s">
        <v>549</v>
      </c>
      <c r="B648" s="4" t="s">
        <v>537</v>
      </c>
      <c r="C648" s="4" t="str">
        <f>VLOOKUP(B:B,[1]ART!$A:$B,2,FALSE)</f>
        <v>PLOMB D'OEUVRE</v>
      </c>
      <c r="D648" s="4" t="s">
        <v>538</v>
      </c>
      <c r="E648" s="4" t="s">
        <v>290</v>
      </c>
      <c r="F648" s="4" t="s">
        <v>669</v>
      </c>
      <c r="G648" s="5">
        <v>16913</v>
      </c>
      <c r="H648" s="6">
        <v>43718</v>
      </c>
      <c r="I648" s="4" t="s">
        <v>550</v>
      </c>
      <c r="J648" s="7">
        <v>4.4000000000000004</v>
      </c>
      <c r="K648" s="8" t="e">
        <v>#N/A</v>
      </c>
      <c r="L648" s="3">
        <v>74417.200000000012</v>
      </c>
    </row>
    <row r="649" spans="1:12" s="4" customFormat="1" ht="15" customHeight="1">
      <c r="A649" s="4" t="s">
        <v>551</v>
      </c>
      <c r="B649" s="4" t="s">
        <v>537</v>
      </c>
      <c r="C649" s="4" t="str">
        <f>VLOOKUP(B:B,[1]ART!$A:$B,2,FALSE)</f>
        <v>PLOMB D'OEUVRE</v>
      </c>
      <c r="D649" s="4" t="s">
        <v>538</v>
      </c>
      <c r="E649" s="4" t="s">
        <v>290</v>
      </c>
      <c r="F649" s="4" t="s">
        <v>669</v>
      </c>
      <c r="G649" s="5">
        <v>4138</v>
      </c>
      <c r="H649" s="6">
        <v>43738</v>
      </c>
      <c r="I649" s="4" t="s">
        <v>552</v>
      </c>
      <c r="J649" s="7">
        <v>4.4000000000000004</v>
      </c>
      <c r="K649" s="8" t="e">
        <v>#N/A</v>
      </c>
      <c r="L649" s="3">
        <v>18207.2</v>
      </c>
    </row>
    <row r="650" spans="1:12" s="4" customFormat="1" ht="15" customHeight="1">
      <c r="A650" s="4" t="s">
        <v>553</v>
      </c>
      <c r="B650" s="4" t="s">
        <v>537</v>
      </c>
      <c r="C650" s="4" t="str">
        <f>VLOOKUP(B:B,[1]ART!$A:$B,2,FALSE)</f>
        <v>PLOMB D'OEUVRE</v>
      </c>
      <c r="D650" s="4" t="s">
        <v>538</v>
      </c>
      <c r="E650" s="4" t="s">
        <v>323</v>
      </c>
      <c r="F650" s="4" t="s">
        <v>669</v>
      </c>
      <c r="G650" s="5">
        <v>26510</v>
      </c>
      <c r="H650" s="6">
        <v>43616</v>
      </c>
      <c r="I650" s="4" t="s">
        <v>554</v>
      </c>
      <c r="J650" s="7">
        <v>4.4000000000000004</v>
      </c>
      <c r="K650" s="8" t="e">
        <v>#N/A</v>
      </c>
      <c r="L650" s="3">
        <v>116644.00000000001</v>
      </c>
    </row>
    <row r="651" spans="1:12" s="4" customFormat="1" ht="15" customHeight="1">
      <c r="A651" s="4" t="s">
        <v>619</v>
      </c>
      <c r="B651" s="4" t="s">
        <v>537</v>
      </c>
      <c r="C651" s="4" t="str">
        <f>VLOOKUP(B:B,[1]ART!$A:$B,2,FALSE)</f>
        <v>PLOMB D'OEUVRE</v>
      </c>
      <c r="D651" s="4" t="s">
        <v>538</v>
      </c>
      <c r="E651" s="4" t="s">
        <v>305</v>
      </c>
      <c r="F651" s="4" t="s">
        <v>306</v>
      </c>
      <c r="G651" s="5">
        <v>34527</v>
      </c>
      <c r="H651" s="6">
        <v>43761</v>
      </c>
      <c r="I651" s="4" t="s">
        <v>620</v>
      </c>
      <c r="J651" s="7">
        <v>4.5999999999999996</v>
      </c>
      <c r="K651" s="8">
        <v>0</v>
      </c>
      <c r="L651" s="3">
        <v>158824.19999999998</v>
      </c>
    </row>
    <row r="652" spans="1:12" s="4" customFormat="1" ht="15" customHeight="1">
      <c r="A652" s="4" t="s">
        <v>621</v>
      </c>
      <c r="B652" s="4" t="s">
        <v>537</v>
      </c>
      <c r="C652" s="4" t="str">
        <f>VLOOKUP(B:B,[1]ART!$A:$B,2,FALSE)</f>
        <v>PLOMB D'OEUVRE</v>
      </c>
      <c r="D652" s="4" t="s">
        <v>538</v>
      </c>
      <c r="E652" s="4" t="s">
        <v>305</v>
      </c>
      <c r="F652" s="4" t="s">
        <v>306</v>
      </c>
      <c r="G652" s="5">
        <v>30177</v>
      </c>
      <c r="H652" s="6">
        <v>43753</v>
      </c>
      <c r="I652" s="4" t="s">
        <v>622</v>
      </c>
      <c r="J652" s="7">
        <v>4.5999999999999996</v>
      </c>
      <c r="K652" s="8">
        <v>0</v>
      </c>
      <c r="L652" s="3">
        <v>138814.19999999998</v>
      </c>
    </row>
    <row r="653" spans="1:12" s="4" customFormat="1" ht="15" customHeight="1">
      <c r="A653" s="4" t="s">
        <v>555</v>
      </c>
      <c r="B653" s="4" t="s">
        <v>537</v>
      </c>
      <c r="C653" s="4" t="str">
        <f>VLOOKUP(B:B,[1]ART!$A:$B,2,FALSE)</f>
        <v>PLOMB D'OEUVRE</v>
      </c>
      <c r="D653" s="4" t="s">
        <v>538</v>
      </c>
      <c r="E653" s="4" t="s">
        <v>290</v>
      </c>
      <c r="F653" s="4" t="s">
        <v>669</v>
      </c>
      <c r="G653" s="5">
        <v>36454</v>
      </c>
      <c r="H653" s="6">
        <v>43768</v>
      </c>
      <c r="I653" s="4" t="s">
        <v>556</v>
      </c>
      <c r="J653" s="7">
        <v>4.4000000000000004</v>
      </c>
      <c r="K653" s="8" t="e">
        <v>#N/A</v>
      </c>
      <c r="L653" s="3">
        <v>160397.6</v>
      </c>
    </row>
    <row r="654" spans="1:12" s="4" customFormat="1" ht="15" customHeight="1">
      <c r="A654" s="4" t="s">
        <v>623</v>
      </c>
      <c r="B654" s="4" t="s">
        <v>537</v>
      </c>
      <c r="C654" s="4" t="str">
        <f>VLOOKUP(B:B,[1]ART!$A:$B,2,FALSE)</f>
        <v>PLOMB D'OEUVRE</v>
      </c>
      <c r="D654" s="4" t="s">
        <v>538</v>
      </c>
      <c r="E654" s="4" t="s">
        <v>305</v>
      </c>
      <c r="F654" s="4" t="s">
        <v>306</v>
      </c>
      <c r="G654" s="5">
        <v>31615</v>
      </c>
      <c r="H654" s="6">
        <v>43769</v>
      </c>
      <c r="I654" s="4" t="s">
        <v>624</v>
      </c>
      <c r="J654" s="7">
        <v>4.5999999999999996</v>
      </c>
      <c r="K654" s="8">
        <v>0</v>
      </c>
      <c r="L654" s="3">
        <v>145429</v>
      </c>
    </row>
    <row r="655" spans="1:12" s="4" customFormat="1" ht="15" customHeight="1">
      <c r="A655" s="4" t="s">
        <v>625</v>
      </c>
      <c r="B655" s="4" t="s">
        <v>537</v>
      </c>
      <c r="C655" s="4" t="str">
        <f>VLOOKUP(B:B,[1]ART!$A:$B,2,FALSE)</f>
        <v>PLOMB D'OEUVRE</v>
      </c>
      <c r="D655" s="4" t="s">
        <v>538</v>
      </c>
      <c r="E655" s="4" t="s">
        <v>305</v>
      </c>
      <c r="F655" s="4" t="s">
        <v>306</v>
      </c>
      <c r="G655" s="5">
        <v>17560</v>
      </c>
      <c r="H655" s="6">
        <v>43773</v>
      </c>
      <c r="I655" s="4" t="s">
        <v>626</v>
      </c>
      <c r="J655" s="7">
        <v>4.5999999999999996</v>
      </c>
      <c r="K655" s="8">
        <v>0</v>
      </c>
      <c r="L655" s="3">
        <v>80776</v>
      </c>
    </row>
    <row r="656" spans="1:12" s="4" customFormat="1" ht="15" customHeight="1">
      <c r="A656" s="4" t="s">
        <v>557</v>
      </c>
      <c r="B656" s="4" t="s">
        <v>558</v>
      </c>
      <c r="C656" s="4" t="str">
        <f>VLOOKUP(B:B,[1]ART!$A:$B,2,FALSE)</f>
        <v>PLOMB D'OEUVRE</v>
      </c>
      <c r="D656" s="4" t="s">
        <v>538</v>
      </c>
      <c r="E656" s="4" t="s">
        <v>323</v>
      </c>
      <c r="F656" s="4" t="s">
        <v>669</v>
      </c>
      <c r="G656" s="5">
        <v>28442</v>
      </c>
      <c r="H656" s="6">
        <v>43799</v>
      </c>
      <c r="I656" s="4" t="s">
        <v>559</v>
      </c>
      <c r="J656" s="7">
        <v>4.5</v>
      </c>
      <c r="K656" s="8" t="e">
        <v>#N/A</v>
      </c>
      <c r="L656" s="3">
        <v>127989</v>
      </c>
    </row>
    <row r="657" spans="1:24" s="4" customFormat="1" ht="15" customHeight="1">
      <c r="A657" s="4" t="s">
        <v>560</v>
      </c>
      <c r="B657" s="4" t="s">
        <v>537</v>
      </c>
      <c r="C657" s="4" t="str">
        <f>VLOOKUP(B:B,[1]ART!$A:$B,2,FALSE)</f>
        <v>PLOMB D'OEUVRE</v>
      </c>
      <c r="D657" s="4" t="s">
        <v>538</v>
      </c>
      <c r="E657" s="4" t="s">
        <v>290</v>
      </c>
      <c r="F657" s="4" t="s">
        <v>669</v>
      </c>
      <c r="G657" s="5">
        <v>39085</v>
      </c>
      <c r="H657" s="6">
        <v>43823</v>
      </c>
      <c r="I657" s="4" t="s">
        <v>561</v>
      </c>
      <c r="J657" s="7">
        <v>4.5999999999999996</v>
      </c>
      <c r="K657" s="8" t="e">
        <v>#N/A</v>
      </c>
      <c r="L657" s="3">
        <v>179791</v>
      </c>
    </row>
    <row r="658" spans="1:24" s="4" customFormat="1" ht="15" customHeight="1">
      <c r="A658" s="4" t="s">
        <v>627</v>
      </c>
      <c r="B658" s="4" t="s">
        <v>537</v>
      </c>
      <c r="C658" s="4" t="str">
        <f>VLOOKUP(B:B,[1]ART!$A:$B,2,FALSE)</f>
        <v>PLOMB D'OEUVRE</v>
      </c>
      <c r="D658" s="4" t="s">
        <v>538</v>
      </c>
      <c r="E658" s="4" t="s">
        <v>305</v>
      </c>
      <c r="F658" s="4" t="s">
        <v>306</v>
      </c>
      <c r="G658" s="5">
        <v>15020</v>
      </c>
      <c r="H658" s="6">
        <v>43830</v>
      </c>
      <c r="I658" s="4" t="s">
        <v>628</v>
      </c>
      <c r="J658" s="7">
        <v>4.5999999999999996</v>
      </c>
      <c r="K658" s="8">
        <v>0</v>
      </c>
      <c r="L658" s="3">
        <v>69092</v>
      </c>
    </row>
    <row r="659" spans="1:24" s="4" customFormat="1" ht="15" customHeight="1">
      <c r="A659" s="4" t="s">
        <v>644</v>
      </c>
      <c r="B659" s="4" t="s">
        <v>645</v>
      </c>
      <c r="C659" s="4" t="str">
        <f>VLOOKUP(B:B,[1]ART!$A:$B,2,FALSE)</f>
        <v>SEPARATEUR 161X1.0X0.2</v>
      </c>
      <c r="D659" s="4" t="s">
        <v>637</v>
      </c>
      <c r="E659" s="4" t="s">
        <v>638</v>
      </c>
      <c r="F659" s="4" t="s">
        <v>639</v>
      </c>
      <c r="G659" s="5">
        <v>6272</v>
      </c>
      <c r="H659" s="6">
        <v>43538</v>
      </c>
      <c r="I659" s="4" t="s">
        <v>646</v>
      </c>
      <c r="J659" s="7">
        <v>2.3779281000000001</v>
      </c>
      <c r="K659" s="8" t="s">
        <v>641</v>
      </c>
      <c r="L659" s="3">
        <v>14914.365043200001</v>
      </c>
    </row>
    <row r="660" spans="1:24" s="4" customFormat="1" ht="15" customHeight="1">
      <c r="A660" s="4" t="s">
        <v>644</v>
      </c>
      <c r="B660" s="4" t="s">
        <v>647</v>
      </c>
      <c r="C660" s="4" t="str">
        <f>VLOOKUP(B:B,[1]ART!$A:$B,2,FALSE)</f>
        <v>SEPARATEUR 161X1.2X0.2</v>
      </c>
      <c r="D660" s="4" t="s">
        <v>637</v>
      </c>
      <c r="E660" s="4" t="s">
        <v>638</v>
      </c>
      <c r="F660" s="4" t="s">
        <v>639</v>
      </c>
      <c r="G660" s="5">
        <v>61534.2</v>
      </c>
      <c r="H660" s="6">
        <v>43538</v>
      </c>
      <c r="I660" s="4" t="s">
        <v>646</v>
      </c>
      <c r="J660" s="7">
        <v>2.3779281000000001</v>
      </c>
      <c r="K660" s="8" t="s">
        <v>641</v>
      </c>
      <c r="L660" s="3">
        <v>146323.90329101999</v>
      </c>
    </row>
    <row r="661" spans="1:24" s="4" customFormat="1" ht="15" customHeight="1">
      <c r="A661" s="4" t="s">
        <v>648</v>
      </c>
      <c r="B661" s="4" t="s">
        <v>647</v>
      </c>
      <c r="C661" s="4" t="str">
        <f>VLOOKUP(B:B,[1]ART!$A:$B,2,FALSE)</f>
        <v>SEPARATEUR 161X1.2X0.2</v>
      </c>
      <c r="D661" s="4" t="s">
        <v>637</v>
      </c>
      <c r="E661" s="4" t="s">
        <v>638</v>
      </c>
      <c r="F661" s="4" t="s">
        <v>639</v>
      </c>
      <c r="G661" s="5">
        <v>67394.600000000006</v>
      </c>
      <c r="H661" s="6">
        <v>43580</v>
      </c>
      <c r="I661" s="4" t="s">
        <v>649</v>
      </c>
      <c r="J661" s="7">
        <v>2.36020845</v>
      </c>
      <c r="K661" s="8" t="s">
        <v>641</v>
      </c>
      <c r="L661" s="3">
        <v>159065.30440437002</v>
      </c>
    </row>
    <row r="662" spans="1:24" s="4" customFormat="1" ht="15" customHeight="1">
      <c r="A662" s="4" t="s">
        <v>650</v>
      </c>
      <c r="B662" s="4" t="s">
        <v>647</v>
      </c>
      <c r="C662" s="4" t="str">
        <f>VLOOKUP(B:B,[1]ART!$A:$B,2,FALSE)</f>
        <v>SEPARATEUR 161X1.2X0.2</v>
      </c>
      <c r="D662" s="4" t="s">
        <v>637</v>
      </c>
      <c r="E662" s="4" t="s">
        <v>638</v>
      </c>
      <c r="F662" s="4" t="s">
        <v>639</v>
      </c>
      <c r="G662" s="5">
        <v>64464.4</v>
      </c>
      <c r="H662" s="6">
        <v>43643</v>
      </c>
      <c r="I662" s="4" t="s">
        <v>651</v>
      </c>
      <c r="J662" s="7">
        <v>2.3269709999999999</v>
      </c>
      <c r="K662" s="8" t="s">
        <v>641</v>
      </c>
      <c r="L662" s="3">
        <v>150006.78933239999</v>
      </c>
    </row>
    <row r="663" spans="1:24" s="4" customFormat="1" ht="15" customHeight="1">
      <c r="A663" s="4" t="s">
        <v>650</v>
      </c>
      <c r="B663" s="4" t="s">
        <v>652</v>
      </c>
      <c r="C663" s="4" t="str">
        <f>VLOOKUP(B:B,[1]ART!$A:$B,2,FALSE)</f>
        <v>SEPARATEUR LV 160X1.3X0.</v>
      </c>
      <c r="D663" s="4" t="s">
        <v>637</v>
      </c>
      <c r="E663" s="4" t="s">
        <v>638</v>
      </c>
      <c r="F663" s="4" t="s">
        <v>639</v>
      </c>
      <c r="G663" s="5">
        <v>1680</v>
      </c>
      <c r="H663" s="6">
        <v>43643</v>
      </c>
      <c r="I663" s="4" t="s">
        <v>651</v>
      </c>
      <c r="J663" s="7">
        <v>5.7957890000000001</v>
      </c>
      <c r="K663" s="8" t="s">
        <v>641</v>
      </c>
      <c r="L663" s="3">
        <v>9736.9255200000007</v>
      </c>
    </row>
    <row r="664" spans="1:24" s="4" customFormat="1" ht="15" customHeight="1">
      <c r="A664" s="4" t="s">
        <v>635</v>
      </c>
      <c r="B664" s="4" t="s">
        <v>636</v>
      </c>
      <c r="C664" s="4" t="str">
        <f>VLOOKUP(B:B,[1]ART!$A:$B,2,FALSE)</f>
        <v>SEPARATEUR 123X1.0X0.25</v>
      </c>
      <c r="D664" s="4" t="s">
        <v>637</v>
      </c>
      <c r="E664" s="4" t="s">
        <v>638</v>
      </c>
      <c r="F664" s="4" t="s">
        <v>639</v>
      </c>
      <c r="G664" s="5">
        <v>2558.34</v>
      </c>
      <c r="H664" s="6">
        <v>43705</v>
      </c>
      <c r="I664" s="4" t="s">
        <v>640</v>
      </c>
      <c r="J664" s="7">
        <v>2.3269923000000001</v>
      </c>
      <c r="K664" s="8" t="s">
        <v>641</v>
      </c>
      <c r="L664" s="3">
        <v>5953.2374807820006</v>
      </c>
    </row>
    <row r="665" spans="1:24" customFormat="1">
      <c r="A665" s="4" t="s">
        <v>635</v>
      </c>
      <c r="B665" s="4" t="s">
        <v>647</v>
      </c>
      <c r="C665" s="4" t="str">
        <f>VLOOKUP(B:B,[1]ART!$A:$B,2,FALSE)</f>
        <v>SEPARATEUR 161X1.2X0.2</v>
      </c>
      <c r="D665" s="4" t="s">
        <v>637</v>
      </c>
      <c r="E665" s="4" t="s">
        <v>638</v>
      </c>
      <c r="F665" s="4" t="s">
        <v>639</v>
      </c>
      <c r="G665" s="5">
        <v>61534.2</v>
      </c>
      <c r="H665" s="6">
        <v>43705</v>
      </c>
      <c r="I665" s="4" t="s">
        <v>640</v>
      </c>
      <c r="J665" s="7">
        <v>2.2251267000000001</v>
      </c>
      <c r="K665" s="8" t="s">
        <v>641</v>
      </c>
      <c r="L665" s="3">
        <v>136921.39138314</v>
      </c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customFormat="1">
      <c r="A666" s="4" t="s">
        <v>635</v>
      </c>
      <c r="B666" s="4" t="s">
        <v>652</v>
      </c>
      <c r="C666" s="4" t="str">
        <f>VLOOKUP(B:B,[1]ART!$A:$B,2,FALSE)</f>
        <v>SEPARATEUR LV 160X1.3X0.</v>
      </c>
      <c r="D666" s="4" t="s">
        <v>637</v>
      </c>
      <c r="E666" s="4" t="s">
        <v>638</v>
      </c>
      <c r="F666" s="4" t="s">
        <v>639</v>
      </c>
      <c r="G666" s="5">
        <v>1440</v>
      </c>
      <c r="H666" s="6">
        <v>43705</v>
      </c>
      <c r="I666" s="4" t="s">
        <v>640</v>
      </c>
      <c r="J666" s="7">
        <v>5.5421253000000004</v>
      </c>
      <c r="K666" s="8" t="s">
        <v>641</v>
      </c>
      <c r="L666" s="3">
        <v>7980.6604320000006</v>
      </c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customFormat="1">
      <c r="A667" s="4" t="s">
        <v>642</v>
      </c>
      <c r="B667" s="4" t="s">
        <v>636</v>
      </c>
      <c r="C667" s="4" t="str">
        <f>VLOOKUP(B:B,[1]ART!$A:$B,2,FALSE)</f>
        <v>SEPARATEUR 123X1.0X0.25</v>
      </c>
      <c r="D667" s="4" t="s">
        <v>637</v>
      </c>
      <c r="E667" s="4" t="s">
        <v>638</v>
      </c>
      <c r="F667" s="4" t="s">
        <v>639</v>
      </c>
      <c r="G667" s="5">
        <v>1279.2</v>
      </c>
      <c r="H667" s="6">
        <v>43774</v>
      </c>
      <c r="I667" s="4" t="s">
        <v>643</v>
      </c>
      <c r="J667" s="7">
        <v>2.3010783500000001</v>
      </c>
      <c r="K667" s="8" t="s">
        <v>641</v>
      </c>
      <c r="L667" s="3">
        <v>2943.5394253200002</v>
      </c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customFormat="1">
      <c r="A668" s="4" t="s">
        <v>642</v>
      </c>
      <c r="B668" s="4" t="s">
        <v>647</v>
      </c>
      <c r="C668" s="4" t="str">
        <f>VLOOKUP(B:B,[1]ART!$A:$B,2,FALSE)</f>
        <v>SEPARATEUR 161X1.2X0.2</v>
      </c>
      <c r="D668" s="4" t="s">
        <v>637</v>
      </c>
      <c r="E668" s="4" t="s">
        <v>638</v>
      </c>
      <c r="F668" s="4" t="s">
        <v>639</v>
      </c>
      <c r="G668" s="5">
        <v>62999.3</v>
      </c>
      <c r="H668" s="6">
        <v>43774</v>
      </c>
      <c r="I668" s="4" t="s">
        <v>643</v>
      </c>
      <c r="J668" s="7">
        <v>2.2003471499999998</v>
      </c>
      <c r="K668" s="8" t="s">
        <v>641</v>
      </c>
      <c r="L668" s="3">
        <v>138620.33020699499</v>
      </c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customFormat="1">
      <c r="A669" s="4" t="s">
        <v>642</v>
      </c>
      <c r="B669" s="4" t="s">
        <v>652</v>
      </c>
      <c r="C669" s="4" t="str">
        <f>VLOOKUP(B:B,[1]ART!$A:$B,2,FALSE)</f>
        <v>SEPARATEUR LV 160X1.3X0.</v>
      </c>
      <c r="D669" s="4" t="s">
        <v>637</v>
      </c>
      <c r="E669" s="4" t="s">
        <v>638</v>
      </c>
      <c r="F669" s="4" t="s">
        <v>639</v>
      </c>
      <c r="G669" s="5">
        <v>1792</v>
      </c>
      <c r="H669" s="6">
        <v>43774</v>
      </c>
      <c r="I669" s="4" t="s">
        <v>643</v>
      </c>
      <c r="J669" s="7">
        <v>5.4804068499999996</v>
      </c>
      <c r="K669" s="8" t="s">
        <v>641</v>
      </c>
      <c r="L669" s="3">
        <v>9820.8890751999988</v>
      </c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customFormat="1">
      <c r="A670" s="4" t="s">
        <v>653</v>
      </c>
      <c r="B670" s="4" t="s">
        <v>654</v>
      </c>
      <c r="C670" s="4" t="str">
        <f>VLOOKUP(B:B,[1]ART!$A:$B,2,FALSE)</f>
        <v>SEP BAT G  laize 103 mm</v>
      </c>
      <c r="D670" s="4" t="s">
        <v>655</v>
      </c>
      <c r="E670" s="4" t="s">
        <v>656</v>
      </c>
      <c r="F670" s="4" t="s">
        <v>657</v>
      </c>
      <c r="G670" s="5">
        <v>125509.43</v>
      </c>
      <c r="H670" s="6">
        <v>43600</v>
      </c>
      <c r="I670" s="4" t="s">
        <v>658</v>
      </c>
      <c r="J670" s="7">
        <v>0.198937845</v>
      </c>
      <c r="K670" s="8" t="s">
        <v>659</v>
      </c>
      <c r="L670" s="3">
        <v>24968.575531378348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1"/>
    </row>
    <row r="671" spans="1:24" customFormat="1">
      <c r="A671" s="4" t="s">
        <v>653</v>
      </c>
      <c r="B671" s="4" t="s">
        <v>660</v>
      </c>
      <c r="C671" s="4" t="str">
        <f>VLOOKUP(B:B,[1]ART!$A:$B,2,FALSE)</f>
        <v>SEP PAPIER laize 127mm</v>
      </c>
      <c r="D671" s="4" t="s">
        <v>655</v>
      </c>
      <c r="E671" s="4" t="s">
        <v>656</v>
      </c>
      <c r="F671" s="4" t="s">
        <v>657</v>
      </c>
      <c r="G671" s="5">
        <v>90072.414000000004</v>
      </c>
      <c r="H671" s="6">
        <v>43600</v>
      </c>
      <c r="I671" s="4" t="s">
        <v>658</v>
      </c>
      <c r="J671" s="7">
        <v>0.198937845</v>
      </c>
      <c r="K671" s="8" t="s">
        <v>659</v>
      </c>
      <c r="L671" s="3">
        <v>17918.811935107831</v>
      </c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customFormat="1">
      <c r="A672" s="4" t="s">
        <v>667</v>
      </c>
      <c r="B672" s="4" t="s">
        <v>660</v>
      </c>
      <c r="C672" s="4" t="str">
        <f>VLOOKUP(B:B,[1]ART!$A:$B,2,FALSE)</f>
        <v>SEP PAPIER laize 127mm</v>
      </c>
      <c r="D672" s="4" t="s">
        <v>662</v>
      </c>
      <c r="E672" s="4" t="s">
        <v>663</v>
      </c>
      <c r="F672" s="4" t="s">
        <v>664</v>
      </c>
      <c r="G672" s="5">
        <v>67208</v>
      </c>
      <c r="H672" s="6">
        <v>43495</v>
      </c>
      <c r="I672" s="4" t="s">
        <v>668</v>
      </c>
      <c r="J672" s="7">
        <v>0.164804068</v>
      </c>
      <c r="K672" s="8">
        <v>0</v>
      </c>
      <c r="L672" s="3">
        <v>11076.151802144001</v>
      </c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customFormat="1">
      <c r="A673" s="4" t="s">
        <v>661</v>
      </c>
      <c r="B673" s="4" t="s">
        <v>654</v>
      </c>
      <c r="C673" s="4" t="str">
        <f>VLOOKUP(B:B,[1]ART!$A:$B,2,FALSE)</f>
        <v>SEP BAT G  laize 103 mm</v>
      </c>
      <c r="D673" s="4" t="s">
        <v>662</v>
      </c>
      <c r="E673" s="4" t="s">
        <v>663</v>
      </c>
      <c r="F673" s="4" t="s">
        <v>664</v>
      </c>
      <c r="G673" s="5">
        <v>155736</v>
      </c>
      <c r="H673" s="6">
        <v>43720</v>
      </c>
      <c r="I673" s="4" t="s">
        <v>665</v>
      </c>
      <c r="J673" s="7">
        <v>0.15251696249999999</v>
      </c>
      <c r="K673" s="8">
        <v>0</v>
      </c>
      <c r="L673" s="3">
        <v>23752.381671899999</v>
      </c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customFormat="1">
      <c r="A674" s="4" t="s">
        <v>661</v>
      </c>
      <c r="B674" s="4" t="s">
        <v>666</v>
      </c>
      <c r="C674" s="4" t="str">
        <f>VLOOKUP(B:B,[1]ART!$A:$B,2,FALSE)</f>
        <v>SEP BAT G  laize 128 mm</v>
      </c>
      <c r="D674" s="4" t="s">
        <v>662</v>
      </c>
      <c r="E674" s="4" t="s">
        <v>663</v>
      </c>
      <c r="F674" s="4" t="s">
        <v>664</v>
      </c>
      <c r="G674" s="5">
        <v>76810</v>
      </c>
      <c r="H674" s="6">
        <v>43720</v>
      </c>
      <c r="I674" s="4" t="s">
        <v>665</v>
      </c>
      <c r="J674" s="7">
        <v>0.15251696249999999</v>
      </c>
      <c r="K674" s="8">
        <v>0</v>
      </c>
      <c r="L674" s="3">
        <v>11714.827889624999</v>
      </c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customFormat="1">
      <c r="A675" s="4" t="s">
        <v>661</v>
      </c>
      <c r="B675" s="4" t="s">
        <v>660</v>
      </c>
      <c r="C675" s="4" t="str">
        <f>VLOOKUP(B:B,[1]ART!$A:$B,2,FALSE)</f>
        <v>SEP PAPIER laize 127mm</v>
      </c>
      <c r="D675" s="4" t="s">
        <v>662</v>
      </c>
      <c r="E675" s="4" t="s">
        <v>663</v>
      </c>
      <c r="F675" s="4" t="s">
        <v>664</v>
      </c>
      <c r="G675" s="5">
        <v>77414</v>
      </c>
      <c r="H675" s="6">
        <v>43720</v>
      </c>
      <c r="I675" s="4" t="s">
        <v>665</v>
      </c>
      <c r="J675" s="7">
        <v>0.15251696249999999</v>
      </c>
      <c r="K675" s="8">
        <v>0</v>
      </c>
      <c r="L675" s="3">
        <v>11806.948134974999</v>
      </c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</sheetData>
  <autoFilter ref="A1:X1728">
    <filterColumn colId="2"/>
  </autoFilter>
  <sortState ref="A2:X1766">
    <sortCondition ref="D2:D176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7"/>
  <sheetViews>
    <sheetView workbookViewId="0">
      <selection activeCell="E11" sqref="E11"/>
    </sheetView>
  </sheetViews>
  <sheetFormatPr baseColWidth="10" defaultRowHeight="15"/>
  <cols>
    <col min="1" max="1" width="23.85546875" bestFit="1" customWidth="1"/>
    <col min="2" max="2" width="20.5703125" bestFit="1" customWidth="1"/>
    <col min="3" max="3" width="18" bestFit="1" customWidth="1"/>
    <col min="4" max="4" width="24.7109375" bestFit="1" customWidth="1"/>
  </cols>
  <sheetData>
    <row r="1" spans="1:5">
      <c r="B1" s="24" t="s">
        <v>675</v>
      </c>
    </row>
    <row r="2" spans="1:5">
      <c r="A2" s="24" t="s">
        <v>672</v>
      </c>
      <c r="B2" t="s">
        <v>674</v>
      </c>
      <c r="C2" t="s">
        <v>676</v>
      </c>
    </row>
    <row r="3" spans="1:5">
      <c r="A3" s="25" t="s">
        <v>12</v>
      </c>
      <c r="B3" s="17">
        <v>1200</v>
      </c>
      <c r="C3" s="17">
        <v>17567.904600000002</v>
      </c>
      <c r="E3">
        <f t="shared" ref="E3:E66" si="0">C3/B3</f>
        <v>14.639920500000001</v>
      </c>
    </row>
    <row r="4" spans="1:5">
      <c r="A4" s="26" t="s">
        <v>15</v>
      </c>
      <c r="B4" s="17">
        <v>1200</v>
      </c>
      <c r="C4" s="17">
        <v>17567.904600000002</v>
      </c>
      <c r="E4">
        <f t="shared" si="0"/>
        <v>14.639920500000001</v>
      </c>
    </row>
    <row r="5" spans="1:5">
      <c r="A5" s="25" t="s">
        <v>19</v>
      </c>
      <c r="B5" s="17">
        <v>2940</v>
      </c>
      <c r="C5" s="17">
        <v>21809.607750000003</v>
      </c>
      <c r="E5">
        <f t="shared" si="0"/>
        <v>7.4182339285714294</v>
      </c>
    </row>
    <row r="6" spans="1:5">
      <c r="A6" s="26" t="s">
        <v>21</v>
      </c>
      <c r="B6" s="17">
        <v>2940</v>
      </c>
      <c r="C6" s="17">
        <v>21809.607750000003</v>
      </c>
      <c r="E6">
        <f t="shared" si="0"/>
        <v>7.4182339285714294</v>
      </c>
    </row>
    <row r="7" spans="1:5">
      <c r="A7" s="25" t="s">
        <v>26</v>
      </c>
      <c r="B7" s="17">
        <v>1276</v>
      </c>
      <c r="C7" s="17">
        <v>8097.1923119999992</v>
      </c>
      <c r="E7">
        <f t="shared" si="0"/>
        <v>6.3457619999999997</v>
      </c>
    </row>
    <row r="8" spans="1:5">
      <c r="A8" s="26" t="s">
        <v>28</v>
      </c>
      <c r="B8" s="17">
        <v>1276</v>
      </c>
      <c r="C8" s="17">
        <v>8097.1923119999992</v>
      </c>
      <c r="E8">
        <f t="shared" si="0"/>
        <v>6.3457619999999997</v>
      </c>
    </row>
    <row r="9" spans="1:5">
      <c r="A9" s="25" t="s">
        <v>80</v>
      </c>
      <c r="B9" s="17">
        <v>1200</v>
      </c>
      <c r="C9" s="17">
        <v>4485.0228000000006</v>
      </c>
      <c r="E9">
        <f t="shared" si="0"/>
        <v>3.7375190000000007</v>
      </c>
    </row>
    <row r="10" spans="1:5">
      <c r="A10" s="26" t="s">
        <v>28</v>
      </c>
      <c r="B10" s="17">
        <v>1200</v>
      </c>
      <c r="C10" s="17">
        <v>4485.0228000000006</v>
      </c>
      <c r="E10">
        <f t="shared" si="0"/>
        <v>3.7375190000000007</v>
      </c>
    </row>
    <row r="11" spans="1:5">
      <c r="A11" s="25" t="s">
        <v>31</v>
      </c>
      <c r="B11" s="17">
        <v>960</v>
      </c>
      <c r="C11" s="17">
        <v>3661.7756759999997</v>
      </c>
      <c r="E11">
        <f t="shared" si="0"/>
        <v>3.8143496624999997</v>
      </c>
    </row>
    <row r="12" spans="1:5">
      <c r="A12" s="26" t="s">
        <v>28</v>
      </c>
      <c r="B12" s="17">
        <v>960</v>
      </c>
      <c r="C12" s="17">
        <v>3661.7756759999997</v>
      </c>
      <c r="E12">
        <f t="shared" si="0"/>
        <v>3.8143496624999997</v>
      </c>
    </row>
    <row r="13" spans="1:5">
      <c r="A13" s="25" t="s">
        <v>49</v>
      </c>
      <c r="B13" s="17">
        <v>18260</v>
      </c>
      <c r="C13" s="17">
        <v>71614.408997999999</v>
      </c>
      <c r="E13">
        <f t="shared" si="0"/>
        <v>3.9219282036144576</v>
      </c>
    </row>
    <row r="14" spans="1:5">
      <c r="A14" s="26" t="s">
        <v>28</v>
      </c>
      <c r="B14" s="17">
        <v>18260</v>
      </c>
      <c r="C14" s="17">
        <v>71614.408997999999</v>
      </c>
      <c r="E14">
        <f t="shared" si="0"/>
        <v>3.9219282036144576</v>
      </c>
    </row>
    <row r="15" spans="1:5">
      <c r="A15" s="25" t="s">
        <v>78</v>
      </c>
      <c r="B15" s="17">
        <v>660</v>
      </c>
      <c r="C15" s="17">
        <v>2697.5791260000001</v>
      </c>
      <c r="E15">
        <f t="shared" si="0"/>
        <v>4.0872411</v>
      </c>
    </row>
    <row r="16" spans="1:5">
      <c r="A16" s="26" t="s">
        <v>28</v>
      </c>
      <c r="B16" s="17">
        <v>660</v>
      </c>
      <c r="C16" s="17">
        <v>2697.5791260000001</v>
      </c>
      <c r="E16">
        <f t="shared" si="0"/>
        <v>4.0872411</v>
      </c>
    </row>
    <row r="17" spans="1:5">
      <c r="A17" s="25" t="s">
        <v>67</v>
      </c>
      <c r="B17" s="17">
        <v>15180</v>
      </c>
      <c r="C17" s="17">
        <v>58466.690985999994</v>
      </c>
      <c r="E17">
        <f t="shared" si="0"/>
        <v>3.8515606710144925</v>
      </c>
    </row>
    <row r="18" spans="1:5">
      <c r="A18" s="26" t="s">
        <v>28</v>
      </c>
      <c r="B18" s="17">
        <v>15180</v>
      </c>
      <c r="C18" s="17">
        <v>58466.690985999994</v>
      </c>
      <c r="E18">
        <f t="shared" si="0"/>
        <v>3.8515606710144925</v>
      </c>
    </row>
    <row r="19" spans="1:5">
      <c r="A19" s="25" t="s">
        <v>36</v>
      </c>
      <c r="B19" s="17">
        <v>7700</v>
      </c>
      <c r="C19" s="17">
        <v>29993.235822000002</v>
      </c>
      <c r="E19">
        <f t="shared" si="0"/>
        <v>3.8952254314285719</v>
      </c>
    </row>
    <row r="20" spans="1:5">
      <c r="A20" s="26" t="s">
        <v>28</v>
      </c>
      <c r="B20" s="17">
        <v>7700</v>
      </c>
      <c r="C20" s="17">
        <v>29993.235822000002</v>
      </c>
      <c r="E20">
        <f t="shared" si="0"/>
        <v>3.8952254314285719</v>
      </c>
    </row>
    <row r="21" spans="1:5">
      <c r="A21" s="25" t="s">
        <v>64</v>
      </c>
      <c r="B21" s="17">
        <v>7474</v>
      </c>
      <c r="C21" s="17">
        <v>29161.066775999996</v>
      </c>
      <c r="E21">
        <f t="shared" si="0"/>
        <v>3.9016680192667912</v>
      </c>
    </row>
    <row r="22" spans="1:5">
      <c r="A22" s="26" t="s">
        <v>28</v>
      </c>
      <c r="B22" s="17">
        <v>7474</v>
      </c>
      <c r="C22" s="17">
        <v>29161.066775999996</v>
      </c>
      <c r="E22">
        <f t="shared" si="0"/>
        <v>3.9016680192667912</v>
      </c>
    </row>
    <row r="23" spans="1:5">
      <c r="A23" s="25" t="s">
        <v>82</v>
      </c>
      <c r="B23" s="17">
        <v>2574</v>
      </c>
      <c r="C23" s="17">
        <v>10956.6371574</v>
      </c>
      <c r="E23">
        <f t="shared" si="0"/>
        <v>4.256657792307692</v>
      </c>
    </row>
    <row r="24" spans="1:5">
      <c r="A24" s="26" t="s">
        <v>28</v>
      </c>
      <c r="B24" s="17">
        <v>2574</v>
      </c>
      <c r="C24" s="17">
        <v>10956.6371574</v>
      </c>
      <c r="E24">
        <f t="shared" si="0"/>
        <v>4.256657792307692</v>
      </c>
    </row>
    <row r="25" spans="1:5">
      <c r="A25" s="25" t="s">
        <v>86</v>
      </c>
      <c r="B25" s="17">
        <v>28112</v>
      </c>
      <c r="C25" s="17">
        <v>118929.77977179998</v>
      </c>
      <c r="E25">
        <f t="shared" si="0"/>
        <v>4.2305698552859985</v>
      </c>
    </row>
    <row r="26" spans="1:5">
      <c r="A26" s="26" t="s">
        <v>28</v>
      </c>
      <c r="B26" s="17">
        <v>28112</v>
      </c>
      <c r="C26" s="17">
        <v>118929.77977179998</v>
      </c>
      <c r="E26">
        <f t="shared" si="0"/>
        <v>4.2305698552859985</v>
      </c>
    </row>
    <row r="27" spans="1:5">
      <c r="A27" s="25" t="s">
        <v>101</v>
      </c>
      <c r="B27" s="17">
        <v>15246</v>
      </c>
      <c r="C27" s="17">
        <v>65399.023245600001</v>
      </c>
      <c r="E27">
        <f t="shared" si="0"/>
        <v>4.2895856779220782</v>
      </c>
    </row>
    <row r="28" spans="1:5">
      <c r="A28" s="26" t="s">
        <v>28</v>
      </c>
      <c r="B28" s="17">
        <v>15246</v>
      </c>
      <c r="C28" s="17">
        <v>65399.023245600001</v>
      </c>
      <c r="E28">
        <f t="shared" si="0"/>
        <v>4.2895856779220782</v>
      </c>
    </row>
    <row r="29" spans="1:5">
      <c r="A29" s="25" t="s">
        <v>97</v>
      </c>
      <c r="B29" s="17">
        <v>13464</v>
      </c>
      <c r="C29" s="17">
        <v>57302.686880999987</v>
      </c>
      <c r="E29">
        <f t="shared" si="0"/>
        <v>4.2559927867647049</v>
      </c>
    </row>
    <row r="30" spans="1:5">
      <c r="A30" s="26" t="s">
        <v>28</v>
      </c>
      <c r="B30" s="17">
        <v>13464</v>
      </c>
      <c r="C30" s="17">
        <v>57302.686880999987</v>
      </c>
      <c r="E30">
        <f t="shared" si="0"/>
        <v>4.2559927867647049</v>
      </c>
    </row>
    <row r="31" spans="1:5">
      <c r="A31" s="25" t="s">
        <v>95</v>
      </c>
      <c r="B31" s="17">
        <v>990</v>
      </c>
      <c r="C31" s="17">
        <v>4367.9136600000002</v>
      </c>
      <c r="E31">
        <f t="shared" si="0"/>
        <v>4.4120340000000002</v>
      </c>
    </row>
    <row r="32" spans="1:5">
      <c r="A32" s="26" t="s">
        <v>28</v>
      </c>
      <c r="B32" s="17">
        <v>990</v>
      </c>
      <c r="C32" s="17">
        <v>4367.9136600000002</v>
      </c>
      <c r="E32">
        <f t="shared" si="0"/>
        <v>4.4120340000000002</v>
      </c>
    </row>
    <row r="33" spans="1:5">
      <c r="A33" s="25" t="s">
        <v>123</v>
      </c>
      <c r="B33" s="17">
        <v>2112</v>
      </c>
      <c r="C33" s="17">
        <v>10400.192640000001</v>
      </c>
      <c r="E33">
        <f t="shared" si="0"/>
        <v>4.9243336363636372</v>
      </c>
    </row>
    <row r="34" spans="1:5">
      <c r="A34" s="26" t="s">
        <v>28</v>
      </c>
      <c r="B34" s="17">
        <v>2112</v>
      </c>
      <c r="C34" s="17">
        <v>10400.192640000001</v>
      </c>
      <c r="E34">
        <f t="shared" si="0"/>
        <v>4.9243336363636372</v>
      </c>
    </row>
    <row r="35" spans="1:5">
      <c r="A35" s="25" t="s">
        <v>106</v>
      </c>
      <c r="B35" s="17">
        <v>22272</v>
      </c>
      <c r="C35" s="17">
        <v>95549.675232000009</v>
      </c>
      <c r="E35">
        <f t="shared" si="0"/>
        <v>4.2901255043103452</v>
      </c>
    </row>
    <row r="36" spans="1:5">
      <c r="A36" s="26" t="s">
        <v>28</v>
      </c>
      <c r="B36" s="17">
        <v>22272</v>
      </c>
      <c r="C36" s="17">
        <v>95549.675232000009</v>
      </c>
      <c r="E36">
        <f t="shared" si="0"/>
        <v>4.2901255043103452</v>
      </c>
    </row>
    <row r="37" spans="1:5">
      <c r="A37" s="25" t="s">
        <v>117</v>
      </c>
      <c r="B37" s="17">
        <v>2384</v>
      </c>
      <c r="C37" s="17">
        <v>9401.9</v>
      </c>
      <c r="E37">
        <f t="shared" si="0"/>
        <v>3.9437499999999996</v>
      </c>
    </row>
    <row r="38" spans="1:5">
      <c r="A38" s="26" t="s">
        <v>28</v>
      </c>
      <c r="B38" s="17">
        <v>2384</v>
      </c>
      <c r="C38" s="17">
        <v>9401.9</v>
      </c>
      <c r="E38">
        <f t="shared" si="0"/>
        <v>3.9437499999999996</v>
      </c>
    </row>
    <row r="39" spans="1:5">
      <c r="A39" s="25" t="s">
        <v>115</v>
      </c>
      <c r="B39" s="17">
        <v>352</v>
      </c>
      <c r="C39" s="17">
        <v>1463.6160000000002</v>
      </c>
      <c r="E39">
        <f t="shared" si="0"/>
        <v>4.1580000000000004</v>
      </c>
    </row>
    <row r="40" spans="1:5">
      <c r="A40" s="26" t="s">
        <v>28</v>
      </c>
      <c r="B40" s="17">
        <v>352</v>
      </c>
      <c r="C40" s="17">
        <v>1463.6160000000002</v>
      </c>
      <c r="E40">
        <f t="shared" si="0"/>
        <v>4.1580000000000004</v>
      </c>
    </row>
    <row r="41" spans="1:5">
      <c r="A41" s="25" t="s">
        <v>119</v>
      </c>
      <c r="B41" s="17">
        <v>15168</v>
      </c>
      <c r="C41" s="17">
        <v>64837.276416000001</v>
      </c>
      <c r="E41">
        <f t="shared" si="0"/>
        <v>4.2746094683544307</v>
      </c>
    </row>
    <row r="42" spans="1:5">
      <c r="A42" s="26" t="s">
        <v>28</v>
      </c>
      <c r="B42" s="17">
        <v>15168</v>
      </c>
      <c r="C42" s="17">
        <v>64837.276416000001</v>
      </c>
      <c r="E42">
        <f t="shared" si="0"/>
        <v>4.2746094683544307</v>
      </c>
    </row>
    <row r="43" spans="1:5">
      <c r="A43" s="25" t="s">
        <v>116</v>
      </c>
      <c r="B43" s="17">
        <v>2688</v>
      </c>
      <c r="C43" s="17">
        <v>12129.082560000001</v>
      </c>
      <c r="E43">
        <f t="shared" si="0"/>
        <v>4.5123075000000004</v>
      </c>
    </row>
    <row r="44" spans="1:5">
      <c r="A44" s="26" t="s">
        <v>28</v>
      </c>
      <c r="B44" s="17">
        <v>2688</v>
      </c>
      <c r="C44" s="17">
        <v>12129.082560000001</v>
      </c>
      <c r="E44">
        <f t="shared" si="0"/>
        <v>4.5123075000000004</v>
      </c>
    </row>
    <row r="45" spans="1:5">
      <c r="A45" s="25" t="s">
        <v>125</v>
      </c>
      <c r="B45" s="17">
        <v>3034</v>
      </c>
      <c r="C45" s="17">
        <v>14810.563033399998</v>
      </c>
      <c r="E45">
        <f t="shared" si="0"/>
        <v>4.881530334014502</v>
      </c>
    </row>
    <row r="46" spans="1:5">
      <c r="A46" s="26" t="s">
        <v>28</v>
      </c>
      <c r="B46" s="17">
        <v>3034</v>
      </c>
      <c r="C46" s="17">
        <v>14810.563033399998</v>
      </c>
      <c r="E46">
        <f t="shared" si="0"/>
        <v>4.881530334014502</v>
      </c>
    </row>
    <row r="47" spans="1:5">
      <c r="A47" s="25" t="s">
        <v>130</v>
      </c>
      <c r="B47" s="17">
        <v>132</v>
      </c>
      <c r="C47" s="17">
        <v>633.06976259999999</v>
      </c>
      <c r="E47">
        <f t="shared" si="0"/>
        <v>4.7959830500000002</v>
      </c>
    </row>
    <row r="48" spans="1:5">
      <c r="A48" s="26" t="s">
        <v>28</v>
      </c>
      <c r="B48" s="17">
        <v>132</v>
      </c>
      <c r="C48" s="17">
        <v>633.06976259999999</v>
      </c>
      <c r="E48">
        <f t="shared" si="0"/>
        <v>4.7959830500000002</v>
      </c>
    </row>
    <row r="49" spans="1:5">
      <c r="A49" s="25" t="s">
        <v>129</v>
      </c>
      <c r="B49" s="17">
        <v>1980</v>
      </c>
      <c r="C49" s="17">
        <v>9664.4170128000005</v>
      </c>
      <c r="E49">
        <f t="shared" si="0"/>
        <v>4.8810186933333339</v>
      </c>
    </row>
    <row r="50" spans="1:5">
      <c r="A50" s="26" t="s">
        <v>28</v>
      </c>
      <c r="B50" s="17">
        <v>1980</v>
      </c>
      <c r="C50" s="17">
        <v>9664.4170128000005</v>
      </c>
      <c r="E50">
        <f t="shared" si="0"/>
        <v>4.8810186933333339</v>
      </c>
    </row>
    <row r="51" spans="1:5">
      <c r="A51" s="25" t="s">
        <v>131</v>
      </c>
      <c r="B51" s="17">
        <v>18414</v>
      </c>
      <c r="C51" s="17">
        <v>106045.76960550001</v>
      </c>
      <c r="E51">
        <f t="shared" si="0"/>
        <v>5.7589752148093849</v>
      </c>
    </row>
    <row r="52" spans="1:5">
      <c r="A52" s="26" t="s">
        <v>28</v>
      </c>
      <c r="B52" s="17">
        <v>18414</v>
      </c>
      <c r="C52" s="17">
        <v>106045.76960550001</v>
      </c>
      <c r="E52">
        <f t="shared" si="0"/>
        <v>5.7589752148093849</v>
      </c>
    </row>
    <row r="53" spans="1:5">
      <c r="A53" s="25" t="s">
        <v>144</v>
      </c>
      <c r="B53" s="17">
        <v>14904</v>
      </c>
      <c r="C53" s="17">
        <v>91489.654920599991</v>
      </c>
      <c r="E53">
        <f t="shared" si="0"/>
        <v>6.1385973510869558</v>
      </c>
    </row>
    <row r="54" spans="1:5">
      <c r="A54" s="26" t="s">
        <v>28</v>
      </c>
      <c r="B54" s="17">
        <v>14904</v>
      </c>
      <c r="C54" s="17">
        <v>91489.654920599991</v>
      </c>
      <c r="E54">
        <f t="shared" si="0"/>
        <v>6.1385973510869558</v>
      </c>
    </row>
    <row r="55" spans="1:5">
      <c r="A55" s="25" t="s">
        <v>148</v>
      </c>
      <c r="B55" s="17">
        <v>160</v>
      </c>
      <c r="C55" s="17">
        <v>887.55799999999999</v>
      </c>
      <c r="E55">
        <f t="shared" si="0"/>
        <v>5.5472374999999996</v>
      </c>
    </row>
    <row r="56" spans="1:5">
      <c r="A56" s="26" t="s">
        <v>28</v>
      </c>
      <c r="B56" s="17">
        <v>160</v>
      </c>
      <c r="C56" s="17">
        <v>887.55799999999999</v>
      </c>
      <c r="E56">
        <f t="shared" si="0"/>
        <v>5.5472374999999996</v>
      </c>
    </row>
    <row r="57" spans="1:5">
      <c r="A57" s="25" t="s">
        <v>154</v>
      </c>
      <c r="B57" s="17">
        <v>7028</v>
      </c>
      <c r="C57" s="17">
        <v>47477.074317400002</v>
      </c>
      <c r="E57">
        <f t="shared" si="0"/>
        <v>6.7554175181274907</v>
      </c>
    </row>
    <row r="58" spans="1:5">
      <c r="A58" s="26" t="s">
        <v>28</v>
      </c>
      <c r="B58" s="17">
        <v>7028</v>
      </c>
      <c r="C58" s="17">
        <v>47477.074317400002</v>
      </c>
      <c r="E58">
        <f t="shared" si="0"/>
        <v>6.7554175181274907</v>
      </c>
    </row>
    <row r="59" spans="1:5">
      <c r="A59" s="25" t="s">
        <v>149</v>
      </c>
      <c r="B59" s="17">
        <v>16884</v>
      </c>
      <c r="C59" s="17">
        <v>117314.85073139999</v>
      </c>
      <c r="E59">
        <f t="shared" si="0"/>
        <v>6.9482854022388052</v>
      </c>
    </row>
    <row r="60" spans="1:5">
      <c r="A60" s="26" t="s">
        <v>28</v>
      </c>
      <c r="B60" s="17">
        <v>16884</v>
      </c>
      <c r="C60" s="17">
        <v>117314.85073139999</v>
      </c>
      <c r="E60">
        <f t="shared" si="0"/>
        <v>6.9482854022388052</v>
      </c>
    </row>
    <row r="61" spans="1:5">
      <c r="A61" s="25" t="s">
        <v>158</v>
      </c>
      <c r="B61" s="17">
        <v>2940</v>
      </c>
      <c r="C61" s="17">
        <v>19944.456000000002</v>
      </c>
      <c r="E61">
        <f t="shared" si="0"/>
        <v>6.7838285714285718</v>
      </c>
    </row>
    <row r="62" spans="1:5">
      <c r="A62" s="26" t="s">
        <v>28</v>
      </c>
      <c r="B62" s="17">
        <v>2940</v>
      </c>
      <c r="C62" s="17">
        <v>19944.456000000002</v>
      </c>
      <c r="E62">
        <f t="shared" si="0"/>
        <v>6.7838285714285718</v>
      </c>
    </row>
    <row r="63" spans="1:5">
      <c r="A63" s="25" t="s">
        <v>165</v>
      </c>
      <c r="B63" s="17">
        <v>120</v>
      </c>
      <c r="C63" s="17">
        <v>489.93201599999998</v>
      </c>
      <c r="E63">
        <f t="shared" si="0"/>
        <v>4.0827667999999999</v>
      </c>
    </row>
    <row r="64" spans="1:5">
      <c r="A64" s="26" t="s">
        <v>28</v>
      </c>
      <c r="B64" s="17">
        <v>120</v>
      </c>
      <c r="C64" s="17">
        <v>489.93201599999998</v>
      </c>
      <c r="E64">
        <f t="shared" si="0"/>
        <v>4.0827667999999999</v>
      </c>
    </row>
    <row r="65" spans="1:5">
      <c r="A65" s="25" t="s">
        <v>163</v>
      </c>
      <c r="B65" s="17">
        <v>2160</v>
      </c>
      <c r="C65" s="17">
        <v>17321.79492</v>
      </c>
      <c r="E65">
        <f t="shared" si="0"/>
        <v>8.0193495000000006</v>
      </c>
    </row>
    <row r="66" spans="1:5">
      <c r="A66" s="26" t="s">
        <v>28</v>
      </c>
      <c r="B66" s="17">
        <v>2160</v>
      </c>
      <c r="C66" s="17">
        <v>17321.79492</v>
      </c>
      <c r="E66">
        <f t="shared" si="0"/>
        <v>8.0193495000000006</v>
      </c>
    </row>
    <row r="67" spans="1:5">
      <c r="A67" s="25" t="s">
        <v>160</v>
      </c>
      <c r="B67" s="17">
        <v>5640</v>
      </c>
      <c r="C67" s="17">
        <v>45902.379851999998</v>
      </c>
      <c r="E67">
        <f t="shared" ref="E67:E130" si="1">C67/B67</f>
        <v>8.1387198319148926</v>
      </c>
    </row>
    <row r="68" spans="1:5">
      <c r="A68" s="26" t="s">
        <v>28</v>
      </c>
      <c r="B68" s="17">
        <v>5640</v>
      </c>
      <c r="C68" s="17">
        <v>45902.379851999998</v>
      </c>
      <c r="E68">
        <f t="shared" si="1"/>
        <v>8.1387198319148926</v>
      </c>
    </row>
    <row r="69" spans="1:5">
      <c r="A69" s="25" t="s">
        <v>166</v>
      </c>
      <c r="B69" s="17">
        <v>4356</v>
      </c>
      <c r="C69" s="17">
        <v>47851.645685579992</v>
      </c>
      <c r="E69">
        <f t="shared" si="1"/>
        <v>10.985226282272725</v>
      </c>
    </row>
    <row r="70" spans="1:5">
      <c r="A70" s="26" t="s">
        <v>28</v>
      </c>
      <c r="B70" s="17">
        <v>4356</v>
      </c>
      <c r="C70" s="17">
        <v>47851.645685579992</v>
      </c>
      <c r="E70">
        <f t="shared" si="1"/>
        <v>10.985226282272725</v>
      </c>
    </row>
    <row r="71" spans="1:5">
      <c r="A71" s="25" t="s">
        <v>169</v>
      </c>
      <c r="B71" s="17">
        <v>180</v>
      </c>
      <c r="C71" s="17">
        <v>1918.8369990000001</v>
      </c>
      <c r="E71">
        <f t="shared" si="1"/>
        <v>10.660205550000001</v>
      </c>
    </row>
    <row r="72" spans="1:5">
      <c r="A72" s="26" t="s">
        <v>28</v>
      </c>
      <c r="B72" s="17">
        <v>180</v>
      </c>
      <c r="C72" s="17">
        <v>1918.8369990000001</v>
      </c>
      <c r="E72">
        <f t="shared" si="1"/>
        <v>10.660205550000001</v>
      </c>
    </row>
    <row r="73" spans="1:5">
      <c r="A73" s="25" t="s">
        <v>170</v>
      </c>
      <c r="B73" s="17">
        <v>10455</v>
      </c>
      <c r="C73" s="17">
        <v>123386.02036865</v>
      </c>
      <c r="E73">
        <f t="shared" si="1"/>
        <v>11.80162796448111</v>
      </c>
    </row>
    <row r="74" spans="1:5">
      <c r="A74" s="26" t="s">
        <v>28</v>
      </c>
      <c r="B74" s="17">
        <v>10455</v>
      </c>
      <c r="C74" s="17">
        <v>123386.02036865</v>
      </c>
      <c r="E74">
        <f t="shared" si="1"/>
        <v>11.80162796448111</v>
      </c>
    </row>
    <row r="75" spans="1:5">
      <c r="A75" s="25" t="s">
        <v>172</v>
      </c>
      <c r="B75" s="17">
        <v>3240</v>
      </c>
      <c r="C75" s="17">
        <v>48901.054191000003</v>
      </c>
      <c r="E75">
        <f t="shared" si="1"/>
        <v>15.092917960185186</v>
      </c>
    </row>
    <row r="76" spans="1:5">
      <c r="A76" s="26" t="s">
        <v>28</v>
      </c>
      <c r="B76" s="17">
        <v>3240</v>
      </c>
      <c r="C76" s="17">
        <v>48901.054191000003</v>
      </c>
      <c r="E76">
        <f t="shared" si="1"/>
        <v>15.092917960185186</v>
      </c>
    </row>
    <row r="77" spans="1:5">
      <c r="A77" s="25" t="s">
        <v>176</v>
      </c>
      <c r="B77" s="17">
        <v>3360</v>
      </c>
      <c r="C77" s="17">
        <v>23272.673759999998</v>
      </c>
      <c r="E77">
        <f t="shared" si="1"/>
        <v>6.9263909999999997</v>
      </c>
    </row>
    <row r="78" spans="1:5">
      <c r="A78" s="26" t="s">
        <v>21</v>
      </c>
      <c r="B78" s="17">
        <v>3360</v>
      </c>
      <c r="C78" s="17">
        <v>23272.673759999998</v>
      </c>
      <c r="E78">
        <f t="shared" si="1"/>
        <v>6.9263909999999997</v>
      </c>
    </row>
    <row r="79" spans="1:5">
      <c r="A79" s="25" t="s">
        <v>180</v>
      </c>
      <c r="B79" s="17">
        <v>2870</v>
      </c>
      <c r="C79" s="17">
        <v>21889.37904</v>
      </c>
      <c r="E79">
        <f t="shared" si="1"/>
        <v>7.6269613379790941</v>
      </c>
    </row>
    <row r="80" spans="1:5">
      <c r="A80" s="26" t="s">
        <v>21</v>
      </c>
      <c r="B80" s="17">
        <v>2870</v>
      </c>
      <c r="C80" s="17">
        <v>21889.37904</v>
      </c>
      <c r="E80">
        <f t="shared" si="1"/>
        <v>7.6269613379790941</v>
      </c>
    </row>
    <row r="81" spans="1:5">
      <c r="A81" s="25" t="s">
        <v>182</v>
      </c>
      <c r="B81" s="17">
        <v>216</v>
      </c>
      <c r="C81" s="17">
        <v>6815.7054719999996</v>
      </c>
      <c r="E81">
        <f t="shared" si="1"/>
        <v>31.554191999999997</v>
      </c>
    </row>
    <row r="82" spans="1:5">
      <c r="A82" s="26" t="s">
        <v>28</v>
      </c>
      <c r="B82" s="17">
        <v>216</v>
      </c>
      <c r="C82" s="17">
        <v>6815.7054719999996</v>
      </c>
      <c r="E82">
        <f t="shared" si="1"/>
        <v>31.554191999999997</v>
      </c>
    </row>
    <row r="83" spans="1:5">
      <c r="A83" s="25" t="s">
        <v>185</v>
      </c>
      <c r="B83" s="17">
        <v>2160</v>
      </c>
      <c r="C83" s="17">
        <v>10072.495008</v>
      </c>
      <c r="E83">
        <f t="shared" si="1"/>
        <v>4.6631921333333333</v>
      </c>
    </row>
    <row r="84" spans="1:5">
      <c r="A84" s="26" t="s">
        <v>28</v>
      </c>
      <c r="B84" s="17">
        <v>2160</v>
      </c>
      <c r="C84" s="17">
        <v>10072.495008</v>
      </c>
      <c r="E84">
        <f t="shared" si="1"/>
        <v>4.6631921333333333</v>
      </c>
    </row>
    <row r="85" spans="1:5">
      <c r="A85" s="25" t="s">
        <v>184</v>
      </c>
      <c r="B85" s="17">
        <v>1080</v>
      </c>
      <c r="C85" s="17">
        <v>5288.9882471999999</v>
      </c>
      <c r="E85">
        <f t="shared" si="1"/>
        <v>4.8972113400000001</v>
      </c>
    </row>
    <row r="86" spans="1:5">
      <c r="A86" s="26" t="s">
        <v>28</v>
      </c>
      <c r="B86" s="17">
        <v>1080</v>
      </c>
      <c r="C86" s="17">
        <v>5288.9882471999999</v>
      </c>
      <c r="E86">
        <f t="shared" si="1"/>
        <v>4.8972113400000001</v>
      </c>
    </row>
    <row r="87" spans="1:5">
      <c r="A87" s="25" t="s">
        <v>187</v>
      </c>
      <c r="B87" s="17">
        <v>1320</v>
      </c>
      <c r="C87" s="17">
        <v>7295.7456000000002</v>
      </c>
      <c r="E87">
        <f t="shared" si="1"/>
        <v>5.5270799999999998</v>
      </c>
    </row>
    <row r="88" spans="1:5">
      <c r="A88" s="26" t="s">
        <v>28</v>
      </c>
      <c r="B88" s="17">
        <v>1320</v>
      </c>
      <c r="C88" s="17">
        <v>7295.7456000000002</v>
      </c>
      <c r="E88">
        <f t="shared" si="1"/>
        <v>5.5270799999999998</v>
      </c>
    </row>
    <row r="89" spans="1:5">
      <c r="A89" s="25" t="s">
        <v>268</v>
      </c>
      <c r="B89" s="17">
        <v>1200</v>
      </c>
      <c r="C89" s="17">
        <v>7686.4778999999999</v>
      </c>
      <c r="E89">
        <f t="shared" si="1"/>
        <v>6.4053982500000002</v>
      </c>
    </row>
    <row r="90" spans="1:5">
      <c r="A90" s="26" t="s">
        <v>15</v>
      </c>
      <c r="B90" s="17">
        <v>1200</v>
      </c>
      <c r="C90" s="17">
        <v>7686.4778999999999</v>
      </c>
      <c r="E90">
        <f t="shared" si="1"/>
        <v>6.4053982500000002</v>
      </c>
    </row>
    <row r="91" spans="1:5">
      <c r="A91" s="25" t="s">
        <v>200</v>
      </c>
      <c r="B91" s="17">
        <v>2900</v>
      </c>
      <c r="C91" s="17">
        <v>12564.29515</v>
      </c>
      <c r="E91">
        <f t="shared" si="1"/>
        <v>4.3325155689655173</v>
      </c>
    </row>
    <row r="92" spans="1:5">
      <c r="A92" s="26" t="s">
        <v>21</v>
      </c>
      <c r="B92" s="17">
        <v>2900</v>
      </c>
      <c r="C92" s="17">
        <v>12564.29515</v>
      </c>
      <c r="E92">
        <f t="shared" si="1"/>
        <v>4.3325155689655173</v>
      </c>
    </row>
    <row r="93" spans="1:5">
      <c r="A93" s="25" t="s">
        <v>202</v>
      </c>
      <c r="B93" s="17">
        <v>2400</v>
      </c>
      <c r="C93" s="17">
        <v>6562.4601600000005</v>
      </c>
      <c r="E93">
        <f t="shared" si="1"/>
        <v>2.7343584000000001</v>
      </c>
    </row>
    <row r="94" spans="1:5">
      <c r="A94" s="26" t="s">
        <v>28</v>
      </c>
      <c r="B94" s="17">
        <v>2400</v>
      </c>
      <c r="C94" s="17">
        <v>6562.4601600000005</v>
      </c>
      <c r="E94">
        <f t="shared" si="1"/>
        <v>2.7343584000000001</v>
      </c>
    </row>
    <row r="95" spans="1:5">
      <c r="A95" s="25" t="s">
        <v>204</v>
      </c>
      <c r="B95" s="17">
        <v>600</v>
      </c>
      <c r="C95" s="17">
        <v>1640.6150400000001</v>
      </c>
      <c r="E95">
        <f t="shared" si="1"/>
        <v>2.7343584000000001</v>
      </c>
    </row>
    <row r="96" spans="1:5">
      <c r="A96" s="26" t="s">
        <v>28</v>
      </c>
      <c r="B96" s="17">
        <v>600</v>
      </c>
      <c r="C96" s="17">
        <v>1640.6150400000001</v>
      </c>
      <c r="E96">
        <f t="shared" si="1"/>
        <v>2.7343584000000001</v>
      </c>
    </row>
    <row r="97" spans="1:5">
      <c r="A97" s="25" t="s">
        <v>209</v>
      </c>
      <c r="B97" s="17">
        <v>31414</v>
      </c>
      <c r="C97" s="17">
        <v>101820.894952</v>
      </c>
      <c r="E97">
        <f t="shared" si="1"/>
        <v>3.2412585137836634</v>
      </c>
    </row>
    <row r="98" spans="1:5">
      <c r="A98" s="26" t="s">
        <v>28</v>
      </c>
      <c r="B98" s="17">
        <v>31414</v>
      </c>
      <c r="C98" s="17">
        <v>101820.894952</v>
      </c>
      <c r="E98">
        <f t="shared" si="1"/>
        <v>3.2412585137836634</v>
      </c>
    </row>
    <row r="99" spans="1:5">
      <c r="A99" s="25" t="s">
        <v>208</v>
      </c>
      <c r="B99" s="17">
        <v>5600</v>
      </c>
      <c r="C99" s="17">
        <v>17848.110504</v>
      </c>
      <c r="E99">
        <f t="shared" si="1"/>
        <v>3.1871625900000002</v>
      </c>
    </row>
    <row r="100" spans="1:5">
      <c r="A100" s="26" t="s">
        <v>28</v>
      </c>
      <c r="B100" s="17">
        <v>5600</v>
      </c>
      <c r="C100" s="17">
        <v>17848.110504</v>
      </c>
      <c r="E100">
        <f t="shared" si="1"/>
        <v>3.1871625900000002</v>
      </c>
    </row>
    <row r="101" spans="1:5">
      <c r="A101" s="25" t="s">
        <v>279</v>
      </c>
      <c r="B101" s="17">
        <v>1344</v>
      </c>
      <c r="C101" s="17">
        <v>3179.0364479999998</v>
      </c>
      <c r="E101">
        <f t="shared" si="1"/>
        <v>2.3653545</v>
      </c>
    </row>
    <row r="102" spans="1:5">
      <c r="A102" s="26" t="s">
        <v>21</v>
      </c>
      <c r="B102" s="17">
        <v>1344</v>
      </c>
      <c r="C102" s="17">
        <v>3179.0364479999998</v>
      </c>
      <c r="E102">
        <f t="shared" si="1"/>
        <v>2.3653545</v>
      </c>
    </row>
    <row r="103" spans="1:5">
      <c r="A103" s="25" t="s">
        <v>270</v>
      </c>
      <c r="B103" s="17">
        <v>1500</v>
      </c>
      <c r="C103" s="17">
        <v>6736.1182500000004</v>
      </c>
      <c r="E103">
        <f t="shared" si="1"/>
        <v>4.4907455000000001</v>
      </c>
    </row>
    <row r="104" spans="1:5">
      <c r="A104" s="26" t="s">
        <v>21</v>
      </c>
      <c r="B104" s="17">
        <v>1500</v>
      </c>
      <c r="C104" s="17">
        <v>6736.1182500000004</v>
      </c>
      <c r="E104">
        <f t="shared" si="1"/>
        <v>4.4907455000000001</v>
      </c>
    </row>
    <row r="105" spans="1:5">
      <c r="A105" s="25" t="s">
        <v>206</v>
      </c>
      <c r="B105" s="17">
        <v>5600</v>
      </c>
      <c r="C105" s="17">
        <v>22085.225567999998</v>
      </c>
      <c r="E105">
        <f t="shared" si="1"/>
        <v>3.9437902799999995</v>
      </c>
    </row>
    <row r="106" spans="1:5">
      <c r="A106" s="26" t="s">
        <v>28</v>
      </c>
      <c r="B106" s="17">
        <v>5600</v>
      </c>
      <c r="C106" s="17">
        <v>22085.225567999998</v>
      </c>
      <c r="E106">
        <f t="shared" si="1"/>
        <v>3.9437902799999995</v>
      </c>
    </row>
    <row r="107" spans="1:5">
      <c r="A107" s="25" t="s">
        <v>207</v>
      </c>
      <c r="B107" s="17">
        <v>11440</v>
      </c>
      <c r="C107" s="17">
        <v>51991.4395</v>
      </c>
      <c r="E107">
        <f t="shared" si="1"/>
        <v>4.5447062499999999</v>
      </c>
    </row>
    <row r="108" spans="1:5">
      <c r="A108" s="26" t="s">
        <v>28</v>
      </c>
      <c r="B108" s="17">
        <v>11440</v>
      </c>
      <c r="C108" s="17">
        <v>51991.4395</v>
      </c>
      <c r="E108">
        <f t="shared" si="1"/>
        <v>4.5447062499999999</v>
      </c>
    </row>
    <row r="109" spans="1:5">
      <c r="A109" s="25" t="s">
        <v>211</v>
      </c>
      <c r="B109" s="17">
        <v>24960</v>
      </c>
      <c r="C109" s="17">
        <v>90429.212159999995</v>
      </c>
      <c r="E109">
        <f t="shared" si="1"/>
        <v>3.6229652307692306</v>
      </c>
    </row>
    <row r="110" spans="1:5">
      <c r="A110" s="26" t="s">
        <v>28</v>
      </c>
      <c r="B110" s="17">
        <v>24960</v>
      </c>
      <c r="C110" s="17">
        <v>90429.212159999995</v>
      </c>
      <c r="E110">
        <f t="shared" si="1"/>
        <v>3.6229652307692306</v>
      </c>
    </row>
    <row r="111" spans="1:5">
      <c r="A111" s="25" t="s">
        <v>218</v>
      </c>
      <c r="B111" s="17">
        <v>7680</v>
      </c>
      <c r="C111" s="17">
        <v>28028.319168000002</v>
      </c>
      <c r="E111">
        <f t="shared" si="1"/>
        <v>3.6495207250000004</v>
      </c>
    </row>
    <row r="112" spans="1:5">
      <c r="A112" s="26" t="s">
        <v>28</v>
      </c>
      <c r="B112" s="17">
        <v>7680</v>
      </c>
      <c r="C112" s="17">
        <v>28028.319168000002</v>
      </c>
      <c r="E112">
        <f t="shared" si="1"/>
        <v>3.6495207250000004</v>
      </c>
    </row>
    <row r="113" spans="1:5">
      <c r="A113" s="25" t="s">
        <v>217</v>
      </c>
      <c r="B113" s="17">
        <v>960</v>
      </c>
      <c r="C113" s="17">
        <v>3623.3702400000002</v>
      </c>
      <c r="E113">
        <f t="shared" si="1"/>
        <v>3.7743440000000001</v>
      </c>
    </row>
    <row r="114" spans="1:5">
      <c r="A114" s="26" t="s">
        <v>28</v>
      </c>
      <c r="B114" s="17">
        <v>960</v>
      </c>
      <c r="C114" s="17">
        <v>3623.3702400000002</v>
      </c>
      <c r="E114">
        <f t="shared" si="1"/>
        <v>3.7743440000000001</v>
      </c>
    </row>
    <row r="115" spans="1:5">
      <c r="A115" s="25" t="s">
        <v>214</v>
      </c>
      <c r="B115" s="17">
        <v>4800</v>
      </c>
      <c r="C115" s="17">
        <v>20349.075288</v>
      </c>
      <c r="E115">
        <f t="shared" si="1"/>
        <v>4.239390685</v>
      </c>
    </row>
    <row r="116" spans="1:5">
      <c r="A116" s="26" t="s">
        <v>28</v>
      </c>
      <c r="B116" s="17">
        <v>4800</v>
      </c>
      <c r="C116" s="17">
        <v>20349.075288</v>
      </c>
      <c r="E116">
        <f t="shared" si="1"/>
        <v>4.239390685</v>
      </c>
    </row>
    <row r="117" spans="1:5">
      <c r="A117" s="25" t="s">
        <v>219</v>
      </c>
      <c r="B117" s="17">
        <v>6720</v>
      </c>
      <c r="C117" s="17">
        <v>25424.878080000002</v>
      </c>
      <c r="E117">
        <f t="shared" si="1"/>
        <v>3.7834640000000004</v>
      </c>
    </row>
    <row r="118" spans="1:5">
      <c r="A118" s="26" t="s">
        <v>28</v>
      </c>
      <c r="B118" s="17">
        <v>6720</v>
      </c>
      <c r="C118" s="17">
        <v>25424.878080000002</v>
      </c>
      <c r="E118">
        <f t="shared" si="1"/>
        <v>3.7834640000000004</v>
      </c>
    </row>
    <row r="119" spans="1:5">
      <c r="A119" s="25" t="s">
        <v>277</v>
      </c>
      <c r="B119" s="17">
        <v>576</v>
      </c>
      <c r="C119" s="17">
        <v>1282.559904</v>
      </c>
      <c r="E119">
        <f t="shared" si="1"/>
        <v>2.2266664999999999</v>
      </c>
    </row>
    <row r="120" spans="1:5">
      <c r="A120" s="26" t="s">
        <v>21</v>
      </c>
      <c r="B120" s="17">
        <v>576</v>
      </c>
      <c r="C120" s="17">
        <v>1282.559904</v>
      </c>
      <c r="E120">
        <f t="shared" si="1"/>
        <v>2.2266664999999999</v>
      </c>
    </row>
    <row r="121" spans="1:5">
      <c r="A121" s="25" t="s">
        <v>269</v>
      </c>
      <c r="B121" s="17">
        <v>1100</v>
      </c>
      <c r="C121" s="17">
        <v>4788.7481250000001</v>
      </c>
      <c r="E121">
        <f t="shared" si="1"/>
        <v>4.353407386363636</v>
      </c>
    </row>
    <row r="122" spans="1:5">
      <c r="A122" s="26" t="s">
        <v>21</v>
      </c>
      <c r="B122" s="17">
        <v>1100</v>
      </c>
      <c r="C122" s="17">
        <v>4788.7481250000001</v>
      </c>
      <c r="E122">
        <f t="shared" si="1"/>
        <v>4.353407386363636</v>
      </c>
    </row>
    <row r="123" spans="1:5">
      <c r="A123" s="25" t="s">
        <v>216</v>
      </c>
      <c r="B123" s="17">
        <v>11509</v>
      </c>
      <c r="C123" s="17">
        <v>55764.065553899985</v>
      </c>
      <c r="E123">
        <f t="shared" si="1"/>
        <v>4.8452572381527483</v>
      </c>
    </row>
    <row r="124" spans="1:5">
      <c r="A124" s="26" t="s">
        <v>28</v>
      </c>
      <c r="B124" s="17">
        <v>11509</v>
      </c>
      <c r="C124" s="17">
        <v>55764.065553899985</v>
      </c>
      <c r="E124">
        <f t="shared" si="1"/>
        <v>4.8452572381527483</v>
      </c>
    </row>
    <row r="125" spans="1:5">
      <c r="A125" s="25" t="s">
        <v>213</v>
      </c>
      <c r="B125" s="17">
        <v>960</v>
      </c>
      <c r="C125" s="17">
        <v>4492.2528000000002</v>
      </c>
      <c r="E125">
        <f t="shared" si="1"/>
        <v>4.67943</v>
      </c>
    </row>
    <row r="126" spans="1:5">
      <c r="A126" s="26" t="s">
        <v>28</v>
      </c>
      <c r="B126" s="17">
        <v>960</v>
      </c>
      <c r="C126" s="17">
        <v>4492.2528000000002</v>
      </c>
      <c r="E126">
        <f t="shared" si="1"/>
        <v>4.67943</v>
      </c>
    </row>
    <row r="127" spans="1:5">
      <c r="A127" s="25" t="s">
        <v>265</v>
      </c>
      <c r="B127" s="17">
        <v>2640</v>
      </c>
      <c r="C127" s="17">
        <v>11297.3454</v>
      </c>
      <c r="E127">
        <f t="shared" si="1"/>
        <v>4.2792975000000002</v>
      </c>
    </row>
    <row r="128" spans="1:5">
      <c r="A128" s="26" t="s">
        <v>28</v>
      </c>
      <c r="B128" s="17">
        <v>2640</v>
      </c>
      <c r="C128" s="17">
        <v>11297.3454</v>
      </c>
      <c r="E128">
        <f t="shared" si="1"/>
        <v>4.2792975000000002</v>
      </c>
    </row>
    <row r="129" spans="1:5">
      <c r="A129" s="25" t="s">
        <v>223</v>
      </c>
      <c r="B129" s="17">
        <v>18436</v>
      </c>
      <c r="C129" s="17">
        <v>78584.316624000014</v>
      </c>
      <c r="E129">
        <f t="shared" si="1"/>
        <v>4.2625470071599052</v>
      </c>
    </row>
    <row r="130" spans="1:5">
      <c r="A130" s="26" t="s">
        <v>28</v>
      </c>
      <c r="B130" s="17">
        <v>18436</v>
      </c>
      <c r="C130" s="17">
        <v>78584.316624000014</v>
      </c>
      <c r="E130">
        <f t="shared" si="1"/>
        <v>4.2625470071599052</v>
      </c>
    </row>
    <row r="131" spans="1:5">
      <c r="A131" s="25" t="s">
        <v>280</v>
      </c>
      <c r="B131" s="17">
        <v>864</v>
      </c>
      <c r="C131" s="17">
        <v>2162.7470880000001</v>
      </c>
      <c r="E131">
        <f t="shared" ref="E131:E194" si="2">C131/B131</f>
        <v>2.5031794999999999</v>
      </c>
    </row>
    <row r="132" spans="1:5">
      <c r="A132" s="26" t="s">
        <v>21</v>
      </c>
      <c r="B132" s="17">
        <v>864</v>
      </c>
      <c r="C132" s="17">
        <v>2162.7470880000001</v>
      </c>
      <c r="E132">
        <f t="shared" si="2"/>
        <v>2.5031794999999999</v>
      </c>
    </row>
    <row r="133" spans="1:5">
      <c r="A133" s="25" t="s">
        <v>271</v>
      </c>
      <c r="B133" s="17">
        <v>924</v>
      </c>
      <c r="C133" s="17">
        <v>4756.6928639999996</v>
      </c>
      <c r="E133">
        <f t="shared" si="2"/>
        <v>5.1479359999999996</v>
      </c>
    </row>
    <row r="134" spans="1:5">
      <c r="A134" s="26" t="s">
        <v>21</v>
      </c>
      <c r="B134" s="17">
        <v>924</v>
      </c>
      <c r="C134" s="17">
        <v>4756.6928639999996</v>
      </c>
      <c r="E134">
        <f t="shared" si="2"/>
        <v>5.1479359999999996</v>
      </c>
    </row>
    <row r="135" spans="1:5">
      <c r="A135" s="25" t="s">
        <v>221</v>
      </c>
      <c r="B135" s="17">
        <v>6155</v>
      </c>
      <c r="C135" s="17">
        <v>30611.538000000004</v>
      </c>
      <c r="E135">
        <f t="shared" si="2"/>
        <v>4.9734424045491474</v>
      </c>
    </row>
    <row r="136" spans="1:5">
      <c r="A136" s="26" t="s">
        <v>28</v>
      </c>
      <c r="B136" s="17">
        <v>6155</v>
      </c>
      <c r="C136" s="17">
        <v>30611.538000000004</v>
      </c>
      <c r="E136">
        <f t="shared" si="2"/>
        <v>4.9734424045491474</v>
      </c>
    </row>
    <row r="137" spans="1:5">
      <c r="A137" s="25" t="s">
        <v>222</v>
      </c>
      <c r="B137" s="17">
        <v>10435</v>
      </c>
      <c r="C137" s="17">
        <v>57307.602330300004</v>
      </c>
      <c r="E137">
        <f t="shared" si="2"/>
        <v>5.491864142817442</v>
      </c>
    </row>
    <row r="138" spans="1:5">
      <c r="A138" s="26" t="s">
        <v>28</v>
      </c>
      <c r="B138" s="17">
        <v>10435</v>
      </c>
      <c r="C138" s="17">
        <v>57307.602330300004</v>
      </c>
      <c r="E138">
        <f t="shared" si="2"/>
        <v>5.491864142817442</v>
      </c>
    </row>
    <row r="139" spans="1:5">
      <c r="A139" s="25" t="s">
        <v>220</v>
      </c>
      <c r="B139" s="17">
        <v>2640</v>
      </c>
      <c r="C139" s="17">
        <v>13236.102000000001</v>
      </c>
      <c r="E139">
        <f t="shared" si="2"/>
        <v>5.0136750000000001</v>
      </c>
    </row>
    <row r="140" spans="1:5">
      <c r="A140" s="26" t="s">
        <v>28</v>
      </c>
      <c r="B140" s="17">
        <v>2640</v>
      </c>
      <c r="C140" s="17">
        <v>13236.102000000001</v>
      </c>
      <c r="E140">
        <f t="shared" si="2"/>
        <v>5.0136750000000001</v>
      </c>
    </row>
    <row r="141" spans="1:5">
      <c r="A141" s="25" t="s">
        <v>231</v>
      </c>
      <c r="B141" s="17">
        <v>3200</v>
      </c>
      <c r="C141" s="17">
        <v>15514.64768</v>
      </c>
      <c r="E141">
        <f t="shared" si="2"/>
        <v>4.8483273999999996</v>
      </c>
    </row>
    <row r="142" spans="1:5">
      <c r="A142" s="26" t="s">
        <v>28</v>
      </c>
      <c r="B142" s="17">
        <v>3200</v>
      </c>
      <c r="C142" s="17">
        <v>15514.64768</v>
      </c>
      <c r="E142">
        <f t="shared" si="2"/>
        <v>4.8483273999999996</v>
      </c>
    </row>
    <row r="143" spans="1:5">
      <c r="A143" s="25" t="s">
        <v>224</v>
      </c>
      <c r="B143" s="17">
        <v>680</v>
      </c>
      <c r="C143" s="17">
        <v>3770.7714960000003</v>
      </c>
      <c r="E143">
        <f t="shared" si="2"/>
        <v>5.5452522000000002</v>
      </c>
    </row>
    <row r="144" spans="1:5">
      <c r="A144" s="26" t="s">
        <v>28</v>
      </c>
      <c r="B144" s="17">
        <v>680</v>
      </c>
      <c r="C144" s="17">
        <v>3770.7714960000003</v>
      </c>
      <c r="E144">
        <f t="shared" si="2"/>
        <v>5.5452522000000002</v>
      </c>
    </row>
    <row r="145" spans="1:5">
      <c r="A145" s="25" t="s">
        <v>226</v>
      </c>
      <c r="B145" s="17">
        <v>3221</v>
      </c>
      <c r="C145" s="17">
        <v>20531.957600000002</v>
      </c>
      <c r="E145">
        <f t="shared" si="2"/>
        <v>6.3744047190313573</v>
      </c>
    </row>
    <row r="146" spans="1:5">
      <c r="A146" s="26" t="s">
        <v>28</v>
      </c>
      <c r="B146" s="17">
        <v>3221</v>
      </c>
      <c r="C146" s="17">
        <v>20531.957600000002</v>
      </c>
      <c r="E146">
        <f t="shared" si="2"/>
        <v>6.3744047190313573</v>
      </c>
    </row>
    <row r="147" spans="1:5">
      <c r="A147" s="25" t="s">
        <v>236</v>
      </c>
      <c r="B147" s="17">
        <v>18816</v>
      </c>
      <c r="C147" s="17">
        <v>47359.01318400001</v>
      </c>
      <c r="E147">
        <f t="shared" si="2"/>
        <v>2.5169543571428576</v>
      </c>
    </row>
    <row r="148" spans="1:5">
      <c r="A148" s="26" t="s">
        <v>28</v>
      </c>
      <c r="B148" s="17">
        <v>18816</v>
      </c>
      <c r="C148" s="17">
        <v>47359.01318400001</v>
      </c>
      <c r="E148">
        <f t="shared" si="2"/>
        <v>2.5169543571428576</v>
      </c>
    </row>
    <row r="149" spans="1:5">
      <c r="A149" s="25" t="s">
        <v>238</v>
      </c>
      <c r="B149" s="17">
        <v>10752</v>
      </c>
      <c r="C149" s="17">
        <v>27430.081459200002</v>
      </c>
      <c r="E149">
        <f t="shared" si="2"/>
        <v>2.55116085</v>
      </c>
    </row>
    <row r="150" spans="1:5">
      <c r="A150" s="26" t="s">
        <v>28</v>
      </c>
      <c r="B150" s="17">
        <v>10752</v>
      </c>
      <c r="C150" s="17">
        <v>27430.081459200002</v>
      </c>
      <c r="E150">
        <f t="shared" si="2"/>
        <v>2.55116085</v>
      </c>
    </row>
    <row r="151" spans="1:5">
      <c r="A151" s="25" t="s">
        <v>232</v>
      </c>
      <c r="B151" s="17">
        <v>616</v>
      </c>
      <c r="C151" s="17">
        <v>1494.4113520000001</v>
      </c>
      <c r="E151">
        <f t="shared" si="2"/>
        <v>2.4259924545454545</v>
      </c>
    </row>
    <row r="152" spans="1:5">
      <c r="A152" s="26" t="s">
        <v>28</v>
      </c>
      <c r="B152" s="17">
        <v>616</v>
      </c>
      <c r="C152" s="17">
        <v>1494.4113520000001</v>
      </c>
      <c r="E152">
        <f t="shared" si="2"/>
        <v>2.4259924545454545</v>
      </c>
    </row>
    <row r="153" spans="1:5">
      <c r="A153" s="25" t="s">
        <v>239</v>
      </c>
      <c r="B153" s="17">
        <v>2622</v>
      </c>
      <c r="C153" s="17">
        <v>15706.2101</v>
      </c>
      <c r="E153">
        <f t="shared" si="2"/>
        <v>5.9901640350877194</v>
      </c>
    </row>
    <row r="154" spans="1:5">
      <c r="A154" s="26" t="s">
        <v>28</v>
      </c>
      <c r="B154" s="17">
        <v>2622</v>
      </c>
      <c r="C154" s="17">
        <v>15706.2101</v>
      </c>
      <c r="E154">
        <f t="shared" si="2"/>
        <v>5.9901640350877194</v>
      </c>
    </row>
    <row r="155" spans="1:5">
      <c r="A155" s="25" t="s">
        <v>233</v>
      </c>
      <c r="B155" s="17">
        <v>600</v>
      </c>
      <c r="C155" s="17">
        <v>3624.1800000000003</v>
      </c>
      <c r="E155">
        <f t="shared" si="2"/>
        <v>6.0403000000000002</v>
      </c>
    </row>
    <row r="156" spans="1:5">
      <c r="A156" s="26" t="s">
        <v>28</v>
      </c>
      <c r="B156" s="17">
        <v>600</v>
      </c>
      <c r="C156" s="17">
        <v>3624.1800000000003</v>
      </c>
      <c r="E156">
        <f t="shared" si="2"/>
        <v>6.0403000000000002</v>
      </c>
    </row>
    <row r="157" spans="1:5">
      <c r="A157" s="25" t="s">
        <v>244</v>
      </c>
      <c r="B157" s="17">
        <v>17440</v>
      </c>
      <c r="C157" s="17">
        <v>48807.755568000008</v>
      </c>
      <c r="E157">
        <f t="shared" si="2"/>
        <v>2.7986098376146793</v>
      </c>
    </row>
    <row r="158" spans="1:5">
      <c r="A158" s="26" t="s">
        <v>28</v>
      </c>
      <c r="B158" s="17">
        <v>17440</v>
      </c>
      <c r="C158" s="17">
        <v>48807.755568000008</v>
      </c>
      <c r="E158">
        <f t="shared" si="2"/>
        <v>2.7986098376146793</v>
      </c>
    </row>
    <row r="159" spans="1:5">
      <c r="A159" s="25" t="s">
        <v>245</v>
      </c>
      <c r="B159" s="17">
        <v>2784</v>
      </c>
      <c r="C159" s="17">
        <v>7529.6315952000004</v>
      </c>
      <c r="E159">
        <f t="shared" si="2"/>
        <v>2.7046090500000002</v>
      </c>
    </row>
    <row r="160" spans="1:5">
      <c r="A160" s="26" t="s">
        <v>28</v>
      </c>
      <c r="B160" s="17">
        <v>2784</v>
      </c>
      <c r="C160" s="17">
        <v>7529.6315952000004</v>
      </c>
      <c r="E160">
        <f t="shared" si="2"/>
        <v>2.7046090500000002</v>
      </c>
    </row>
    <row r="161" spans="1:5">
      <c r="A161" s="25" t="s">
        <v>241</v>
      </c>
      <c r="B161" s="17">
        <v>1392</v>
      </c>
      <c r="C161" s="17">
        <v>3767.4731951999997</v>
      </c>
      <c r="E161">
        <f t="shared" si="2"/>
        <v>2.7065180999999998</v>
      </c>
    </row>
    <row r="162" spans="1:5">
      <c r="A162" s="26" t="s">
        <v>28</v>
      </c>
      <c r="B162" s="17">
        <v>1392</v>
      </c>
      <c r="C162" s="17">
        <v>3767.4731951999997</v>
      </c>
      <c r="E162">
        <f t="shared" si="2"/>
        <v>2.7065180999999998</v>
      </c>
    </row>
    <row r="163" spans="1:5">
      <c r="A163" s="25" t="s">
        <v>246</v>
      </c>
      <c r="B163" s="17">
        <v>1632</v>
      </c>
      <c r="C163" s="17">
        <v>10558.637712</v>
      </c>
      <c r="E163">
        <f t="shared" si="2"/>
        <v>6.4697534999999995</v>
      </c>
    </row>
    <row r="164" spans="1:5">
      <c r="A164" s="26" t="s">
        <v>28</v>
      </c>
      <c r="B164" s="17">
        <v>1632</v>
      </c>
      <c r="C164" s="17">
        <v>10558.637712</v>
      </c>
      <c r="E164">
        <f t="shared" si="2"/>
        <v>6.4697534999999995</v>
      </c>
    </row>
    <row r="165" spans="1:5">
      <c r="A165" s="25" t="s">
        <v>242</v>
      </c>
      <c r="B165" s="17">
        <v>1224</v>
      </c>
      <c r="C165" s="17">
        <v>7794.5195160000003</v>
      </c>
      <c r="E165">
        <f t="shared" si="2"/>
        <v>6.3680715000000001</v>
      </c>
    </row>
    <row r="166" spans="1:5">
      <c r="A166" s="26" t="s">
        <v>28</v>
      </c>
      <c r="B166" s="17">
        <v>1224</v>
      </c>
      <c r="C166" s="17">
        <v>7794.5195160000003</v>
      </c>
      <c r="E166">
        <f t="shared" si="2"/>
        <v>6.3680715000000001</v>
      </c>
    </row>
    <row r="167" spans="1:5">
      <c r="A167" s="25" t="s">
        <v>266</v>
      </c>
      <c r="B167" s="17">
        <v>2240</v>
      </c>
      <c r="C167" s="17">
        <v>9353.7796799999996</v>
      </c>
      <c r="E167">
        <f t="shared" si="2"/>
        <v>4.1757944999999994</v>
      </c>
    </row>
    <row r="168" spans="1:5">
      <c r="A168" s="26" t="s">
        <v>28</v>
      </c>
      <c r="B168" s="17">
        <v>2240</v>
      </c>
      <c r="C168" s="17">
        <v>9353.7796799999996</v>
      </c>
      <c r="E168">
        <f t="shared" si="2"/>
        <v>4.1757944999999994</v>
      </c>
    </row>
    <row r="169" spans="1:5">
      <c r="A169" s="25" t="s">
        <v>247</v>
      </c>
      <c r="B169" s="17">
        <v>5600</v>
      </c>
      <c r="C169" s="17">
        <v>23760.208527999999</v>
      </c>
      <c r="E169">
        <f t="shared" si="2"/>
        <v>4.2428943800000001</v>
      </c>
    </row>
    <row r="170" spans="1:5">
      <c r="A170" s="26" t="s">
        <v>28</v>
      </c>
      <c r="B170" s="17">
        <v>5600</v>
      </c>
      <c r="C170" s="17">
        <v>23760.208527999999</v>
      </c>
      <c r="E170">
        <f t="shared" si="2"/>
        <v>4.2428943800000001</v>
      </c>
    </row>
    <row r="171" spans="1:5">
      <c r="A171" s="25" t="s">
        <v>250</v>
      </c>
      <c r="B171" s="17">
        <v>4654</v>
      </c>
      <c r="C171" s="17">
        <v>25633.195446499998</v>
      </c>
      <c r="E171">
        <f t="shared" si="2"/>
        <v>5.507777276858616</v>
      </c>
    </row>
    <row r="172" spans="1:5">
      <c r="A172" s="26" t="s">
        <v>28</v>
      </c>
      <c r="B172" s="17">
        <v>4654</v>
      </c>
      <c r="C172" s="17">
        <v>25633.195446499998</v>
      </c>
      <c r="E172">
        <f t="shared" si="2"/>
        <v>5.507777276858616</v>
      </c>
    </row>
    <row r="173" spans="1:5">
      <c r="A173" s="25" t="s">
        <v>248</v>
      </c>
      <c r="B173" s="17">
        <v>1152</v>
      </c>
      <c r="C173" s="17">
        <v>10973.16864</v>
      </c>
      <c r="E173">
        <f t="shared" si="2"/>
        <v>9.5253200000000007</v>
      </c>
    </row>
    <row r="174" spans="1:5">
      <c r="A174" s="26" t="s">
        <v>28</v>
      </c>
      <c r="B174" s="17">
        <v>1152</v>
      </c>
      <c r="C174" s="17">
        <v>10973.16864</v>
      </c>
      <c r="E174">
        <f t="shared" si="2"/>
        <v>9.5253200000000007</v>
      </c>
    </row>
    <row r="175" spans="1:5">
      <c r="A175" s="25" t="s">
        <v>267</v>
      </c>
      <c r="B175" s="17">
        <v>2090</v>
      </c>
      <c r="C175" s="17">
        <v>11845.5277823</v>
      </c>
      <c r="E175">
        <f t="shared" si="2"/>
        <v>5.6677166422488039</v>
      </c>
    </row>
    <row r="176" spans="1:5">
      <c r="A176" s="26" t="s">
        <v>28</v>
      </c>
      <c r="B176" s="17">
        <v>2090</v>
      </c>
      <c r="C176" s="17">
        <v>11845.5277823</v>
      </c>
      <c r="E176">
        <f t="shared" si="2"/>
        <v>5.6677166422488039</v>
      </c>
    </row>
    <row r="177" spans="1:5">
      <c r="A177" s="25" t="s">
        <v>253</v>
      </c>
      <c r="B177" s="17">
        <v>9049</v>
      </c>
      <c r="C177" s="17">
        <v>50273.187322500002</v>
      </c>
      <c r="E177">
        <f t="shared" si="2"/>
        <v>5.5556622082550557</v>
      </c>
    </row>
    <row r="178" spans="1:5">
      <c r="A178" s="26" t="s">
        <v>28</v>
      </c>
      <c r="B178" s="17">
        <v>9049</v>
      </c>
      <c r="C178" s="17">
        <v>50273.187322500002</v>
      </c>
      <c r="E178">
        <f t="shared" si="2"/>
        <v>5.5556622082550557</v>
      </c>
    </row>
    <row r="179" spans="1:5">
      <c r="A179" s="25" t="s">
        <v>251</v>
      </c>
      <c r="B179" s="17">
        <v>1008</v>
      </c>
      <c r="C179" s="17">
        <v>10530.419759999999</v>
      </c>
      <c r="E179">
        <f t="shared" si="2"/>
        <v>10.446845</v>
      </c>
    </row>
    <row r="180" spans="1:5">
      <c r="A180" s="26" t="s">
        <v>28</v>
      </c>
      <c r="B180" s="17">
        <v>1008</v>
      </c>
      <c r="C180" s="17">
        <v>10530.419759999999</v>
      </c>
      <c r="E180">
        <f t="shared" si="2"/>
        <v>10.446845</v>
      </c>
    </row>
    <row r="181" spans="1:5">
      <c r="A181" s="25" t="s">
        <v>257</v>
      </c>
      <c r="B181" s="17">
        <v>3243</v>
      </c>
      <c r="C181" s="17">
        <v>20741.526822</v>
      </c>
      <c r="E181">
        <f t="shared" si="2"/>
        <v>6.3957837872340422</v>
      </c>
    </row>
    <row r="182" spans="1:5">
      <c r="A182" s="26" t="s">
        <v>28</v>
      </c>
      <c r="B182" s="17">
        <v>3243</v>
      </c>
      <c r="C182" s="17">
        <v>20741.526822</v>
      </c>
      <c r="E182">
        <f t="shared" si="2"/>
        <v>6.3957837872340422</v>
      </c>
    </row>
    <row r="183" spans="1:5">
      <c r="A183" s="25" t="s">
        <v>256</v>
      </c>
      <c r="B183" s="17">
        <v>864</v>
      </c>
      <c r="C183" s="17">
        <v>9608.4014399999996</v>
      </c>
      <c r="E183">
        <f t="shared" si="2"/>
        <v>11.120835</v>
      </c>
    </row>
    <row r="184" spans="1:5">
      <c r="A184" s="26" t="s">
        <v>28</v>
      </c>
      <c r="B184" s="17">
        <v>864</v>
      </c>
      <c r="C184" s="17">
        <v>9608.4014399999996</v>
      </c>
      <c r="E184">
        <f t="shared" si="2"/>
        <v>11.120835</v>
      </c>
    </row>
    <row r="185" spans="1:5">
      <c r="A185" s="25" t="s">
        <v>258</v>
      </c>
      <c r="B185" s="17">
        <v>2024</v>
      </c>
      <c r="C185" s="17">
        <v>8835.7950459999993</v>
      </c>
      <c r="E185">
        <f t="shared" si="2"/>
        <v>4.3655113863636359</v>
      </c>
    </row>
    <row r="186" spans="1:5">
      <c r="A186" s="26" t="s">
        <v>21</v>
      </c>
      <c r="B186" s="17">
        <v>2024</v>
      </c>
      <c r="C186" s="17">
        <v>8835.7950459999993</v>
      </c>
      <c r="E186">
        <f t="shared" si="2"/>
        <v>4.3655113863636359</v>
      </c>
    </row>
    <row r="187" spans="1:5">
      <c r="A187" s="25" t="s">
        <v>259</v>
      </c>
      <c r="B187" s="17">
        <v>1150</v>
      </c>
      <c r="C187" s="17">
        <v>4840.4905760000001</v>
      </c>
      <c r="E187">
        <f t="shared" si="2"/>
        <v>4.2091222400000001</v>
      </c>
    </row>
    <row r="188" spans="1:5">
      <c r="A188" s="26" t="s">
        <v>21</v>
      </c>
      <c r="B188" s="17">
        <v>1150</v>
      </c>
      <c r="C188" s="17">
        <v>4840.4905760000001</v>
      </c>
      <c r="E188">
        <f t="shared" si="2"/>
        <v>4.2091222400000001</v>
      </c>
    </row>
    <row r="189" spans="1:5">
      <c r="A189" s="25" t="s">
        <v>260</v>
      </c>
      <c r="B189" s="17">
        <v>1692</v>
      </c>
      <c r="C189" s="17">
        <v>8203.7533679999997</v>
      </c>
      <c r="E189">
        <f t="shared" si="2"/>
        <v>4.848554</v>
      </c>
    </row>
    <row r="190" spans="1:5">
      <c r="A190" s="26" t="s">
        <v>21</v>
      </c>
      <c r="B190" s="17">
        <v>1692</v>
      </c>
      <c r="C190" s="17">
        <v>8203.7533679999997</v>
      </c>
      <c r="E190">
        <f t="shared" si="2"/>
        <v>4.848554</v>
      </c>
    </row>
    <row r="191" spans="1:5">
      <c r="A191" s="25" t="s">
        <v>261</v>
      </c>
      <c r="B191" s="17">
        <v>1260</v>
      </c>
      <c r="C191" s="17">
        <v>5857.8855839999997</v>
      </c>
      <c r="E191">
        <f t="shared" si="2"/>
        <v>4.6491155428571425</v>
      </c>
    </row>
    <row r="192" spans="1:5">
      <c r="A192" s="26" t="s">
        <v>21</v>
      </c>
      <c r="B192" s="17">
        <v>1260</v>
      </c>
      <c r="C192" s="17">
        <v>5857.8855839999997</v>
      </c>
      <c r="E192">
        <f t="shared" si="2"/>
        <v>4.6491155428571425</v>
      </c>
    </row>
    <row r="193" spans="1:5">
      <c r="A193" s="25" t="s">
        <v>262</v>
      </c>
      <c r="B193" s="17">
        <v>270</v>
      </c>
      <c r="C193" s="17">
        <v>3323.42292</v>
      </c>
      <c r="E193">
        <f t="shared" si="2"/>
        <v>12.308973777777778</v>
      </c>
    </row>
    <row r="194" spans="1:5">
      <c r="A194" s="26" t="s">
        <v>28</v>
      </c>
      <c r="B194" s="17">
        <v>270</v>
      </c>
      <c r="C194" s="17">
        <v>3323.42292</v>
      </c>
      <c r="E194">
        <f t="shared" si="2"/>
        <v>12.308973777777778</v>
      </c>
    </row>
    <row r="195" spans="1:5">
      <c r="A195" s="25" t="s">
        <v>263</v>
      </c>
      <c r="B195" s="17">
        <v>3477</v>
      </c>
      <c r="C195" s="17">
        <v>18115.329834</v>
      </c>
      <c r="E195">
        <f t="shared" ref="E195:E229" si="3">C195/B195</f>
        <v>5.2100459689387399</v>
      </c>
    </row>
    <row r="196" spans="1:5">
      <c r="A196" s="26" t="s">
        <v>28</v>
      </c>
      <c r="B196" s="17">
        <v>3477</v>
      </c>
      <c r="C196" s="17">
        <v>18115.329834</v>
      </c>
      <c r="E196">
        <f t="shared" si="3"/>
        <v>5.2100459689387399</v>
      </c>
    </row>
    <row r="197" spans="1:5">
      <c r="A197" s="25" t="s">
        <v>264</v>
      </c>
      <c r="B197" s="17">
        <v>1474</v>
      </c>
      <c r="C197" s="17">
        <v>8408.8704149999994</v>
      </c>
      <c r="E197">
        <f t="shared" si="3"/>
        <v>5.7047967537313431</v>
      </c>
    </row>
    <row r="198" spans="1:5">
      <c r="A198" s="26" t="s">
        <v>28</v>
      </c>
      <c r="B198" s="17">
        <v>1474</v>
      </c>
      <c r="C198" s="17">
        <v>8408.8704149999994</v>
      </c>
      <c r="E198">
        <f t="shared" si="3"/>
        <v>5.7047967537313431</v>
      </c>
    </row>
    <row r="199" spans="1:5">
      <c r="A199" s="25" t="s">
        <v>636</v>
      </c>
      <c r="B199" s="17">
        <v>3837.54</v>
      </c>
      <c r="C199" s="17">
        <v>8896.7769061020008</v>
      </c>
      <c r="E199">
        <f t="shared" si="3"/>
        <v>2.3183541816116575</v>
      </c>
    </row>
    <row r="200" spans="1:5">
      <c r="A200" s="26" t="s">
        <v>639</v>
      </c>
      <c r="B200" s="17">
        <v>3837.54</v>
      </c>
      <c r="C200" s="17">
        <v>8896.7769061020008</v>
      </c>
      <c r="E200">
        <f t="shared" si="3"/>
        <v>2.3183541816116575</v>
      </c>
    </row>
    <row r="201" spans="1:5">
      <c r="A201" s="25" t="s">
        <v>652</v>
      </c>
      <c r="B201" s="17">
        <v>4912</v>
      </c>
      <c r="C201" s="17">
        <v>27538.475027200002</v>
      </c>
      <c r="E201">
        <f t="shared" si="3"/>
        <v>5.6063670657980458</v>
      </c>
    </row>
    <row r="202" spans="1:5">
      <c r="A202" s="26" t="s">
        <v>639</v>
      </c>
      <c r="B202" s="17">
        <v>4912</v>
      </c>
      <c r="C202" s="17">
        <v>27538.475027200002</v>
      </c>
      <c r="E202">
        <f t="shared" si="3"/>
        <v>5.6063670657980458</v>
      </c>
    </row>
    <row r="203" spans="1:5">
      <c r="A203" s="25" t="s">
        <v>647</v>
      </c>
      <c r="B203" s="17">
        <v>317926.7</v>
      </c>
      <c r="C203" s="17">
        <v>730937.71861792495</v>
      </c>
      <c r="E203">
        <f t="shared" si="3"/>
        <v>2.2990762292626727</v>
      </c>
    </row>
    <row r="204" spans="1:5">
      <c r="A204" s="26" t="s">
        <v>639</v>
      </c>
      <c r="B204" s="17">
        <v>317926.7</v>
      </c>
      <c r="C204" s="17">
        <v>730937.71861792495</v>
      </c>
      <c r="E204">
        <f t="shared" si="3"/>
        <v>2.2990762292626727</v>
      </c>
    </row>
    <row r="205" spans="1:5">
      <c r="A205" s="25" t="s">
        <v>645</v>
      </c>
      <c r="B205" s="17">
        <v>6272</v>
      </c>
      <c r="C205" s="17">
        <v>14914.365043200001</v>
      </c>
      <c r="E205">
        <f t="shared" si="3"/>
        <v>2.3779281000000001</v>
      </c>
    </row>
    <row r="206" spans="1:5">
      <c r="A206" s="26" t="s">
        <v>639</v>
      </c>
      <c r="B206" s="17">
        <v>6272</v>
      </c>
      <c r="C206" s="17">
        <v>14914.365043200001</v>
      </c>
      <c r="E206">
        <f t="shared" si="3"/>
        <v>2.3779281000000001</v>
      </c>
    </row>
    <row r="207" spans="1:5">
      <c r="A207" s="25" t="s">
        <v>660</v>
      </c>
      <c r="B207" s="17">
        <v>234694.41399999999</v>
      </c>
      <c r="C207" s="17">
        <v>40801.911872226832</v>
      </c>
      <c r="E207">
        <f t="shared" si="3"/>
        <v>0.17385122712050077</v>
      </c>
    </row>
    <row r="208" spans="1:5">
      <c r="A208" s="26" t="s">
        <v>657</v>
      </c>
      <c r="B208" s="17">
        <v>90072.414000000004</v>
      </c>
      <c r="C208" s="17">
        <v>17918.811935107831</v>
      </c>
      <c r="E208">
        <f t="shared" si="3"/>
        <v>0.198937845</v>
      </c>
    </row>
    <row r="209" spans="1:5">
      <c r="A209" s="26" t="s">
        <v>664</v>
      </c>
      <c r="B209" s="17">
        <v>144622</v>
      </c>
      <c r="C209" s="17">
        <v>22883.099937118997</v>
      </c>
      <c r="E209">
        <f t="shared" si="3"/>
        <v>0.1582269636508899</v>
      </c>
    </row>
    <row r="210" spans="1:5">
      <c r="A210" s="25" t="s">
        <v>654</v>
      </c>
      <c r="B210" s="17">
        <v>281245.43</v>
      </c>
      <c r="C210" s="17">
        <v>48720.957203278347</v>
      </c>
      <c r="E210">
        <f t="shared" si="3"/>
        <v>0.1732328848979994</v>
      </c>
    </row>
    <row r="211" spans="1:5">
      <c r="A211" s="26" t="s">
        <v>657</v>
      </c>
      <c r="B211" s="17">
        <v>125509.43</v>
      </c>
      <c r="C211" s="17">
        <v>24968.575531378348</v>
      </c>
      <c r="E211">
        <f t="shared" si="3"/>
        <v>0.198937845</v>
      </c>
    </row>
    <row r="212" spans="1:5">
      <c r="A212" s="26" t="s">
        <v>664</v>
      </c>
      <c r="B212" s="17">
        <v>155736</v>
      </c>
      <c r="C212" s="17">
        <v>23752.381671899999</v>
      </c>
      <c r="E212">
        <f t="shared" si="3"/>
        <v>0.15251696249999999</v>
      </c>
    </row>
    <row r="213" spans="1:5">
      <c r="A213" s="25" t="s">
        <v>666</v>
      </c>
      <c r="B213" s="17">
        <v>76810</v>
      </c>
      <c r="C213" s="17">
        <v>11714.827889624999</v>
      </c>
      <c r="E213">
        <f t="shared" si="3"/>
        <v>0.15251696249999999</v>
      </c>
    </row>
    <row r="214" spans="1:5">
      <c r="A214" s="26" t="s">
        <v>664</v>
      </c>
      <c r="B214" s="17">
        <v>76810</v>
      </c>
      <c r="C214" s="17">
        <v>11714.827889624999</v>
      </c>
      <c r="E214">
        <f t="shared" si="3"/>
        <v>0.15251696249999999</v>
      </c>
    </row>
    <row r="215" spans="1:5">
      <c r="A215" s="25" t="s">
        <v>281</v>
      </c>
      <c r="B215" s="17">
        <v>2880</v>
      </c>
      <c r="C215" s="17">
        <v>4951.70208</v>
      </c>
      <c r="E215">
        <f t="shared" si="3"/>
        <v>1.719341</v>
      </c>
    </row>
    <row r="216" spans="1:5">
      <c r="A216" s="26" t="s">
        <v>21</v>
      </c>
      <c r="B216" s="17">
        <v>2880</v>
      </c>
      <c r="C216" s="17">
        <v>4951.70208</v>
      </c>
      <c r="E216">
        <f t="shared" si="3"/>
        <v>1.719341</v>
      </c>
    </row>
    <row r="217" spans="1:5">
      <c r="A217" s="25" t="s">
        <v>282</v>
      </c>
      <c r="B217" s="17">
        <v>3360</v>
      </c>
      <c r="C217" s="17">
        <v>6151.5198</v>
      </c>
      <c r="E217">
        <f t="shared" si="3"/>
        <v>1.8308094642857142</v>
      </c>
    </row>
    <row r="218" spans="1:5">
      <c r="A218" s="26" t="s">
        <v>21</v>
      </c>
      <c r="B218" s="17">
        <v>3360</v>
      </c>
      <c r="C218" s="17">
        <v>6151.5198</v>
      </c>
      <c r="E218">
        <f t="shared" si="3"/>
        <v>1.8308094642857142</v>
      </c>
    </row>
    <row r="219" spans="1:5">
      <c r="A219" s="25" t="s">
        <v>283</v>
      </c>
      <c r="B219" s="17">
        <v>3072</v>
      </c>
      <c r="C219" s="17">
        <v>5828.7714240000005</v>
      </c>
      <c r="E219">
        <f t="shared" si="3"/>
        <v>1.8973865312500002</v>
      </c>
    </row>
    <row r="220" spans="1:5">
      <c r="A220" s="26" t="s">
        <v>21</v>
      </c>
      <c r="B220" s="17">
        <v>3072</v>
      </c>
      <c r="C220" s="17">
        <v>5828.7714240000005</v>
      </c>
      <c r="E220">
        <f t="shared" si="3"/>
        <v>1.8973865312500002</v>
      </c>
    </row>
    <row r="221" spans="1:5">
      <c r="A221" s="25" t="s">
        <v>537</v>
      </c>
      <c r="B221" s="17">
        <v>915527.08</v>
      </c>
      <c r="C221" s="17">
        <v>4197308.46</v>
      </c>
      <c r="E221">
        <f t="shared" si="3"/>
        <v>4.584581441326673</v>
      </c>
    </row>
    <row r="222" spans="1:5">
      <c r="A222" s="26" t="s">
        <v>670</v>
      </c>
      <c r="B222" s="17">
        <v>416055</v>
      </c>
      <c r="C222" s="17">
        <v>1954161.1</v>
      </c>
      <c r="E222">
        <f t="shared" si="3"/>
        <v>4.6968816622802274</v>
      </c>
    </row>
    <row r="223" spans="1:5">
      <c r="A223" s="26" t="s">
        <v>669</v>
      </c>
      <c r="B223" s="17">
        <v>370573.07999999996</v>
      </c>
      <c r="C223" s="17">
        <v>1650211.96</v>
      </c>
      <c r="E223">
        <f t="shared" si="3"/>
        <v>4.4531350199534199</v>
      </c>
    </row>
    <row r="224" spans="1:5">
      <c r="A224" s="26" t="s">
        <v>306</v>
      </c>
      <c r="B224" s="17">
        <v>128899</v>
      </c>
      <c r="C224" s="17">
        <v>592935.39999999991</v>
      </c>
      <c r="E224">
        <f t="shared" si="3"/>
        <v>4.5999999999999996</v>
      </c>
    </row>
    <row r="225" spans="1:5">
      <c r="A225" s="25" t="s">
        <v>303</v>
      </c>
      <c r="B225" s="17">
        <v>43520</v>
      </c>
      <c r="C225" s="17">
        <v>80512</v>
      </c>
      <c r="E225">
        <f t="shared" si="3"/>
        <v>1.85</v>
      </c>
    </row>
    <row r="226" spans="1:5">
      <c r="A226" s="26" t="s">
        <v>306</v>
      </c>
      <c r="B226" s="17">
        <v>43520</v>
      </c>
      <c r="C226" s="17">
        <v>80512</v>
      </c>
      <c r="E226">
        <f t="shared" si="3"/>
        <v>1.85</v>
      </c>
    </row>
    <row r="227" spans="1:5">
      <c r="A227" s="25" t="s">
        <v>288</v>
      </c>
      <c r="B227" s="17">
        <v>171121.29</v>
      </c>
      <c r="C227" s="17">
        <v>263650.19299999997</v>
      </c>
      <c r="E227">
        <f t="shared" si="3"/>
        <v>1.5407211633339133</v>
      </c>
    </row>
    <row r="228" spans="1:5">
      <c r="A228" s="26" t="s">
        <v>669</v>
      </c>
      <c r="B228" s="17">
        <v>171121.29</v>
      </c>
      <c r="C228" s="17">
        <v>263650.19299999997</v>
      </c>
      <c r="E228">
        <f t="shared" si="3"/>
        <v>1.5407211633339133</v>
      </c>
    </row>
    <row r="229" spans="1:5">
      <c r="A229" s="25" t="s">
        <v>314</v>
      </c>
      <c r="B229" s="17">
        <v>3348576.2149999999</v>
      </c>
      <c r="C229" s="17">
        <v>6649414.7060000002</v>
      </c>
      <c r="E229">
        <f t="shared" si="3"/>
        <v>1.98574387413189</v>
      </c>
    </row>
    <row r="230" spans="1:5">
      <c r="A230" s="26" t="s">
        <v>670</v>
      </c>
      <c r="B230" s="17">
        <v>503861.685</v>
      </c>
      <c r="C230" s="17">
        <v>979765.20149999997</v>
      </c>
      <c r="E230">
        <f>C230/B230</f>
        <v>1.9445122156887162</v>
      </c>
    </row>
    <row r="231" spans="1:5">
      <c r="A231" s="26" t="s">
        <v>669</v>
      </c>
      <c r="B231" s="17">
        <v>1204199.53</v>
      </c>
      <c r="C231" s="17">
        <v>2417993.807</v>
      </c>
      <c r="E231">
        <f t="shared" ref="E231:E266" si="4">C231/B231</f>
        <v>2.0079677385358221</v>
      </c>
    </row>
    <row r="232" spans="1:5">
      <c r="A232" s="26" t="s">
        <v>360</v>
      </c>
      <c r="B232" s="17">
        <v>255480</v>
      </c>
      <c r="C232" s="17">
        <v>522032</v>
      </c>
      <c r="E232">
        <f t="shared" si="4"/>
        <v>2.0433380303741977</v>
      </c>
    </row>
    <row r="233" spans="1:5">
      <c r="A233" s="26" t="s">
        <v>385</v>
      </c>
      <c r="B233" s="17">
        <v>320351</v>
      </c>
      <c r="C233" s="17">
        <v>642193.09749999992</v>
      </c>
      <c r="E233">
        <f t="shared" si="4"/>
        <v>2.0046545742014223</v>
      </c>
    </row>
    <row r="234" spans="1:5">
      <c r="A234" s="26" t="s">
        <v>306</v>
      </c>
      <c r="B234" s="17">
        <v>1064684</v>
      </c>
      <c r="C234" s="17">
        <v>2087430.6</v>
      </c>
      <c r="E234">
        <f t="shared" si="4"/>
        <v>1.9606104722152302</v>
      </c>
    </row>
    <row r="235" spans="1:5">
      <c r="A235" s="25" t="s">
        <v>191</v>
      </c>
      <c r="B235" s="17">
        <v>4</v>
      </c>
      <c r="C235" s="17">
        <v>53.298000000000002</v>
      </c>
      <c r="E235">
        <f t="shared" si="4"/>
        <v>13.3245</v>
      </c>
    </row>
    <row r="236" spans="1:5">
      <c r="A236" s="26" t="s">
        <v>21</v>
      </c>
      <c r="B236" s="17">
        <v>4</v>
      </c>
      <c r="C236" s="17">
        <v>53.298000000000002</v>
      </c>
      <c r="E236">
        <f t="shared" si="4"/>
        <v>13.3245</v>
      </c>
    </row>
    <row r="237" spans="1:5">
      <c r="A237" s="25" t="s">
        <v>193</v>
      </c>
      <c r="B237" s="17">
        <v>4</v>
      </c>
      <c r="C237" s="17">
        <v>55.817999999999998</v>
      </c>
      <c r="E237">
        <f t="shared" si="4"/>
        <v>13.954499999999999</v>
      </c>
    </row>
    <row r="238" spans="1:5">
      <c r="A238" s="26" t="s">
        <v>21</v>
      </c>
      <c r="B238" s="17">
        <v>4</v>
      </c>
      <c r="C238" s="17">
        <v>55.817999999999998</v>
      </c>
      <c r="E238">
        <f t="shared" si="4"/>
        <v>13.954499999999999</v>
      </c>
    </row>
    <row r="239" spans="1:5">
      <c r="A239" s="25" t="s">
        <v>194</v>
      </c>
      <c r="B239" s="17">
        <v>4</v>
      </c>
      <c r="C239" s="17">
        <v>62.747999999999998</v>
      </c>
      <c r="E239">
        <f t="shared" si="4"/>
        <v>15.686999999999999</v>
      </c>
    </row>
    <row r="240" spans="1:5">
      <c r="A240" s="26" t="s">
        <v>21</v>
      </c>
      <c r="B240" s="17">
        <v>4</v>
      </c>
      <c r="C240" s="17">
        <v>62.747999999999998</v>
      </c>
      <c r="E240">
        <f t="shared" si="4"/>
        <v>15.686999999999999</v>
      </c>
    </row>
    <row r="241" spans="1:5">
      <c r="A241" s="25" t="s">
        <v>195</v>
      </c>
      <c r="B241" s="17">
        <v>4</v>
      </c>
      <c r="C241" s="17">
        <v>64.134</v>
      </c>
      <c r="E241">
        <f t="shared" si="4"/>
        <v>16.0335</v>
      </c>
    </row>
    <row r="242" spans="1:5">
      <c r="A242" s="26" t="s">
        <v>21</v>
      </c>
      <c r="B242" s="17">
        <v>4</v>
      </c>
      <c r="C242" s="17">
        <v>64.134</v>
      </c>
      <c r="E242">
        <f t="shared" si="4"/>
        <v>16.0335</v>
      </c>
    </row>
    <row r="243" spans="1:5">
      <c r="A243" s="25" t="s">
        <v>196</v>
      </c>
      <c r="B243" s="17">
        <v>4</v>
      </c>
      <c r="C243" s="17">
        <v>90.09</v>
      </c>
      <c r="E243">
        <f t="shared" si="4"/>
        <v>22.522500000000001</v>
      </c>
    </row>
    <row r="244" spans="1:5">
      <c r="A244" s="26" t="s">
        <v>21</v>
      </c>
      <c r="B244" s="17">
        <v>4</v>
      </c>
      <c r="C244" s="17">
        <v>90.09</v>
      </c>
      <c r="E244">
        <f t="shared" si="4"/>
        <v>22.522500000000001</v>
      </c>
    </row>
    <row r="245" spans="1:5">
      <c r="A245" s="25" t="s">
        <v>197</v>
      </c>
      <c r="B245" s="17">
        <v>4</v>
      </c>
      <c r="C245" s="17">
        <v>84.924000000000007</v>
      </c>
      <c r="E245">
        <f t="shared" si="4"/>
        <v>21.231000000000002</v>
      </c>
    </row>
    <row r="246" spans="1:5">
      <c r="A246" s="26" t="s">
        <v>21</v>
      </c>
      <c r="B246" s="17">
        <v>4</v>
      </c>
      <c r="C246" s="17">
        <v>84.924000000000007</v>
      </c>
      <c r="E246">
        <f t="shared" si="4"/>
        <v>21.231000000000002</v>
      </c>
    </row>
    <row r="247" spans="1:5">
      <c r="A247" s="25" t="s">
        <v>198</v>
      </c>
      <c r="B247" s="17">
        <v>20</v>
      </c>
      <c r="C247" s="17">
        <v>182.07</v>
      </c>
      <c r="E247">
        <f t="shared" si="4"/>
        <v>9.1035000000000004</v>
      </c>
    </row>
    <row r="248" spans="1:5">
      <c r="A248" s="26" t="s">
        <v>21</v>
      </c>
      <c r="B248" s="17">
        <v>20</v>
      </c>
      <c r="C248" s="17">
        <v>182.07</v>
      </c>
      <c r="E248">
        <f t="shared" si="4"/>
        <v>9.1035000000000004</v>
      </c>
    </row>
    <row r="249" spans="1:5">
      <c r="A249" s="25" t="s">
        <v>272</v>
      </c>
      <c r="B249" s="17">
        <v>10</v>
      </c>
      <c r="C249" s="17">
        <v>50.573249999999994</v>
      </c>
      <c r="E249">
        <f t="shared" si="4"/>
        <v>5.0573249999999996</v>
      </c>
    </row>
    <row r="250" spans="1:5">
      <c r="A250" s="26" t="s">
        <v>21</v>
      </c>
      <c r="B250" s="17">
        <v>10</v>
      </c>
      <c r="C250" s="17">
        <v>50.573249999999994</v>
      </c>
      <c r="E250">
        <f t="shared" si="4"/>
        <v>5.0573249999999996</v>
      </c>
    </row>
    <row r="251" spans="1:5">
      <c r="A251" s="25" t="s">
        <v>273</v>
      </c>
      <c r="B251" s="17">
        <v>4</v>
      </c>
      <c r="C251" s="17">
        <v>22.68</v>
      </c>
      <c r="E251">
        <f t="shared" si="4"/>
        <v>5.67</v>
      </c>
    </row>
    <row r="252" spans="1:5">
      <c r="A252" s="26" t="s">
        <v>21</v>
      </c>
      <c r="B252" s="17">
        <v>4</v>
      </c>
      <c r="C252" s="17">
        <v>22.68</v>
      </c>
      <c r="E252">
        <f t="shared" si="4"/>
        <v>5.67</v>
      </c>
    </row>
    <row r="253" spans="1:5">
      <c r="A253" s="25" t="s">
        <v>274</v>
      </c>
      <c r="B253" s="17">
        <v>4</v>
      </c>
      <c r="C253" s="17">
        <v>25.2</v>
      </c>
      <c r="E253">
        <f t="shared" si="4"/>
        <v>6.3</v>
      </c>
    </row>
    <row r="254" spans="1:5">
      <c r="A254" s="26" t="s">
        <v>21</v>
      </c>
      <c r="B254" s="17">
        <v>4</v>
      </c>
      <c r="C254" s="17">
        <v>25.2</v>
      </c>
      <c r="E254">
        <f t="shared" si="4"/>
        <v>6.3</v>
      </c>
    </row>
    <row r="255" spans="1:5">
      <c r="A255" s="25" t="s">
        <v>275</v>
      </c>
      <c r="B255" s="17">
        <v>4</v>
      </c>
      <c r="C255" s="17">
        <v>27.216000000000001</v>
      </c>
      <c r="E255">
        <f t="shared" si="4"/>
        <v>6.8040000000000003</v>
      </c>
    </row>
    <row r="256" spans="1:5">
      <c r="A256" s="26" t="s">
        <v>21</v>
      </c>
      <c r="B256" s="17">
        <v>4</v>
      </c>
      <c r="C256" s="17">
        <v>27.216000000000001</v>
      </c>
      <c r="E256">
        <f t="shared" si="4"/>
        <v>6.8040000000000003</v>
      </c>
    </row>
    <row r="257" spans="1:5">
      <c r="A257" s="25" t="s">
        <v>276</v>
      </c>
      <c r="B257" s="17">
        <v>10</v>
      </c>
      <c r="C257" s="17">
        <v>61.11</v>
      </c>
      <c r="E257">
        <f t="shared" si="4"/>
        <v>6.1109999999999998</v>
      </c>
    </row>
    <row r="258" spans="1:5">
      <c r="A258" s="26" t="s">
        <v>21</v>
      </c>
      <c r="B258" s="17">
        <v>10</v>
      </c>
      <c r="C258" s="17">
        <v>61.11</v>
      </c>
      <c r="E258">
        <f t="shared" si="4"/>
        <v>6.1109999999999998</v>
      </c>
    </row>
    <row r="259" spans="1:5">
      <c r="A259" s="25" t="s">
        <v>284</v>
      </c>
      <c r="B259" s="17">
        <v>4</v>
      </c>
      <c r="C259" s="17">
        <v>23.814</v>
      </c>
      <c r="E259">
        <f t="shared" si="4"/>
        <v>5.9535</v>
      </c>
    </row>
    <row r="260" spans="1:5">
      <c r="A260" s="26" t="s">
        <v>21</v>
      </c>
      <c r="B260" s="17">
        <v>4</v>
      </c>
      <c r="C260" s="17">
        <v>23.814</v>
      </c>
      <c r="E260">
        <f t="shared" si="4"/>
        <v>5.9535</v>
      </c>
    </row>
    <row r="261" spans="1:5">
      <c r="A261" s="25" t="s">
        <v>285</v>
      </c>
      <c r="B261" s="17">
        <v>4</v>
      </c>
      <c r="C261" s="17">
        <v>23.94</v>
      </c>
      <c r="E261">
        <f t="shared" si="4"/>
        <v>5.9850000000000003</v>
      </c>
    </row>
    <row r="262" spans="1:5">
      <c r="A262" s="26" t="s">
        <v>21</v>
      </c>
      <c r="B262" s="17">
        <v>4</v>
      </c>
      <c r="C262" s="17">
        <v>23.94</v>
      </c>
      <c r="E262">
        <f t="shared" si="4"/>
        <v>5.9850000000000003</v>
      </c>
    </row>
    <row r="263" spans="1:5">
      <c r="A263" s="25" t="s">
        <v>278</v>
      </c>
      <c r="B263" s="17">
        <v>4</v>
      </c>
      <c r="C263" s="17">
        <v>22.175999999999998</v>
      </c>
      <c r="E263">
        <f t="shared" si="4"/>
        <v>5.5439999999999996</v>
      </c>
    </row>
    <row r="264" spans="1:5">
      <c r="A264" s="26" t="s">
        <v>21</v>
      </c>
      <c r="B264" s="17">
        <v>4</v>
      </c>
      <c r="C264" s="17">
        <v>22.175999999999998</v>
      </c>
      <c r="E264">
        <f t="shared" si="4"/>
        <v>5.5439999999999996</v>
      </c>
    </row>
    <row r="265" spans="1:5">
      <c r="A265" s="25" t="s">
        <v>286</v>
      </c>
      <c r="B265" s="17">
        <v>10</v>
      </c>
      <c r="C265" s="17">
        <v>21.105</v>
      </c>
      <c r="E265">
        <f t="shared" si="4"/>
        <v>2.1105</v>
      </c>
    </row>
    <row r="266" spans="1:5">
      <c r="A266" s="26" t="s">
        <v>21</v>
      </c>
      <c r="B266" s="17">
        <v>10</v>
      </c>
      <c r="C266" s="17">
        <v>21.105</v>
      </c>
      <c r="E266">
        <f t="shared" si="4"/>
        <v>2.1105</v>
      </c>
    </row>
    <row r="267" spans="1:5">
      <c r="A267" s="25" t="s">
        <v>673</v>
      </c>
      <c r="B267" s="17">
        <v>5950280.6689999998</v>
      </c>
      <c r="C267" s="17">
        <v>14667627.366785584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2020-01-31T18:12:42Z</dcterms:created>
  <dcterms:modified xsi:type="dcterms:W3CDTF">2020-01-31T19:05:12Z</dcterms:modified>
</cp:coreProperties>
</file>