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990" firstSheet="1" activeTab="1"/>
  </bookViews>
  <sheets>
    <sheet name="Feuil1" sheetId="1" state="hidden" r:id="rId1"/>
    <sheet name="Feuil2" sheetId="2" r:id="rId2"/>
    <sheet name="Feuil3" sheetId="3" state="hidden" r:id="rId3"/>
  </sheets>
  <definedNames>
    <definedName name="_xlnm.Print_Area" localSheetId="1">Feuil2!#REF!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2" i="2"/>
  <c r="E30"/>
  <c r="B34" l="1"/>
  <c r="C34"/>
  <c r="D34"/>
  <c r="E34"/>
  <c r="F34"/>
  <c r="G34"/>
  <c r="H34"/>
  <c r="I34"/>
  <c r="J34"/>
  <c r="B35"/>
  <c r="C35"/>
  <c r="D35"/>
  <c r="E35"/>
  <c r="F35"/>
  <c r="G35"/>
  <c r="H35"/>
  <c r="I35"/>
  <c r="J35"/>
  <c r="E31"/>
  <c r="E32"/>
  <c r="E33"/>
  <c r="E36"/>
  <c r="E37" l="1"/>
  <c r="E13"/>
  <c r="B31" l="1"/>
  <c r="C31"/>
  <c r="D31"/>
  <c r="F31"/>
  <c r="G31"/>
  <c r="H31"/>
  <c r="I31"/>
  <c r="J31"/>
  <c r="B32"/>
  <c r="C32"/>
  <c r="D32"/>
  <c r="F32"/>
  <c r="G32"/>
  <c r="H32"/>
  <c r="I32"/>
  <c r="J32"/>
  <c r="B33"/>
  <c r="C33"/>
  <c r="D33"/>
  <c r="F33"/>
  <c r="G33"/>
  <c r="H33"/>
  <c r="I33"/>
  <c r="J33"/>
  <c r="B36"/>
  <c r="C36"/>
  <c r="D36"/>
  <c r="F36"/>
  <c r="G36"/>
  <c r="H36"/>
  <c r="I36"/>
  <c r="J36"/>
  <c r="C30"/>
  <c r="D30"/>
  <c r="F30"/>
  <c r="G30"/>
  <c r="H30"/>
  <c r="I30"/>
  <c r="J30"/>
  <c r="B30"/>
  <c r="J25"/>
  <c r="I25"/>
  <c r="H25"/>
  <c r="G25"/>
  <c r="F25"/>
  <c r="D25"/>
  <c r="C25"/>
  <c r="B25"/>
  <c r="C13"/>
  <c r="D13"/>
  <c r="F13"/>
  <c r="G13"/>
  <c r="H13"/>
  <c r="I13"/>
  <c r="J13"/>
  <c r="B13"/>
  <c r="F37" l="1"/>
  <c r="H37"/>
  <c r="G37"/>
  <c r="B37"/>
  <c r="D37"/>
  <c r="C37"/>
  <c r="I37"/>
  <c r="J37"/>
</calcChain>
</file>

<file path=xl/comments1.xml><?xml version="1.0" encoding="utf-8"?>
<comments xmlns="http://schemas.openxmlformats.org/spreadsheetml/2006/main">
  <authors>
    <author>AA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FACTURE A STA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<sst xmlns="http://schemas.openxmlformats.org/spreadsheetml/2006/main" count="71" uniqueCount="32">
  <si>
    <t>PLOMB</t>
  </si>
  <si>
    <t>BATTERIES</t>
  </si>
  <si>
    <t>ETAIN</t>
  </si>
  <si>
    <t>TUBES</t>
  </si>
  <si>
    <t>REGLE</t>
  </si>
  <si>
    <t>KAIS TAYACHI</t>
  </si>
  <si>
    <t>HAKIM</t>
  </si>
  <si>
    <t>FACTURE A STA NOUR</t>
  </si>
  <si>
    <t>A FACTURER A SNA</t>
  </si>
  <si>
    <t>ETAIN A FACTURER A SNA</t>
  </si>
  <si>
    <t>kais tayachi</t>
  </si>
  <si>
    <t>SOTRAM</t>
  </si>
  <si>
    <t>LINA METAL</t>
  </si>
  <si>
    <t>DECHET PLAQUES</t>
  </si>
  <si>
    <t>PLOMB D'ŒUVRE</t>
  </si>
  <si>
    <t>PLOMB DOUX</t>
  </si>
  <si>
    <t>REGLES</t>
  </si>
  <si>
    <t>FERRAILLEUR</t>
  </si>
  <si>
    <t>QUANTITE ACHETEE</t>
  </si>
  <si>
    <t>QUANTITE FACTUREE</t>
  </si>
  <si>
    <t>QUANTITE NON ENCORE FACTUREE</t>
  </si>
  <si>
    <t>LIVREE A SNA</t>
  </si>
  <si>
    <t>NON FACTUREE</t>
  </si>
  <si>
    <t>BATT. USAGEES</t>
  </si>
  <si>
    <t>SUIVI ACHAT ET FACTURATION PLOMB  MARS 2021</t>
  </si>
  <si>
    <t>CRASSE</t>
  </si>
  <si>
    <t>STA</t>
  </si>
  <si>
    <t>PLAQUE</t>
  </si>
  <si>
    <t>HAZEM</t>
  </si>
  <si>
    <t>&gt; 90%</t>
  </si>
  <si>
    <t>60% - 80%</t>
  </si>
  <si>
    <t>PLOMB 3,5%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</si>
</sst>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&quot;€&quot;"/>
    <numFmt numFmtId="165" formatCode="#,##0.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9" fontId="0" fillId="0" borderId="0" xfId="0" applyNumberFormat="1"/>
    <xf numFmtId="17" fontId="2" fillId="0" borderId="1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4" fontId="0" fillId="0" borderId="3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4" fontId="0" fillId="2" borderId="1" xfId="0" applyNumberFormat="1" applyFill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4" fontId="0" fillId="0" borderId="11" xfId="0" applyNumberFormat="1" applyBorder="1" applyAlignment="1">
      <alignment horizontal="right" vertical="center"/>
    </xf>
    <xf numFmtId="4" fontId="0" fillId="0" borderId="12" xfId="0" applyNumberFormat="1" applyBorder="1" applyAlignment="1">
      <alignment horizontal="right" vertical="center"/>
    </xf>
    <xf numFmtId="0" fontId="0" fillId="0" borderId="13" xfId="0" applyBorder="1"/>
    <xf numFmtId="4" fontId="0" fillId="2" borderId="14" xfId="0" applyNumberFormat="1" applyFill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0" fontId="5" fillId="0" borderId="0" xfId="0" applyFont="1"/>
    <xf numFmtId="0" fontId="6" fillId="0" borderId="0" xfId="0" applyFont="1"/>
    <xf numFmtId="9" fontId="6" fillId="0" borderId="34" xfId="1" applyFont="1" applyBorder="1" applyAlignment="1">
      <alignment horizontal="center"/>
    </xf>
    <xf numFmtId="9" fontId="6" fillId="0" borderId="35" xfId="1" applyFont="1" applyBorder="1" applyAlignment="1">
      <alignment horizontal="center"/>
    </xf>
    <xf numFmtId="9" fontId="6" fillId="0" borderId="35" xfId="0" applyNumberFormat="1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43" fontId="5" fillId="0" borderId="24" xfId="0" applyNumberFormat="1" applyFont="1" applyBorder="1"/>
    <xf numFmtId="43" fontId="5" fillId="0" borderId="25" xfId="0" applyNumberFormat="1" applyFont="1" applyBorder="1"/>
    <xf numFmtId="43" fontId="5" fillId="0" borderId="26" xfId="0" applyNumberFormat="1" applyFont="1" applyBorder="1"/>
    <xf numFmtId="43" fontId="5" fillId="0" borderId="27" xfId="0" applyNumberFormat="1" applyFont="1" applyBorder="1"/>
    <xf numFmtId="43" fontId="5" fillId="0" borderId="28" xfId="0" applyNumberFormat="1" applyFont="1" applyBorder="1"/>
    <xf numFmtId="43" fontId="5" fillId="0" borderId="29" xfId="0" applyNumberFormat="1" applyFont="1" applyBorder="1"/>
    <xf numFmtId="43" fontId="6" fillId="0" borderId="18" xfId="0" applyNumberFormat="1" applyFont="1" applyBorder="1"/>
    <xf numFmtId="43" fontId="6" fillId="0" borderId="19" xfId="0" applyNumberFormat="1" applyFont="1" applyBorder="1"/>
    <xf numFmtId="43" fontId="6" fillId="0" borderId="20" xfId="0" applyNumberFormat="1" applyFont="1" applyBorder="1"/>
    <xf numFmtId="4" fontId="5" fillId="0" borderId="0" xfId="0" applyNumberFormat="1" applyFont="1"/>
    <xf numFmtId="43" fontId="5" fillId="0" borderId="21" xfId="0" applyNumberFormat="1" applyFont="1" applyBorder="1"/>
    <xf numFmtId="43" fontId="5" fillId="0" borderId="22" xfId="0" applyNumberFormat="1" applyFont="1" applyBorder="1"/>
    <xf numFmtId="43" fontId="5" fillId="0" borderId="23" xfId="0" applyNumberFormat="1" applyFont="1" applyBorder="1"/>
    <xf numFmtId="43" fontId="5" fillId="0" borderId="43" xfId="0" applyNumberFormat="1" applyFont="1" applyBorder="1"/>
    <xf numFmtId="43" fontId="5" fillId="0" borderId="44" xfId="0" applyNumberFormat="1" applyFont="1" applyBorder="1"/>
    <xf numFmtId="43" fontId="5" fillId="0" borderId="45" xfId="0" applyNumberFormat="1" applyFont="1" applyBorder="1"/>
    <xf numFmtId="165" fontId="6" fillId="0" borderId="0" xfId="0" applyNumberFormat="1" applyFont="1"/>
    <xf numFmtId="43" fontId="5" fillId="0" borderId="30" xfId="0" applyNumberFormat="1" applyFont="1" applyBorder="1" applyAlignment="1">
      <alignment vertical="center"/>
    </xf>
    <xf numFmtId="43" fontId="5" fillId="0" borderId="21" xfId="0" applyNumberFormat="1" applyFont="1" applyFill="1" applyBorder="1"/>
    <xf numFmtId="43" fontId="5" fillId="0" borderId="22" xfId="0" applyNumberFormat="1" applyFont="1" applyFill="1" applyBorder="1"/>
    <xf numFmtId="43" fontId="5" fillId="0" borderId="24" xfId="0" applyNumberFormat="1" applyFont="1" applyFill="1" applyBorder="1"/>
    <xf numFmtId="43" fontId="5" fillId="0" borderId="25" xfId="0" applyNumberFormat="1" applyFont="1" applyFill="1" applyBorder="1"/>
    <xf numFmtId="43" fontId="5" fillId="0" borderId="43" xfId="0" applyNumberFormat="1" applyFont="1" applyFill="1" applyBorder="1"/>
    <xf numFmtId="43" fontId="5" fillId="0" borderId="44" xfId="0" applyNumberFormat="1" applyFont="1" applyFill="1" applyBorder="1"/>
    <xf numFmtId="4" fontId="6" fillId="0" borderId="0" xfId="0" applyNumberFormat="1" applyFont="1"/>
    <xf numFmtId="4" fontId="5" fillId="0" borderId="18" xfId="0" applyNumberFormat="1" applyFont="1" applyBorder="1"/>
    <xf numFmtId="4" fontId="5" fillId="0" borderId="19" xfId="0" applyNumberFormat="1" applyFont="1" applyBorder="1"/>
    <xf numFmtId="4" fontId="5" fillId="0" borderId="20" xfId="0" applyNumberFormat="1" applyFont="1" applyBorder="1"/>
    <xf numFmtId="0" fontId="7" fillId="0" borderId="0" xfId="0" applyFont="1"/>
    <xf numFmtId="0" fontId="5" fillId="0" borderId="46" xfId="0" applyFont="1" applyBorder="1" applyAlignment="1">
      <alignment horizontal="left" vertical="center"/>
    </xf>
    <xf numFmtId="43" fontId="5" fillId="0" borderId="40" xfId="0" applyNumberFormat="1" applyFont="1" applyBorder="1" applyAlignment="1">
      <alignment horizontal="center" vertical="center"/>
    </xf>
    <xf numFmtId="43" fontId="5" fillId="0" borderId="38" xfId="0" applyNumberFormat="1" applyFont="1" applyBorder="1" applyAlignment="1">
      <alignment horizontal="center" vertical="center"/>
    </xf>
    <xf numFmtId="43" fontId="5" fillId="0" borderId="47" xfId="0" applyNumberFormat="1" applyFon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" fontId="2" fillId="0" borderId="5" xfId="0" applyNumberFormat="1" applyFont="1" applyBorder="1" applyAlignment="1">
      <alignment horizontal="center" vertical="center"/>
    </xf>
    <xf numFmtId="17" fontId="2" fillId="0" borderId="6" xfId="0" applyNumberFormat="1" applyFont="1" applyBorder="1" applyAlignment="1">
      <alignment horizontal="center" vertical="center"/>
    </xf>
    <xf numFmtId="17" fontId="2" fillId="0" borderId="7" xfId="0" applyNumberFormat="1" applyFont="1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4" fontId="0" fillId="0" borderId="6" xfId="0" applyNumberFormat="1" applyBorder="1" applyAlignment="1">
      <alignment horizontal="right" vertical="center"/>
    </xf>
    <xf numFmtId="4" fontId="0" fillId="0" borderId="7" xfId="0" applyNumberFormat="1" applyBorder="1" applyAlignment="1">
      <alignment horizontal="right" vertical="center"/>
    </xf>
    <xf numFmtId="164" fontId="6" fillId="0" borderId="38" xfId="0" applyNumberFormat="1" applyFont="1" applyBorder="1" applyAlignment="1">
      <alignment horizontal="center" vertical="center"/>
    </xf>
    <xf numFmtId="164" fontId="6" fillId="0" borderId="39" xfId="0" applyNumberFormat="1" applyFont="1" applyBorder="1" applyAlignment="1">
      <alignment horizontal="center" vertical="center"/>
    </xf>
    <xf numFmtId="164" fontId="6" fillId="0" borderId="42" xfId="0" applyNumberFormat="1" applyFont="1" applyBorder="1" applyAlignment="1">
      <alignment horizontal="center"/>
    </xf>
    <xf numFmtId="0" fontId="5" fillId="0" borderId="32" xfId="0" applyFont="1" applyBorder="1"/>
    <xf numFmtId="0" fontId="5" fillId="0" borderId="33" xfId="0" applyFont="1" applyBorder="1"/>
    <xf numFmtId="0" fontId="6" fillId="0" borderId="0" xfId="0" applyFont="1" applyAlignment="1">
      <alignment horizontal="center"/>
    </xf>
    <xf numFmtId="164" fontId="6" fillId="0" borderId="40" xfId="0" applyNumberFormat="1" applyFont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164" fontId="6" fillId="0" borderId="31" xfId="0" applyNumberFormat="1" applyFon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U18" sqref="U18"/>
    </sheetView>
  </sheetViews>
  <sheetFormatPr baseColWidth="10" defaultRowHeight="15"/>
  <cols>
    <col min="2" max="5" width="11.42578125" style="7"/>
  </cols>
  <sheetData>
    <row r="1" spans="1:6" ht="15.75" thickBot="1">
      <c r="B1" s="61" t="s">
        <v>5</v>
      </c>
      <c r="C1" s="62"/>
      <c r="D1" s="62"/>
      <c r="E1" s="62"/>
      <c r="F1" s="63"/>
    </row>
    <row r="2" spans="1:6" ht="15.75" thickBot="1">
      <c r="B2" s="8" t="s">
        <v>3</v>
      </c>
      <c r="C2" s="8" t="s">
        <v>0</v>
      </c>
      <c r="D2" s="8" t="s">
        <v>1</v>
      </c>
      <c r="E2" s="8" t="s">
        <v>2</v>
      </c>
    </row>
    <row r="3" spans="1:6" ht="15.75" thickBot="1">
      <c r="A3" s="2">
        <v>44197</v>
      </c>
      <c r="B3" s="9">
        <v>9105</v>
      </c>
      <c r="C3" s="10"/>
      <c r="D3" s="10">
        <v>25575.5</v>
      </c>
      <c r="E3" s="10"/>
    </row>
    <row r="4" spans="1:6">
      <c r="A4" s="64">
        <v>44228</v>
      </c>
      <c r="B4" s="67">
        <v>10415</v>
      </c>
      <c r="C4" s="67">
        <v>2782</v>
      </c>
      <c r="D4" s="67">
        <v>89780</v>
      </c>
      <c r="E4" s="3">
        <v>1100</v>
      </c>
      <c r="F4" s="1">
        <v>0.61</v>
      </c>
    </row>
    <row r="5" spans="1:6">
      <c r="A5" s="65"/>
      <c r="B5" s="68"/>
      <c r="C5" s="68"/>
      <c r="D5" s="68"/>
      <c r="E5" s="4">
        <v>501</v>
      </c>
      <c r="F5" s="1">
        <v>0.92</v>
      </c>
    </row>
    <row r="6" spans="1:6" ht="15.75" thickBot="1">
      <c r="A6" s="66"/>
      <c r="B6" s="69"/>
      <c r="C6" s="69"/>
      <c r="D6" s="69"/>
      <c r="E6" s="5">
        <v>219</v>
      </c>
      <c r="F6" t="s">
        <v>4</v>
      </c>
    </row>
    <row r="7" spans="1:6" ht="15.75" thickBot="1">
      <c r="B7" s="6"/>
      <c r="C7" s="6"/>
      <c r="D7" s="6"/>
      <c r="E7" s="6"/>
    </row>
    <row r="8" spans="1:6" ht="15.75" thickBot="1">
      <c r="B8" s="61" t="s">
        <v>6</v>
      </c>
      <c r="C8" s="62"/>
      <c r="D8" s="62"/>
      <c r="E8" s="62"/>
      <c r="F8" s="63"/>
    </row>
    <row r="9" spans="1:6" ht="15.75" thickBot="1">
      <c r="B9" s="6"/>
      <c r="C9" s="6"/>
      <c r="D9" s="6"/>
      <c r="E9" s="6"/>
    </row>
    <row r="10" spans="1:6">
      <c r="B10" s="6"/>
      <c r="C10" s="11">
        <v>16342.5</v>
      </c>
      <c r="D10" s="12"/>
      <c r="E10" s="12"/>
      <c r="F10" s="13"/>
    </row>
    <row r="11" spans="1:6">
      <c r="B11" s="6"/>
      <c r="C11" s="14">
        <v>6000</v>
      </c>
      <c r="D11" s="56" t="s">
        <v>7</v>
      </c>
      <c r="E11" s="56"/>
      <c r="F11" s="57"/>
    </row>
    <row r="12" spans="1:6" ht="15.75" thickBot="1">
      <c r="B12" s="6"/>
      <c r="C12" s="15">
        <v>10342.5</v>
      </c>
      <c r="D12" s="58" t="s">
        <v>8</v>
      </c>
      <c r="E12" s="56"/>
      <c r="F12" s="57"/>
    </row>
    <row r="13" spans="1:6" ht="15.75" thickBot="1">
      <c r="B13" s="6"/>
      <c r="C13" s="16">
        <v>1228</v>
      </c>
      <c r="D13" s="59" t="s">
        <v>9</v>
      </c>
      <c r="E13" s="59"/>
      <c r="F13" s="60"/>
    </row>
  </sheetData>
  <mergeCells count="9">
    <mergeCell ref="D11:F11"/>
    <mergeCell ref="D12:F12"/>
    <mergeCell ref="D13:F13"/>
    <mergeCell ref="B1:F1"/>
    <mergeCell ref="A4:A6"/>
    <mergeCell ref="B4:B6"/>
    <mergeCell ref="C4:C6"/>
    <mergeCell ref="D4:D6"/>
    <mergeCell ref="B8:F8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4"/>
  <sheetViews>
    <sheetView tabSelected="1" workbookViewId="0">
      <selection activeCell="C44" sqref="C44"/>
    </sheetView>
  </sheetViews>
  <sheetFormatPr baseColWidth="10" defaultColWidth="11.5703125" defaultRowHeight="12.75"/>
  <cols>
    <col min="1" max="1" width="17.85546875" style="17" bestFit="1" customWidth="1"/>
    <col min="2" max="2" width="16.7109375" style="17" bestFit="1" customWidth="1"/>
    <col min="3" max="3" width="14.7109375" style="17" bestFit="1" customWidth="1"/>
    <col min="4" max="4" width="16.140625" style="17" bestFit="1" customWidth="1"/>
    <col min="5" max="5" width="16.140625" style="17" customWidth="1"/>
    <col min="6" max="6" width="12.7109375" style="17" bestFit="1" customWidth="1"/>
    <col min="7" max="7" width="12.85546875" style="17" customWidth="1"/>
    <col min="8" max="16384" width="11.5703125" style="17"/>
  </cols>
  <sheetData>
    <row r="1" spans="1:10">
      <c r="B1" s="75" t="s">
        <v>24</v>
      </c>
      <c r="C1" s="75"/>
      <c r="D1" s="75"/>
      <c r="E1" s="75"/>
      <c r="F1" s="75"/>
      <c r="G1" s="75"/>
      <c r="H1" s="75"/>
      <c r="I1" s="75"/>
    </row>
    <row r="3" spans="1:10" ht="13.5" thickBot="1">
      <c r="B3" s="75" t="s">
        <v>18</v>
      </c>
      <c r="C3" s="75"/>
      <c r="D3" s="75"/>
      <c r="E3" s="75"/>
      <c r="F3" s="75"/>
      <c r="G3" s="75"/>
      <c r="H3" s="75"/>
      <c r="I3" s="75"/>
      <c r="J3" s="75"/>
    </row>
    <row r="4" spans="1:10" s="18" customFormat="1" ht="13.5" thickTop="1">
      <c r="B4" s="76" t="s">
        <v>13</v>
      </c>
      <c r="C4" s="70" t="s">
        <v>23</v>
      </c>
      <c r="D4" s="70" t="s">
        <v>25</v>
      </c>
      <c r="E4" s="70" t="s">
        <v>14</v>
      </c>
      <c r="F4" s="78" t="s">
        <v>15</v>
      </c>
      <c r="G4" s="72" t="s">
        <v>2</v>
      </c>
      <c r="H4" s="73"/>
      <c r="I4" s="73"/>
      <c r="J4" s="74"/>
    </row>
    <row r="5" spans="1:10" ht="13.5" thickBot="1">
      <c r="B5" s="77"/>
      <c r="C5" s="71"/>
      <c r="D5" s="71"/>
      <c r="E5" s="71"/>
      <c r="F5" s="79"/>
      <c r="G5" s="19">
        <v>0.6</v>
      </c>
      <c r="H5" s="20">
        <v>0.77</v>
      </c>
      <c r="I5" s="21">
        <v>0.92</v>
      </c>
      <c r="J5" s="22" t="s">
        <v>16</v>
      </c>
    </row>
    <row r="6" spans="1:10" ht="13.5" thickTop="1">
      <c r="A6" s="52" t="s">
        <v>10</v>
      </c>
      <c r="B6" s="53">
        <v>564</v>
      </c>
      <c r="C6" s="54">
        <v>12721</v>
      </c>
      <c r="D6" s="54"/>
      <c r="E6" s="40">
        <v>10</v>
      </c>
      <c r="F6" s="54"/>
      <c r="G6" s="54">
        <v>8</v>
      </c>
      <c r="H6" s="54">
        <v>84</v>
      </c>
      <c r="I6" s="54"/>
      <c r="J6" s="55">
        <v>637</v>
      </c>
    </row>
    <row r="7" spans="1:10">
      <c r="A7" s="17" t="s">
        <v>11</v>
      </c>
      <c r="B7" s="23"/>
      <c r="C7" s="24"/>
      <c r="D7" s="24"/>
      <c r="E7" s="24"/>
      <c r="F7" s="24"/>
      <c r="G7" s="24"/>
      <c r="H7" s="24"/>
      <c r="I7" s="24"/>
      <c r="J7" s="25"/>
    </row>
    <row r="8" spans="1:10">
      <c r="A8" s="17" t="s">
        <v>12</v>
      </c>
      <c r="B8" s="23"/>
      <c r="C8" s="24"/>
      <c r="D8" s="24"/>
      <c r="E8" s="24"/>
      <c r="F8" s="24"/>
      <c r="G8" s="24"/>
      <c r="H8" s="24"/>
      <c r="I8" s="24"/>
      <c r="J8" s="25"/>
    </row>
    <row r="9" spans="1:10">
      <c r="A9" s="17" t="s">
        <v>6</v>
      </c>
      <c r="B9" s="23"/>
      <c r="C9" s="24"/>
      <c r="D9" s="24"/>
      <c r="E9" s="24"/>
      <c r="F9" s="24"/>
      <c r="G9" s="24"/>
      <c r="H9" s="24"/>
      <c r="I9" s="24"/>
      <c r="J9" s="25"/>
    </row>
    <row r="10" spans="1:10">
      <c r="A10" s="17" t="s">
        <v>28</v>
      </c>
      <c r="B10" s="36"/>
      <c r="C10" s="37"/>
      <c r="D10" s="37"/>
      <c r="E10" s="37"/>
      <c r="F10" s="37"/>
      <c r="G10" s="37"/>
      <c r="H10" s="37"/>
      <c r="I10" s="37"/>
      <c r="J10" s="38"/>
    </row>
    <row r="11" spans="1:10">
      <c r="A11" s="17" t="s">
        <v>26</v>
      </c>
      <c r="B11" s="36"/>
      <c r="C11" s="37"/>
      <c r="D11" s="37"/>
      <c r="E11" s="37"/>
      <c r="F11" s="37"/>
      <c r="G11" s="37"/>
      <c r="H11" s="37"/>
      <c r="I11" s="37"/>
      <c r="J11" s="38"/>
    </row>
    <row r="12" spans="1:10" s="18" customFormat="1" ht="13.5" thickBot="1">
      <c r="A12" s="17" t="s">
        <v>17</v>
      </c>
      <c r="B12" s="26"/>
      <c r="C12" s="27">
        <v>27565</v>
      </c>
      <c r="D12" s="27"/>
      <c r="E12" s="27">
        <v>50</v>
      </c>
      <c r="F12" s="27"/>
      <c r="G12" s="27"/>
      <c r="H12" s="27"/>
      <c r="I12" s="27"/>
      <c r="J12" s="28"/>
    </row>
    <row r="13" spans="1:10" ht="14.25" thickTop="1" thickBot="1">
      <c r="A13" s="18"/>
      <c r="B13" s="29">
        <f t="shared" ref="B13:J13" si="0">SUM(B6:B12)</f>
        <v>564</v>
      </c>
      <c r="C13" s="30">
        <f t="shared" si="0"/>
        <v>40286</v>
      </c>
      <c r="D13" s="30">
        <f t="shared" si="0"/>
        <v>0</v>
      </c>
      <c r="E13" s="30">
        <f t="shared" si="0"/>
        <v>60</v>
      </c>
      <c r="F13" s="30">
        <f t="shared" si="0"/>
        <v>0</v>
      </c>
      <c r="G13" s="30">
        <f t="shared" si="0"/>
        <v>8</v>
      </c>
      <c r="H13" s="30">
        <f t="shared" si="0"/>
        <v>84</v>
      </c>
      <c r="I13" s="30">
        <f t="shared" si="0"/>
        <v>0</v>
      </c>
      <c r="J13" s="31">
        <f t="shared" si="0"/>
        <v>637</v>
      </c>
    </row>
    <row r="14" spans="1:10" s="18" customFormat="1" ht="13.5" thickTop="1">
      <c r="A14" s="17"/>
      <c r="B14" s="32"/>
      <c r="C14" s="32"/>
      <c r="D14" s="32"/>
      <c r="E14" s="32"/>
      <c r="F14" s="32"/>
      <c r="G14" s="32"/>
      <c r="H14" s="32"/>
      <c r="I14" s="17"/>
      <c r="J14" s="17"/>
    </row>
    <row r="15" spans="1:10" s="18" customFormat="1" ht="13.5" thickBot="1">
      <c r="A15" s="75" t="s">
        <v>19</v>
      </c>
      <c r="B15" s="75"/>
      <c r="C15" s="75"/>
      <c r="D15" s="75"/>
      <c r="E15" s="75"/>
      <c r="F15" s="75"/>
      <c r="G15" s="75"/>
      <c r="H15" s="75"/>
      <c r="I15" s="75"/>
      <c r="J15" s="75"/>
    </row>
    <row r="16" spans="1:10" s="18" customFormat="1" ht="13.5" thickTop="1">
      <c r="B16" s="76" t="s">
        <v>13</v>
      </c>
      <c r="C16" s="70" t="s">
        <v>23</v>
      </c>
      <c r="D16" s="70" t="s">
        <v>25</v>
      </c>
      <c r="E16" s="70" t="s">
        <v>14</v>
      </c>
      <c r="F16" s="78" t="s">
        <v>15</v>
      </c>
      <c r="G16" s="72" t="s">
        <v>2</v>
      </c>
      <c r="H16" s="73"/>
      <c r="I16" s="73"/>
      <c r="J16" s="74"/>
    </row>
    <row r="17" spans="1:10" ht="13.5" thickBot="1">
      <c r="A17" s="18"/>
      <c r="B17" s="77"/>
      <c r="C17" s="71"/>
      <c r="D17" s="71"/>
      <c r="E17" s="71"/>
      <c r="F17" s="79"/>
      <c r="G17" s="19">
        <v>0.6</v>
      </c>
      <c r="H17" s="20">
        <v>0.77</v>
      </c>
      <c r="I17" s="21">
        <v>0.92</v>
      </c>
      <c r="J17" s="22" t="s">
        <v>16</v>
      </c>
    </row>
    <row r="18" spans="1:10" ht="13.5" thickTop="1">
      <c r="A18" s="17" t="s">
        <v>10</v>
      </c>
      <c r="B18" s="41"/>
      <c r="C18" s="42"/>
      <c r="D18" s="42"/>
      <c r="E18" s="42"/>
      <c r="F18" s="34"/>
      <c r="G18" s="34"/>
      <c r="H18" s="34"/>
      <c r="I18" s="34"/>
      <c r="J18" s="35"/>
    </row>
    <row r="19" spans="1:10">
      <c r="A19" s="17" t="s">
        <v>11</v>
      </c>
      <c r="B19" s="43"/>
      <c r="C19" s="44"/>
      <c r="D19" s="44"/>
      <c r="E19" s="44"/>
      <c r="F19" s="24"/>
      <c r="G19" s="24"/>
      <c r="H19" s="24"/>
      <c r="I19" s="24"/>
      <c r="J19" s="25"/>
    </row>
    <row r="20" spans="1:10">
      <c r="A20" s="17" t="s">
        <v>12</v>
      </c>
      <c r="B20" s="43"/>
      <c r="C20" s="44"/>
      <c r="D20" s="44"/>
      <c r="E20" s="44"/>
      <c r="F20" s="24"/>
      <c r="G20" s="24"/>
      <c r="H20" s="24"/>
      <c r="I20" s="24"/>
      <c r="J20" s="25"/>
    </row>
    <row r="21" spans="1:10">
      <c r="A21" s="17" t="s">
        <v>6</v>
      </c>
      <c r="B21" s="43"/>
      <c r="C21" s="44"/>
      <c r="D21" s="44"/>
      <c r="E21" s="44"/>
      <c r="F21" s="24"/>
      <c r="G21" s="24"/>
      <c r="H21" s="24"/>
      <c r="I21" s="24"/>
      <c r="J21" s="25"/>
    </row>
    <row r="22" spans="1:10">
      <c r="A22" s="17" t="s">
        <v>28</v>
      </c>
      <c r="B22" s="45"/>
      <c r="C22" s="46"/>
      <c r="D22" s="46"/>
      <c r="E22" s="46"/>
      <c r="F22" s="37"/>
      <c r="G22" s="37"/>
      <c r="H22" s="37"/>
      <c r="I22" s="37"/>
      <c r="J22" s="38"/>
    </row>
    <row r="23" spans="1:10">
      <c r="A23" s="17" t="s">
        <v>26</v>
      </c>
      <c r="B23" s="45"/>
      <c r="C23" s="46"/>
      <c r="D23" s="46"/>
      <c r="E23" s="46"/>
      <c r="F23" s="37"/>
      <c r="G23" s="37"/>
      <c r="H23" s="37"/>
      <c r="I23" s="37"/>
      <c r="J23" s="38"/>
    </row>
    <row r="24" spans="1:10" s="18" customFormat="1" ht="13.5" thickBot="1">
      <c r="A24" s="17" t="s">
        <v>17</v>
      </c>
      <c r="B24" s="36"/>
      <c r="C24" s="37"/>
      <c r="D24" s="37"/>
      <c r="E24" s="37"/>
      <c r="F24" s="37"/>
      <c r="G24" s="37"/>
      <c r="H24" s="37"/>
      <c r="I24" s="37"/>
      <c r="J24" s="38"/>
    </row>
    <row r="25" spans="1:10" ht="14.25" thickTop="1" thickBot="1">
      <c r="A25" s="18"/>
      <c r="B25" s="29">
        <f>SUM(B18:B24)</f>
        <v>0</v>
      </c>
      <c r="C25" s="30">
        <f t="shared" ref="C25" si="1">SUM(C18:C24)</f>
        <v>0</v>
      </c>
      <c r="D25" s="30">
        <f t="shared" ref="D25" si="2">SUM(D18:D24)</f>
        <v>0</v>
      </c>
      <c r="E25" s="30"/>
      <c r="F25" s="30">
        <f t="shared" ref="F25" si="3">SUM(F18:F24)</f>
        <v>0</v>
      </c>
      <c r="G25" s="30">
        <f t="shared" ref="G25" si="4">SUM(G18:G24)</f>
        <v>0</v>
      </c>
      <c r="H25" s="30">
        <f t="shared" ref="H25" si="5">SUM(H18:H24)</f>
        <v>0</v>
      </c>
      <c r="I25" s="30">
        <f t="shared" ref="I25" si="6">SUM(I18:I24)</f>
        <v>0</v>
      </c>
      <c r="J25" s="31">
        <f t="shared" ref="J25" si="7">SUM(J18:J24)</f>
        <v>0</v>
      </c>
    </row>
    <row r="26" spans="1:10" s="18" customFormat="1" ht="13.5" thickTop="1">
      <c r="A26" s="17"/>
      <c r="B26" s="17"/>
      <c r="C26" s="17"/>
      <c r="D26" s="17"/>
      <c r="E26" s="17"/>
      <c r="F26" s="17"/>
      <c r="G26" s="17"/>
      <c r="H26" s="17"/>
      <c r="I26" s="17"/>
      <c r="J26" s="17"/>
    </row>
    <row r="27" spans="1:10" s="18" customFormat="1" ht="13.5" thickBot="1">
      <c r="A27" s="75" t="s">
        <v>20</v>
      </c>
      <c r="B27" s="75"/>
      <c r="C27" s="75"/>
      <c r="D27" s="75"/>
      <c r="E27" s="75"/>
      <c r="F27" s="75"/>
      <c r="G27" s="75"/>
      <c r="H27" s="75"/>
      <c r="I27" s="75"/>
      <c r="J27" s="75"/>
    </row>
    <row r="28" spans="1:10" s="18" customFormat="1" ht="13.5" thickTop="1">
      <c r="B28" s="76" t="s">
        <v>13</v>
      </c>
      <c r="C28" s="70" t="s">
        <v>23</v>
      </c>
      <c r="D28" s="70" t="s">
        <v>25</v>
      </c>
      <c r="E28" s="70" t="s">
        <v>14</v>
      </c>
      <c r="F28" s="78" t="s">
        <v>15</v>
      </c>
      <c r="G28" s="72" t="s">
        <v>2</v>
      </c>
      <c r="H28" s="73"/>
      <c r="I28" s="73"/>
      <c r="J28" s="74"/>
    </row>
    <row r="29" spans="1:10" ht="13.5" thickBot="1">
      <c r="A29" s="18"/>
      <c r="B29" s="77"/>
      <c r="C29" s="71"/>
      <c r="D29" s="71"/>
      <c r="E29" s="71"/>
      <c r="F29" s="79"/>
      <c r="G29" s="19">
        <v>0.6</v>
      </c>
      <c r="H29" s="20">
        <v>0.77</v>
      </c>
      <c r="I29" s="21">
        <v>0.92</v>
      </c>
      <c r="J29" s="22" t="s">
        <v>16</v>
      </c>
    </row>
    <row r="30" spans="1:10" ht="16.5" customHeight="1" thickTop="1">
      <c r="A30" s="51" t="s">
        <v>10</v>
      </c>
      <c r="B30" s="33">
        <f t="shared" ref="B30:J30" si="8">B6-B18</f>
        <v>564</v>
      </c>
      <c r="C30" s="34">
        <f t="shared" si="8"/>
        <v>12721</v>
      </c>
      <c r="D30" s="34">
        <f t="shared" si="8"/>
        <v>0</v>
      </c>
      <c r="E30" s="34">
        <f t="shared" si="8"/>
        <v>10</v>
      </c>
      <c r="F30" s="34">
        <f t="shared" si="8"/>
        <v>0</v>
      </c>
      <c r="G30" s="34">
        <f t="shared" si="8"/>
        <v>8</v>
      </c>
      <c r="H30" s="34">
        <f t="shared" si="8"/>
        <v>84</v>
      </c>
      <c r="I30" s="34">
        <f t="shared" si="8"/>
        <v>0</v>
      </c>
      <c r="J30" s="35">
        <f t="shared" si="8"/>
        <v>637</v>
      </c>
    </row>
    <row r="31" spans="1:10" ht="12.75" customHeight="1">
      <c r="A31" s="17" t="s">
        <v>11</v>
      </c>
      <c r="B31" s="23">
        <f t="shared" ref="B31:J31" si="9">B7-B19</f>
        <v>0</v>
      </c>
      <c r="C31" s="24">
        <f t="shared" si="9"/>
        <v>0</v>
      </c>
      <c r="D31" s="24">
        <f t="shared" si="9"/>
        <v>0</v>
      </c>
      <c r="E31" s="24">
        <f t="shared" si="9"/>
        <v>0</v>
      </c>
      <c r="F31" s="24">
        <f t="shared" si="9"/>
        <v>0</v>
      </c>
      <c r="G31" s="24">
        <f t="shared" si="9"/>
        <v>0</v>
      </c>
      <c r="H31" s="24">
        <f t="shared" si="9"/>
        <v>0</v>
      </c>
      <c r="I31" s="24">
        <f t="shared" si="9"/>
        <v>0</v>
      </c>
      <c r="J31" s="25">
        <f t="shared" si="9"/>
        <v>0</v>
      </c>
    </row>
    <row r="32" spans="1:10" ht="12.75" customHeight="1">
      <c r="A32" s="17" t="s">
        <v>12</v>
      </c>
      <c r="B32" s="23">
        <f t="shared" ref="B32:J32" si="10">B8-B20</f>
        <v>0</v>
      </c>
      <c r="C32" s="24">
        <f t="shared" si="10"/>
        <v>0</v>
      </c>
      <c r="D32" s="24">
        <f t="shared" si="10"/>
        <v>0</v>
      </c>
      <c r="E32" s="24">
        <f t="shared" si="10"/>
        <v>0</v>
      </c>
      <c r="F32" s="24">
        <f t="shared" si="10"/>
        <v>0</v>
      </c>
      <c r="G32" s="24">
        <f t="shared" si="10"/>
        <v>0</v>
      </c>
      <c r="H32" s="24">
        <f t="shared" si="10"/>
        <v>0</v>
      </c>
      <c r="I32" s="24">
        <f t="shared" si="10"/>
        <v>0</v>
      </c>
      <c r="J32" s="25">
        <f t="shared" si="10"/>
        <v>0</v>
      </c>
    </row>
    <row r="33" spans="1:10">
      <c r="A33" s="17" t="s">
        <v>6</v>
      </c>
      <c r="B33" s="23">
        <f t="shared" ref="B33:J33" si="11">B9-B21</f>
        <v>0</v>
      </c>
      <c r="C33" s="24">
        <f t="shared" si="11"/>
        <v>0</v>
      </c>
      <c r="D33" s="24">
        <f t="shared" si="11"/>
        <v>0</v>
      </c>
      <c r="E33" s="24">
        <f t="shared" si="11"/>
        <v>0</v>
      </c>
      <c r="F33" s="24">
        <f t="shared" si="11"/>
        <v>0</v>
      </c>
      <c r="G33" s="24">
        <f t="shared" si="11"/>
        <v>0</v>
      </c>
      <c r="H33" s="24">
        <f t="shared" si="11"/>
        <v>0</v>
      </c>
      <c r="I33" s="44">
        <f t="shared" si="11"/>
        <v>0</v>
      </c>
      <c r="J33" s="25">
        <f t="shared" si="11"/>
        <v>0</v>
      </c>
    </row>
    <row r="34" spans="1:10">
      <c r="A34" s="17" t="s">
        <v>28</v>
      </c>
      <c r="B34" s="23">
        <f t="shared" ref="B34:J34" si="12">B10-B22</f>
        <v>0</v>
      </c>
      <c r="C34" s="24">
        <f t="shared" si="12"/>
        <v>0</v>
      </c>
      <c r="D34" s="24">
        <f t="shared" si="12"/>
        <v>0</v>
      </c>
      <c r="E34" s="24">
        <f t="shared" si="12"/>
        <v>0</v>
      </c>
      <c r="F34" s="24">
        <f t="shared" si="12"/>
        <v>0</v>
      </c>
      <c r="G34" s="24">
        <f t="shared" si="12"/>
        <v>0</v>
      </c>
      <c r="H34" s="24">
        <f t="shared" si="12"/>
        <v>0</v>
      </c>
      <c r="I34" s="44">
        <f t="shared" si="12"/>
        <v>0</v>
      </c>
      <c r="J34" s="25">
        <f t="shared" si="12"/>
        <v>0</v>
      </c>
    </row>
    <row r="35" spans="1:10">
      <c r="A35" s="17" t="s">
        <v>26</v>
      </c>
      <c r="B35" s="23">
        <f t="shared" ref="B35:J35" si="13">B11-B23</f>
        <v>0</v>
      </c>
      <c r="C35" s="24">
        <f t="shared" si="13"/>
        <v>0</v>
      </c>
      <c r="D35" s="24">
        <f t="shared" si="13"/>
        <v>0</v>
      </c>
      <c r="E35" s="24">
        <f t="shared" si="13"/>
        <v>0</v>
      </c>
      <c r="F35" s="24">
        <f t="shared" si="13"/>
        <v>0</v>
      </c>
      <c r="G35" s="24">
        <f t="shared" si="13"/>
        <v>0</v>
      </c>
      <c r="H35" s="24">
        <f t="shared" si="13"/>
        <v>0</v>
      </c>
      <c r="I35" s="44">
        <f t="shared" si="13"/>
        <v>0</v>
      </c>
      <c r="J35" s="25">
        <f t="shared" si="13"/>
        <v>0</v>
      </c>
    </row>
    <row r="36" spans="1:10" s="18" customFormat="1" ht="13.5" customHeight="1" thickBot="1">
      <c r="A36" s="17" t="s">
        <v>17</v>
      </c>
      <c r="B36" s="26">
        <f t="shared" ref="B36:J36" si="14">B12-B24</f>
        <v>0</v>
      </c>
      <c r="C36" s="27">
        <f t="shared" si="14"/>
        <v>27565</v>
      </c>
      <c r="D36" s="27">
        <f t="shared" si="14"/>
        <v>0</v>
      </c>
      <c r="E36" s="27">
        <f t="shared" ref="E36" si="15">E12-E24</f>
        <v>50</v>
      </c>
      <c r="F36" s="27">
        <f t="shared" si="14"/>
        <v>0</v>
      </c>
      <c r="G36" s="27">
        <f t="shared" si="14"/>
        <v>0</v>
      </c>
      <c r="H36" s="27">
        <f t="shared" si="14"/>
        <v>0</v>
      </c>
      <c r="I36" s="27">
        <f t="shared" si="14"/>
        <v>0</v>
      </c>
      <c r="J36" s="28">
        <f t="shared" si="14"/>
        <v>0</v>
      </c>
    </row>
    <row r="37" spans="1:10" s="39" customFormat="1" ht="14.25" thickTop="1" thickBot="1">
      <c r="A37" s="18"/>
      <c r="B37" s="29">
        <f>SUM(B30:B36)</f>
        <v>564</v>
      </c>
      <c r="C37" s="30">
        <f t="shared" ref="C37" si="16">SUM(C30:C36)</f>
        <v>40286</v>
      </c>
      <c r="D37" s="30">
        <f t="shared" ref="D37:H37" si="17">SUM(D30:D36)</f>
        <v>0</v>
      </c>
      <c r="E37" s="30">
        <f t="shared" si="17"/>
        <v>60</v>
      </c>
      <c r="F37" s="30">
        <f t="shared" si="17"/>
        <v>0</v>
      </c>
      <c r="G37" s="30">
        <f t="shared" si="17"/>
        <v>8</v>
      </c>
      <c r="H37" s="30">
        <f t="shared" si="17"/>
        <v>84</v>
      </c>
      <c r="I37" s="30">
        <f t="shared" ref="I37" si="18">SUM(I30:I36)</f>
        <v>0</v>
      </c>
      <c r="J37" s="31">
        <f t="shared" ref="J37" si="19">SUM(J30:J36)</f>
        <v>637</v>
      </c>
    </row>
    <row r="38" spans="1:10" ht="13.5" customHeight="1" thickTop="1">
      <c r="A38" s="39"/>
      <c r="B38" s="39"/>
      <c r="C38" s="39"/>
      <c r="D38" s="39"/>
      <c r="E38" s="39"/>
      <c r="F38" s="39"/>
      <c r="G38" s="39"/>
      <c r="H38" s="39"/>
      <c r="I38" s="39"/>
      <c r="J38" s="39"/>
    </row>
    <row r="39" spans="1:10" ht="13.5" thickBot="1"/>
    <row r="40" spans="1:10" ht="13.5" thickTop="1">
      <c r="B40" s="76" t="s">
        <v>13</v>
      </c>
      <c r="C40" s="70" t="s">
        <v>23</v>
      </c>
      <c r="D40" s="70" t="s">
        <v>31</v>
      </c>
      <c r="E40" s="70" t="s">
        <v>14</v>
      </c>
      <c r="F40" s="78" t="s">
        <v>15</v>
      </c>
      <c r="G40" s="72" t="s">
        <v>2</v>
      </c>
      <c r="H40" s="73"/>
      <c r="I40" s="73"/>
      <c r="J40" s="74"/>
    </row>
    <row r="41" spans="1:10" ht="13.5" thickBot="1">
      <c r="A41" s="18" t="s">
        <v>21</v>
      </c>
      <c r="B41" s="77"/>
      <c r="C41" s="71"/>
      <c r="D41" s="71"/>
      <c r="E41" s="71"/>
      <c r="F41" s="79"/>
      <c r="G41" s="19">
        <v>0.75</v>
      </c>
      <c r="H41" s="20" t="s">
        <v>30</v>
      </c>
      <c r="I41" s="21" t="s">
        <v>29</v>
      </c>
      <c r="J41" s="22" t="s">
        <v>16</v>
      </c>
    </row>
    <row r="42" spans="1:10" s="32" customFormat="1" ht="14.25" thickTop="1" thickBot="1">
      <c r="A42" s="47" t="s">
        <v>22</v>
      </c>
      <c r="B42" s="48"/>
      <c r="C42" s="49">
        <v>199159</v>
      </c>
      <c r="D42" s="49">
        <v>20608</v>
      </c>
      <c r="E42" s="49"/>
      <c r="F42" s="49"/>
      <c r="G42" s="49"/>
      <c r="H42" s="49">
        <f>1600+2584</f>
        <v>4184</v>
      </c>
      <c r="I42" s="49">
        <v>201</v>
      </c>
      <c r="J42" s="50">
        <v>100</v>
      </c>
    </row>
    <row r="43" spans="1:10" ht="13.5" thickTop="1"/>
    <row r="44" spans="1:10">
      <c r="E44" s="18"/>
    </row>
  </sheetData>
  <mergeCells count="28">
    <mergeCell ref="B28:B29"/>
    <mergeCell ref="C28:C29"/>
    <mergeCell ref="D28:D29"/>
    <mergeCell ref="F28:F29"/>
    <mergeCell ref="E4:E5"/>
    <mergeCell ref="E16:E17"/>
    <mergeCell ref="E28:E29"/>
    <mergeCell ref="D16:D17"/>
    <mergeCell ref="F16:F17"/>
    <mergeCell ref="G4:J4"/>
    <mergeCell ref="G16:J16"/>
    <mergeCell ref="A15:J15"/>
    <mergeCell ref="E40:E41"/>
    <mergeCell ref="G28:J28"/>
    <mergeCell ref="B1:I1"/>
    <mergeCell ref="B40:B41"/>
    <mergeCell ref="C40:C41"/>
    <mergeCell ref="D40:D41"/>
    <mergeCell ref="F40:F41"/>
    <mergeCell ref="G40:J40"/>
    <mergeCell ref="B3:J3"/>
    <mergeCell ref="A27:J27"/>
    <mergeCell ref="F4:F5"/>
    <mergeCell ref="D4:D5"/>
    <mergeCell ref="C4:C5"/>
    <mergeCell ref="B4:B5"/>
    <mergeCell ref="B16:B17"/>
    <mergeCell ref="C16:C17"/>
  </mergeCells>
  <pageMargins left="0.15" right="0.36" top="0.22" bottom="0.23" header="0.14000000000000001" footer="0.12"/>
  <pageSetup paperSize="9" orientation="landscape" horizontalDpi="180" verticalDpi="180" r:id="rId1"/>
  <ignoredErrors>
    <ignoredError sqref="G25:I25 G13:J1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J23" sqref="J23"/>
    </sheetView>
  </sheetViews>
  <sheetFormatPr baseColWidth="10" defaultRowHeight="15"/>
  <sheetData>
    <row r="1" spans="1:3">
      <c r="A1" t="s">
        <v>0</v>
      </c>
    </row>
    <row r="2" spans="1:3">
      <c r="B2">
        <v>7842</v>
      </c>
      <c r="C2">
        <v>4.7</v>
      </c>
    </row>
    <row r="3" spans="1:3">
      <c r="B3">
        <v>338</v>
      </c>
      <c r="C3">
        <v>5</v>
      </c>
    </row>
    <row r="4" spans="1:3">
      <c r="B4">
        <v>1593</v>
      </c>
      <c r="C4">
        <v>4.4000000000000004</v>
      </c>
    </row>
    <row r="5" spans="1:3">
      <c r="A5" t="s">
        <v>25</v>
      </c>
    </row>
    <row r="6" spans="1:3">
      <c r="A6">
        <v>6972</v>
      </c>
      <c r="B6">
        <v>1.6</v>
      </c>
    </row>
    <row r="7" spans="1:3">
      <c r="A7" t="s">
        <v>2</v>
      </c>
    </row>
    <row r="8" spans="1:3">
      <c r="A8" s="1">
        <v>0.75</v>
      </c>
      <c r="B8">
        <v>2048</v>
      </c>
      <c r="C8">
        <v>34</v>
      </c>
    </row>
    <row r="9" spans="1:3">
      <c r="A9" s="1">
        <v>0.8</v>
      </c>
      <c r="B9">
        <v>783</v>
      </c>
      <c r="C9">
        <v>36.5</v>
      </c>
    </row>
    <row r="11" spans="1:3">
      <c r="A11" t="s">
        <v>27</v>
      </c>
    </row>
    <row r="12" spans="1:3">
      <c r="A12">
        <v>14474</v>
      </c>
      <c r="B12">
        <v>2.35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2021-04-15T12:57:14Z</cp:lastPrinted>
  <dcterms:created xsi:type="dcterms:W3CDTF">2021-03-02T14:35:35Z</dcterms:created>
  <dcterms:modified xsi:type="dcterms:W3CDTF">2021-04-19T15:55:47Z</dcterms:modified>
</cp:coreProperties>
</file>