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nbat-my.sharepoint.com/personal/wafa_ameur_monbat_com/Documents/Bureau/sauv wafa/Desktop/wafa/2024/Support de travail/SNA2/"/>
    </mc:Choice>
  </mc:AlternateContent>
  <xr:revisionPtr revIDLastSave="46" documentId="8_{9BD4A7CC-95C4-4BE0-8368-91DE1F542EF0}" xr6:coauthVersionLast="47" xr6:coauthVersionMax="47" xr10:uidLastSave="{B20CA49B-F42E-4AED-9996-4C0194C83C7D}"/>
  <bookViews>
    <workbookView xWindow="-120" yWindow="-120" windowWidth="20730" windowHeight="11160" xr2:uid="{65809129-B5FA-4B65-BE58-E4BEE8FBF88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1" l="1"/>
  <c r="M16" i="1"/>
  <c r="M15" i="1"/>
  <c r="K15" i="1"/>
  <c r="P13" i="1"/>
  <c r="P11" i="1" l="1"/>
  <c r="P10" i="1"/>
  <c r="O11" i="1"/>
  <c r="O10" i="1"/>
  <c r="M9" i="1"/>
  <c r="M7" i="1"/>
  <c r="M6" i="1"/>
  <c r="L7" i="1"/>
  <c r="L6" i="1"/>
  <c r="K6" i="1"/>
  <c r="K5" i="1"/>
</calcChain>
</file>

<file path=xl/sharedStrings.xml><?xml version="1.0" encoding="utf-8"?>
<sst xmlns="http://schemas.openxmlformats.org/spreadsheetml/2006/main" count="21" uniqueCount="21">
  <si>
    <t xml:space="preserve">Poids Led Equivalent </t>
  </si>
  <si>
    <t>Plaque</t>
  </si>
  <si>
    <t>Poids Grille(g) simple ± 1 g en kg</t>
  </si>
  <si>
    <t>Poids MA SECHE(g) ± 1 (g)  en Kg</t>
  </si>
  <si>
    <t>Poids plaque sèche (g) simple en kg</t>
  </si>
  <si>
    <t>Poids Grille simple</t>
  </si>
  <si>
    <t>Plomb doux</t>
  </si>
  <si>
    <t>Total Led ( KG)</t>
  </si>
  <si>
    <t>% de Led</t>
  </si>
  <si>
    <t>M+</t>
  </si>
  <si>
    <t>M-/M-TAXI</t>
  </si>
  <si>
    <t>M+sp</t>
  </si>
  <si>
    <t>PB+</t>
  </si>
  <si>
    <t>PB-/PB -TAXI</t>
  </si>
  <si>
    <t>PMPLSP</t>
  </si>
  <si>
    <t>PMNL</t>
  </si>
  <si>
    <t>MRT+</t>
  </si>
  <si>
    <t>MRT-</t>
  </si>
  <si>
    <t>LB34L1K077R1S122</t>
  </si>
  <si>
    <t>pmp</t>
  </si>
  <si>
    <t>pmn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</si>
</sst>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BDD7E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9" fontId="2" fillId="0" borderId="6" xfId="0" applyNumberFormat="1" applyFont="1" applyBorder="1" applyAlignment="1">
      <alignment horizontal="right" vertical="center"/>
    </xf>
    <xf numFmtId="0" fontId="3" fillId="3" borderId="6" xfId="0" applyFont="1" applyFill="1" applyBorder="1" applyAlignment="1">
      <alignment horizontal="right" vertical="center"/>
    </xf>
    <xf numFmtId="2" fontId="0" fillId="0" borderId="8" xfId="0" applyNumberFormat="1" applyBorder="1"/>
    <xf numFmtId="2" fontId="0" fillId="4" borderId="8" xfId="0" applyNumberFormat="1" applyFill="1" applyBorder="1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22850-5B65-4A50-8C4A-3ECCCDBF2CB0}">
  <dimension ref="B2:P16"/>
  <sheetViews>
    <sheetView tabSelected="1" workbookViewId="0">
      <selection activeCell="M16" sqref="M16"/>
    </sheetView>
  </sheetViews>
  <sheetFormatPr baseColWidth="10" defaultRowHeight="15" x14ac:dyDescent="0.25"/>
  <cols>
    <col min="8" max="8" width="15.42578125" customWidth="1"/>
  </cols>
  <sheetData>
    <row r="2" spans="2:16" ht="15.75" thickBot="1" x14ac:dyDescent="0.3"/>
    <row r="3" spans="2:16" ht="15.75" thickBot="1" x14ac:dyDescent="0.3">
      <c r="B3" s="1"/>
      <c r="C3" s="1"/>
      <c r="D3" s="1"/>
      <c r="E3" s="1"/>
      <c r="F3" s="15" t="s">
        <v>0</v>
      </c>
      <c r="G3" s="16"/>
      <c r="H3" s="16"/>
      <c r="I3" s="17"/>
    </row>
    <row r="4" spans="2:16" ht="75.75" thickBot="1" x14ac:dyDescent="0.3">
      <c r="B4" s="2" t="s">
        <v>1</v>
      </c>
      <c r="C4" s="3" t="s">
        <v>2</v>
      </c>
      <c r="D4" s="3" t="s">
        <v>3</v>
      </c>
      <c r="E4" s="4" t="s">
        <v>4</v>
      </c>
      <c r="F4" s="5" t="s">
        <v>5</v>
      </c>
      <c r="G4" s="6" t="s">
        <v>6</v>
      </c>
      <c r="H4" s="6" t="s">
        <v>7</v>
      </c>
      <c r="I4" s="6" t="s">
        <v>8</v>
      </c>
    </row>
    <row r="5" spans="2:16" ht="15.75" thickBot="1" x14ac:dyDescent="0.3">
      <c r="B5" s="7" t="s">
        <v>9</v>
      </c>
      <c r="C5" s="8">
        <v>4.5999999999999999E-2</v>
      </c>
      <c r="D5" s="8">
        <v>0.1</v>
      </c>
      <c r="E5" s="9">
        <v>0.14599999999999999</v>
      </c>
      <c r="F5" s="10">
        <v>4.5999999999999999E-2</v>
      </c>
      <c r="G5" s="8">
        <v>8.8800000000000004E-2</v>
      </c>
      <c r="H5" s="8">
        <v>0.1348</v>
      </c>
      <c r="I5" s="11">
        <v>0.92</v>
      </c>
      <c r="K5">
        <f>4*6*H5</f>
        <v>3.2351999999999999</v>
      </c>
      <c r="L5" t="s">
        <v>18</v>
      </c>
    </row>
    <row r="6" spans="2:16" ht="15.75" thickBot="1" x14ac:dyDescent="0.3">
      <c r="B6" s="7" t="s">
        <v>10</v>
      </c>
      <c r="C6" s="8">
        <v>4.1000000000000002E-2</v>
      </c>
      <c r="D6" s="8">
        <v>9.5000000000000001E-2</v>
      </c>
      <c r="E6" s="9">
        <v>0.13600000000000001</v>
      </c>
      <c r="F6" s="10">
        <v>4.1000000000000002E-2</v>
      </c>
      <c r="G6" s="8">
        <v>8.5500000000000007E-2</v>
      </c>
      <c r="H6" s="8">
        <v>0.1265</v>
      </c>
      <c r="I6" s="11">
        <v>0.93</v>
      </c>
      <c r="K6">
        <f>5*6*H6</f>
        <v>3.7949999999999999</v>
      </c>
      <c r="L6">
        <f>3*6</f>
        <v>18</v>
      </c>
      <c r="M6">
        <f>+L6*H8</f>
        <v>1.8864000000000001</v>
      </c>
    </row>
    <row r="7" spans="2:16" ht="15.75" thickBot="1" x14ac:dyDescent="0.3">
      <c r="B7" s="7" t="s">
        <v>11</v>
      </c>
      <c r="C7" s="8">
        <v>4.7500000000000001E-2</v>
      </c>
      <c r="D7" s="8">
        <v>0.11</v>
      </c>
      <c r="E7" s="9">
        <v>0.1575</v>
      </c>
      <c r="F7" s="10">
        <v>4.8000000000000001E-2</v>
      </c>
      <c r="G7" s="8">
        <v>9.8100000000000007E-2</v>
      </c>
      <c r="H7" s="12">
        <v>0.14560000000000001</v>
      </c>
      <c r="I7" s="11">
        <v>0.92</v>
      </c>
      <c r="L7">
        <f>4*6</f>
        <v>24</v>
      </c>
      <c r="M7">
        <f>+L7*H9</f>
        <v>2.2560000000000002</v>
      </c>
    </row>
    <row r="8" spans="2:16" ht="15.75" thickBot="1" x14ac:dyDescent="0.3">
      <c r="B8" s="7" t="s">
        <v>12</v>
      </c>
      <c r="C8" s="8">
        <v>3.2000000000000001E-2</v>
      </c>
      <c r="D8" s="8">
        <v>0.08</v>
      </c>
      <c r="E8" s="9">
        <v>0.112</v>
      </c>
      <c r="F8" s="10">
        <v>3.2000000000000001E-2</v>
      </c>
      <c r="G8" s="8">
        <v>7.2800000000000004E-2</v>
      </c>
      <c r="H8" s="8">
        <v>0.1048</v>
      </c>
      <c r="I8" s="11">
        <v>0.94</v>
      </c>
      <c r="M8">
        <v>1.1000000000000001</v>
      </c>
    </row>
    <row r="9" spans="2:16" ht="15.75" thickBot="1" x14ac:dyDescent="0.3">
      <c r="B9" s="7" t="s">
        <v>13</v>
      </c>
      <c r="C9" s="8">
        <v>0.03</v>
      </c>
      <c r="D9" s="8">
        <v>7.1999999999999995E-2</v>
      </c>
      <c r="E9" s="9">
        <v>0.10199999999999999</v>
      </c>
      <c r="F9" s="10">
        <v>0.03</v>
      </c>
      <c r="G9" s="8">
        <v>6.4000000000000001E-2</v>
      </c>
      <c r="H9" s="8">
        <v>9.4E-2</v>
      </c>
      <c r="I9" s="11">
        <v>0.92</v>
      </c>
      <c r="M9">
        <f>+M6+M7+M8</f>
        <v>5.2423999999999999</v>
      </c>
    </row>
    <row r="10" spans="2:16" ht="15.75" thickBot="1" x14ac:dyDescent="0.3">
      <c r="B10" s="7" t="s">
        <v>14</v>
      </c>
      <c r="C10" s="8">
        <v>4.9000000000000002E-2</v>
      </c>
      <c r="D10" s="8">
        <v>0.126</v>
      </c>
      <c r="E10" s="9">
        <v>0.17499999999999999</v>
      </c>
      <c r="F10" s="10">
        <v>4.9000000000000002E-2</v>
      </c>
      <c r="G10" s="8">
        <v>9.9199999999999997E-2</v>
      </c>
      <c r="H10" s="12">
        <v>0.1482</v>
      </c>
      <c r="I10" s="11">
        <v>0.85</v>
      </c>
      <c r="M10" t="s">
        <v>19</v>
      </c>
      <c r="N10" s="13">
        <v>30</v>
      </c>
      <c r="O10">
        <f>+H5</f>
        <v>0.1348</v>
      </c>
      <c r="P10">
        <f>+O10*N10</f>
        <v>4.0440000000000005</v>
      </c>
    </row>
    <row r="11" spans="2:16" ht="15.75" thickBot="1" x14ac:dyDescent="0.3">
      <c r="B11" s="7" t="s">
        <v>15</v>
      </c>
      <c r="C11" s="8">
        <v>4.1000000000000002E-2</v>
      </c>
      <c r="D11" s="8">
        <v>0.106</v>
      </c>
      <c r="E11" s="9">
        <v>0.14699999999999999</v>
      </c>
      <c r="F11" s="10">
        <v>4.1000000000000002E-2</v>
      </c>
      <c r="G11" s="8">
        <v>8.3799999999999999E-2</v>
      </c>
      <c r="H11" s="8">
        <v>0.12479999999999999</v>
      </c>
      <c r="I11" s="11">
        <v>0.85</v>
      </c>
      <c r="M11" t="s">
        <v>20</v>
      </c>
      <c r="N11" s="14">
        <v>36</v>
      </c>
      <c r="O11">
        <f>+H6</f>
        <v>0.1265</v>
      </c>
      <c r="P11">
        <f>+O11*N11</f>
        <v>4.5540000000000003</v>
      </c>
    </row>
    <row r="12" spans="2:16" ht="15.75" thickBot="1" x14ac:dyDescent="0.3">
      <c r="B12" s="7" t="s">
        <v>16</v>
      </c>
      <c r="C12" s="8">
        <v>0.03</v>
      </c>
      <c r="D12" s="8">
        <v>8.3000000000000004E-2</v>
      </c>
      <c r="E12" s="9">
        <v>0.113</v>
      </c>
      <c r="F12" s="10">
        <v>0.03</v>
      </c>
      <c r="G12" s="8">
        <v>7.2099999999999997E-2</v>
      </c>
      <c r="H12" s="8">
        <v>0.1021</v>
      </c>
      <c r="I12" s="11">
        <v>0.9</v>
      </c>
      <c r="P12">
        <v>1.28304</v>
      </c>
    </row>
    <row r="13" spans="2:16" ht="15.75" thickBot="1" x14ac:dyDescent="0.3">
      <c r="B13" s="7" t="s">
        <v>17</v>
      </c>
      <c r="C13" s="8">
        <v>2.6499999999999999E-2</v>
      </c>
      <c r="D13" s="8">
        <v>7.4499999999999997E-2</v>
      </c>
      <c r="E13" s="9">
        <v>0.10100000000000001</v>
      </c>
      <c r="F13" s="10">
        <v>2.7E-2</v>
      </c>
      <c r="G13" s="8">
        <v>6.4799999999999996E-2</v>
      </c>
      <c r="H13" s="8">
        <v>9.1300000000000006E-2</v>
      </c>
      <c r="I13" s="11">
        <v>0.9</v>
      </c>
      <c r="P13">
        <f>+P10+P11+P12</f>
        <v>9.8810400000000005</v>
      </c>
    </row>
    <row r="15" spans="2:16" x14ac:dyDescent="0.25">
      <c r="J15">
        <v>0.10199999999999999</v>
      </c>
      <c r="K15">
        <f>+H9</f>
        <v>9.4E-2</v>
      </c>
      <c r="L15">
        <v>0.112</v>
      </c>
      <c r="M15">
        <f>+H8</f>
        <v>0.1048</v>
      </c>
    </row>
    <row r="16" spans="2:16" x14ac:dyDescent="0.25">
      <c r="J16">
        <v>1</v>
      </c>
      <c r="K16">
        <f>+K15/J15</f>
        <v>0.92156862745098045</v>
      </c>
      <c r="M16">
        <f>+M15/L15</f>
        <v>0.93571428571428572</v>
      </c>
    </row>
  </sheetData>
  <mergeCells count="1">
    <mergeCell ref="F3:I3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Wafa Ameur</dc:creator>
  <cp:lastModifiedBy>Wafa Ameur</cp:lastModifiedBy>
  <cp:lastPrinted>2024-03-06T14:27:37Z</cp:lastPrinted>
  <dcterms:created xsi:type="dcterms:W3CDTF">2023-11-08T13:58:31Z</dcterms:created>
  <dcterms:modified xsi:type="dcterms:W3CDTF">2024-04-15T10:47:05Z</dcterms:modified>
</cp:coreProperties>
</file>