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PARTAGE\Achat\DA SNA 2026\"/>
    </mc:Choice>
  </mc:AlternateContent>
  <xr:revisionPtr revIDLastSave="0" documentId="13_ncr:1_{40FF4DA2-9F71-4CCC-892E-2C600ED5D9CD}" xr6:coauthVersionLast="47" xr6:coauthVersionMax="47" xr10:uidLastSave="{00000000-0000-0000-0000-000000000000}"/>
  <bookViews>
    <workbookView xWindow="-120" yWindow="-120" windowWidth="29040" windowHeight="15840" xr2:uid="{3B49C333-CE4B-48CB-8B61-9231E118B8B4}"/>
  </bookViews>
  <sheets>
    <sheet name="Feuil1" sheetId="1" r:id="rId1"/>
  </sheets>
  <definedNames>
    <definedName name="_xlnm._FilterDatabase" localSheetId="0" hidden="1">Feuil1!$A$9:$AC$781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27" i="1" l="1"/>
  <c r="O828" i="1"/>
  <c r="O826" i="1" l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 l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M688" i="1"/>
  <c r="O688" i="1" s="1"/>
  <c r="M687" i="1"/>
  <c r="O687" i="1" s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0" i="1"/>
  <c r="O671" i="1"/>
  <c r="O669" i="1"/>
  <c r="O668" i="1"/>
  <c r="O667" i="1"/>
  <c r="O666" i="1"/>
  <c r="O665" i="1"/>
  <c r="O664" i="1"/>
  <c r="O663" i="1"/>
  <c r="O662" i="1"/>
  <c r="O661" i="1"/>
  <c r="O660" i="1"/>
  <c r="O651" i="1"/>
  <c r="O652" i="1"/>
  <c r="O653" i="1"/>
  <c r="O654" i="1"/>
  <c r="O655" i="1"/>
  <c r="O656" i="1"/>
  <c r="O657" i="1"/>
  <c r="O658" i="1"/>
  <c r="O659" i="1"/>
  <c r="O650" i="1"/>
  <c r="O649" i="1"/>
  <c r="O648" i="1"/>
  <c r="O647" i="1"/>
  <c r="O646" i="1"/>
  <c r="O645" i="1"/>
  <c r="O644" i="1"/>
  <c r="O643" i="1"/>
  <c r="O642" i="1"/>
  <c r="O641" i="1"/>
  <c r="O640" i="1"/>
  <c r="O639" i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 l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6" i="1"/>
  <c r="O607" i="1"/>
  <c r="O608" i="1"/>
  <c r="O605" i="1"/>
  <c r="O600" i="1"/>
  <c r="O601" i="1"/>
  <c r="O602" i="1"/>
  <c r="O603" i="1"/>
  <c r="O604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80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 l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 l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26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24" i="1"/>
  <c r="O323" i="1"/>
  <c r="O322" i="1"/>
  <c r="O332" i="1"/>
  <c r="O331" i="1"/>
  <c r="O330" i="1"/>
  <c r="O329" i="1"/>
  <c r="O328" i="1"/>
  <c r="O327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5" i="1"/>
  <c r="O294" i="1"/>
  <c r="O293" i="1"/>
  <c r="O292" i="1"/>
  <c r="O291" i="1"/>
  <c r="O290" i="1"/>
  <c r="O289" i="1"/>
  <c r="O230" i="1"/>
  <c r="O288" i="1" l="1"/>
  <c r="O287" i="1"/>
  <c r="O286" i="1"/>
  <c r="O285" i="1"/>
  <c r="O284" i="1"/>
  <c r="O283" i="1"/>
  <c r="O282" i="1"/>
  <c r="O281" i="1"/>
  <c r="O280" i="1"/>
  <c r="O279" i="1"/>
  <c r="O278" i="1"/>
  <c r="O268" i="1"/>
  <c r="O277" i="1"/>
  <c r="O276" i="1"/>
  <c r="O275" i="1"/>
  <c r="O274" i="1"/>
  <c r="O273" i="1"/>
  <c r="O272" i="1"/>
  <c r="O271" i="1"/>
  <c r="O270" i="1"/>
  <c r="O269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M247" i="1"/>
  <c r="O247" i="1" s="1"/>
  <c r="O229" i="1" l="1"/>
  <c r="O228" i="1"/>
  <c r="O227" i="1"/>
  <c r="O226" i="1"/>
  <c r="O225" i="1"/>
  <c r="O224" i="1" l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 l="1"/>
  <c r="O204" i="1"/>
  <c r="O210" i="1"/>
  <c r="O209" i="1"/>
  <c r="O208" i="1"/>
  <c r="O207" i="1"/>
  <c r="O206" i="1"/>
  <c r="O205" i="1"/>
  <c r="O203" i="1" l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A186" i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O159" i="1"/>
  <c r="O158" i="1"/>
  <c r="O157" i="1"/>
  <c r="O156" i="1"/>
  <c r="O145" i="1"/>
  <c r="O146" i="1"/>
  <c r="O147" i="1"/>
  <c r="O148" i="1"/>
  <c r="O149" i="1"/>
  <c r="O150" i="1"/>
  <c r="O151" i="1"/>
  <c r="O152" i="1"/>
  <c r="O153" i="1"/>
  <c r="O154" i="1"/>
  <c r="O155" i="1"/>
  <c r="O144" i="1"/>
  <c r="O143" i="1"/>
  <c r="O142" i="1"/>
  <c r="O141" i="1"/>
  <c r="O139" i="1"/>
  <c r="O14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79" i="1"/>
  <c r="O78" i="1"/>
  <c r="O77" i="1"/>
  <c r="O76" i="1"/>
  <c r="O75" i="1"/>
  <c r="O74" i="1"/>
  <c r="O71" i="1"/>
  <c r="O72" i="1"/>
  <c r="O73" i="1"/>
  <c r="O66" i="1"/>
  <c r="O67" i="1"/>
  <c r="O68" i="1"/>
  <c r="O69" i="1"/>
  <c r="O70" i="1"/>
  <c r="O65" i="1"/>
  <c r="O64" i="1"/>
  <c r="O63" i="1"/>
  <c r="O62" i="1" l="1"/>
  <c r="O57" i="1"/>
  <c r="O58" i="1"/>
  <c r="O59" i="1"/>
  <c r="O60" i="1"/>
  <c r="O61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14" i="1"/>
  <c r="O13" i="1"/>
  <c r="O12" i="1"/>
  <c r="O11" i="1"/>
  <c r="O10" i="1"/>
  <c r="O6" i="1" l="1"/>
</calcChain>
</file>

<file path=xl/sharedStrings.xml><?xml version="1.0" encoding="utf-8"?>
<sst xmlns="http://schemas.openxmlformats.org/spreadsheetml/2006/main" count="8154" uniqueCount="1398">
  <si>
    <t xml:space="preserve">ETAT </t>
  </si>
  <si>
    <t xml:space="preserve">DATE </t>
  </si>
  <si>
    <t xml:space="preserve">N° DEMANDE </t>
  </si>
  <si>
    <t xml:space="preserve">CODE ARTICE </t>
  </si>
  <si>
    <t xml:space="preserve">DESIGNATION </t>
  </si>
  <si>
    <t>DATE ENVOI</t>
  </si>
  <si>
    <t>DATE ECHEANCE</t>
  </si>
  <si>
    <t>DATE RECEPTION</t>
  </si>
  <si>
    <t>SITE</t>
  </si>
  <si>
    <t>AFFECTATION</t>
  </si>
  <si>
    <t>DEMANDEUR</t>
  </si>
  <si>
    <t>QTE COMMANDER</t>
  </si>
  <si>
    <t>P U HT</t>
  </si>
  <si>
    <t>REMISE %</t>
  </si>
  <si>
    <t>P T HT</t>
  </si>
  <si>
    <t xml:space="preserve">FOURNISSEUR </t>
  </si>
  <si>
    <t>ETAT DA</t>
  </si>
  <si>
    <t xml:space="preserve">N° BON COMMANDE </t>
  </si>
  <si>
    <t>N° RECEPTION</t>
  </si>
  <si>
    <t>DATE RC</t>
  </si>
  <si>
    <t xml:space="preserve">QTE RECU </t>
  </si>
  <si>
    <t>PAIEMENT</t>
  </si>
  <si>
    <t>DEVIS</t>
  </si>
  <si>
    <t xml:space="preserve">DA </t>
  </si>
  <si>
    <t xml:space="preserve">B C </t>
  </si>
  <si>
    <t>LIVRAISON</t>
  </si>
  <si>
    <t>RECEPTION</t>
  </si>
  <si>
    <t>FOURNISSUR</t>
  </si>
  <si>
    <t>TYPE</t>
  </si>
  <si>
    <t>TABLEAU SUIVI DEMANDE D'ACHAT MP - DIVERS  2026</t>
  </si>
  <si>
    <t>DA260000</t>
  </si>
  <si>
    <t xml:space="preserve">580C0080      </t>
  </si>
  <si>
    <t xml:space="preserve">CALE POLYESTER M15 ALPHA </t>
  </si>
  <si>
    <t>580C0091</t>
  </si>
  <si>
    <t xml:space="preserve">CALE POLYESTER M16 ALPHADIL     </t>
  </si>
  <si>
    <t>SNA1</t>
  </si>
  <si>
    <t>MP</t>
  </si>
  <si>
    <t>MGR</t>
  </si>
  <si>
    <t xml:space="preserve">WASSIM TAKROUNI </t>
  </si>
  <si>
    <t xml:space="preserve">SOGECOM </t>
  </si>
  <si>
    <t>DA260001</t>
  </si>
  <si>
    <t>580C0077</t>
  </si>
  <si>
    <t>PLAQUE  DE SEPARATION CARTONNE  120/80</t>
  </si>
  <si>
    <t>UNIPACK</t>
  </si>
  <si>
    <t xml:space="preserve">ATTENTE DE VALIDATION </t>
  </si>
  <si>
    <t>DA260002</t>
  </si>
  <si>
    <t>600A0022</t>
  </si>
  <si>
    <t>MELANGE ALCOOLIQUE DE NETTOYAGE</t>
  </si>
  <si>
    <t>MPM</t>
  </si>
  <si>
    <t>MABRAY</t>
  </si>
  <si>
    <t>DA260003</t>
  </si>
  <si>
    <t>580B0002</t>
  </si>
  <si>
    <t>EMB BIG BAG SANS HOUSSE</t>
  </si>
  <si>
    <t xml:space="preserve">GRENOBLE </t>
  </si>
  <si>
    <t>DA260004</t>
  </si>
  <si>
    <t>500X0338</t>
  </si>
  <si>
    <t xml:space="preserve">Etiq  bac L3/L5/D26/D31  ELECTRON </t>
  </si>
  <si>
    <t>500X0347</t>
  </si>
  <si>
    <t xml:space="preserve">ETIQ BAC M14,M15,M16   ELECTRON </t>
  </si>
  <si>
    <t>521X0422</t>
  </si>
  <si>
    <t xml:space="preserve">ETIQ COUV1 L3 120/71 ELECTRON </t>
  </si>
  <si>
    <t>521X0426</t>
  </si>
  <si>
    <t xml:space="preserve">ETIQ COUV1 L5 ELECTRON </t>
  </si>
  <si>
    <t>521X0428</t>
  </si>
  <si>
    <t xml:space="preserve">ETIQ COUV1 L5S  ELECTRON </t>
  </si>
  <si>
    <t>521X0430</t>
  </si>
  <si>
    <t xml:space="preserve">ETIQU COUV1 J6/D23 ELECTRON </t>
  </si>
  <si>
    <t>521X0431</t>
  </si>
  <si>
    <t xml:space="preserve">ETIQU COUV1 J6/D23S ELECTRON </t>
  </si>
  <si>
    <t>521X0433</t>
  </si>
  <si>
    <t xml:space="preserve">ETIQ COUVERCLE M14 ELECTRON </t>
  </si>
  <si>
    <t>521X0434</t>
  </si>
  <si>
    <t xml:space="preserve">ETIQ COUVERCLE M15 ELECTRON </t>
  </si>
  <si>
    <t>521X0436</t>
  </si>
  <si>
    <t xml:space="preserve">ETIQ COUVERCLE M16 ELECTRON </t>
  </si>
  <si>
    <t>521X0437</t>
  </si>
  <si>
    <t xml:space="preserve">ETIQ COUVERCLE M16S  ELECTRON </t>
  </si>
  <si>
    <t>521X0440</t>
  </si>
  <si>
    <t xml:space="preserve">ETIQ COUVERCLE M11 ELECTRON </t>
  </si>
  <si>
    <t>521X0444</t>
  </si>
  <si>
    <t xml:space="preserve">ETIQ COUVERCLE M15V   ELECTRON </t>
  </si>
  <si>
    <t>500E 0247</t>
  </si>
  <si>
    <t>ETIQ BAC NOUR JUMBO M15 ND</t>
  </si>
  <si>
    <t>500E 0252</t>
  </si>
  <si>
    <t>ETIQ BAC NOUR POWER PL2  ND</t>
  </si>
  <si>
    <t>500E 0253</t>
  </si>
  <si>
    <t>ETQ BAC PO PL3 66AH/550A</t>
  </si>
  <si>
    <t>500E 0254</t>
  </si>
  <si>
    <t>ETIQ BAC POWER PL5</t>
  </si>
  <si>
    <t>500E 0256</t>
  </si>
  <si>
    <t>ETIQ BAC NOUR POWER PM10ND</t>
  </si>
  <si>
    <t>500E 0257</t>
  </si>
  <si>
    <t>ETIQ BAC NOUR POWER PM11 ND</t>
  </si>
  <si>
    <t>500E 0259</t>
  </si>
  <si>
    <t>ETIQ BAC PM10S</t>
  </si>
  <si>
    <t>500E 0261</t>
  </si>
  <si>
    <t>ETIQ BAC PM12S</t>
  </si>
  <si>
    <t>500E 0263</t>
  </si>
  <si>
    <t>ETIQ BAC SMART S2  SMF</t>
  </si>
  <si>
    <t>500E 0264</t>
  </si>
  <si>
    <t>ETIQ BAC SMART S3 SMF  230/90</t>
  </si>
  <si>
    <t>500E 0267</t>
  </si>
  <si>
    <t>ETIQ BAC PRL1B SMF</t>
  </si>
  <si>
    <t>500E0 258</t>
  </si>
  <si>
    <t>ETIQ BAC NOUR POWER PM12 ND</t>
  </si>
  <si>
    <t>500X0341</t>
  </si>
  <si>
    <t>ETIQUETTE T10 BAC  50AH</t>
  </si>
  <si>
    <t>500X0342</t>
  </si>
  <si>
    <t>ETIQUETTE T12 BAC  60AH</t>
  </si>
  <si>
    <t>500X0352</t>
  </si>
  <si>
    <t>Etiquette Bac PREMIUM PF</t>
  </si>
  <si>
    <t>500X0354</t>
  </si>
  <si>
    <t>Etiquette Bac SMART PF 90/180</t>
  </si>
  <si>
    <t>510J1404</t>
  </si>
  <si>
    <t>ETIQ COUV JUMBO M14 ND</t>
  </si>
  <si>
    <t>510J1506</t>
  </si>
  <si>
    <t>ETIQ COUV NOUR JUMBO M15 ND</t>
  </si>
  <si>
    <t>510PL0213</t>
  </si>
  <si>
    <t>ETIQ COUV NOUR POWER PL2 LEFT</t>
  </si>
  <si>
    <t>510PM1007</t>
  </si>
  <si>
    <t>ETIQ COUV PM10S</t>
  </si>
  <si>
    <t>510PM1106</t>
  </si>
  <si>
    <t>ETIQ COUV NOUR POWER ND</t>
  </si>
  <si>
    <t>510PRD3101</t>
  </si>
  <si>
    <t>ETIQ COUV PR D31 100Ah ND</t>
  </si>
  <si>
    <t>510PRL2H1</t>
  </si>
  <si>
    <t>ETIQ COUV PRL2 SMF</t>
  </si>
  <si>
    <t>510PRL3H1</t>
  </si>
  <si>
    <t>ETIQ COUV  PRL3  SMF</t>
  </si>
  <si>
    <t>510PRL5H1</t>
  </si>
  <si>
    <t>ETIQ COUV PRL5 SMF 336/5</t>
  </si>
  <si>
    <t>510SML022</t>
  </si>
  <si>
    <t>ETIQ COUV S2 SMF</t>
  </si>
  <si>
    <t>520X0049</t>
  </si>
  <si>
    <t>ETQ MIX CV2 L1-L5 POWER</t>
  </si>
  <si>
    <t>521X0005</t>
  </si>
  <si>
    <t>ETIQUETTE  TUV ISO 2015</t>
  </si>
  <si>
    <t>521X0405</t>
  </si>
  <si>
    <t>ETIQUETTE T15 COUV 62AH</t>
  </si>
  <si>
    <t>SNA2</t>
  </si>
  <si>
    <t xml:space="preserve">LYS IMPRESSION </t>
  </si>
  <si>
    <t>500X0337</t>
  </si>
  <si>
    <t>ETIQ BAC L1,L2,NS40,NS60,D23 ELECTRON</t>
  </si>
  <si>
    <t>521X0418</t>
  </si>
  <si>
    <t>ETIQ COUV1 L1 66/66 ELECTRON</t>
  </si>
  <si>
    <t>521X0419</t>
  </si>
  <si>
    <t>ETIQ COUV2 L1 118/66 ELECTRON</t>
  </si>
  <si>
    <t>521X0420</t>
  </si>
  <si>
    <t xml:space="preserve">ETIQ COUV1 L2 77/66 ELECTRON </t>
  </si>
  <si>
    <t>521X0421</t>
  </si>
  <si>
    <t>ETIQ COUV2 L2 149/66 ELECTRON</t>
  </si>
  <si>
    <t>DA260005</t>
  </si>
  <si>
    <t>Imprimante CANON MF655CDW Laser Couleur                                                                             Réf:MF655CDW</t>
  </si>
  <si>
    <t>DA260006</t>
  </si>
  <si>
    <t xml:space="preserve">BUREAUTIQUE </t>
  </si>
  <si>
    <t>IMMO</t>
  </si>
  <si>
    <t>MYTEK INFO</t>
  </si>
  <si>
    <t xml:space="preserve">FRAIS PARTICIPATION ANNUELLE  EQUIPE FOOTABLL A6 AU LIGUE PAN SPORTS </t>
  </si>
  <si>
    <t xml:space="preserve">LICENCE  TECHNIQUE PAR JOUEUR </t>
  </si>
  <si>
    <t>DA260007</t>
  </si>
  <si>
    <t>DIVERS</t>
  </si>
  <si>
    <t xml:space="preserve">IMEN CHERIF </t>
  </si>
  <si>
    <t>LIGUE PAN SPORTS</t>
  </si>
  <si>
    <t>DA260008</t>
  </si>
  <si>
    <t>FRAIS COACHING EQUIPE FOOTBALL</t>
  </si>
  <si>
    <t xml:space="preserve">KHALED HAOUACHI </t>
  </si>
  <si>
    <t xml:space="preserve">KRATOS </t>
  </si>
  <si>
    <t>STYLO A BILLE BIC CRISTAL MEDIUM BLEU</t>
  </si>
  <si>
    <t xml:space="preserve">RAME PAPIER EXTRA BLANC A4 HIGHT VOLUME </t>
  </si>
  <si>
    <t xml:space="preserve">POCHETTE KRAFT 22*32 STRIPEE A4 </t>
  </si>
  <si>
    <t>CHEMISE KRAFT VERGER PQT 200</t>
  </si>
  <si>
    <t xml:space="preserve">BOITE D'ARCHIVE GRIS MM AZ 10 AF </t>
  </si>
  <si>
    <t>DA260009</t>
  </si>
  <si>
    <t>FBI</t>
  </si>
  <si>
    <t xml:space="preserve">580C0081           </t>
  </si>
  <si>
    <t xml:space="preserve">CALE POLYESTER M14 ALPHA  </t>
  </si>
  <si>
    <t>DA260010</t>
  </si>
  <si>
    <t>VALIDEE</t>
  </si>
  <si>
    <t>PO252705</t>
  </si>
  <si>
    <t>RC260010</t>
  </si>
  <si>
    <t>PO260008</t>
  </si>
  <si>
    <t>RC260060</t>
  </si>
  <si>
    <t>PO260014</t>
  </si>
  <si>
    <t>RC260070</t>
  </si>
  <si>
    <t>PO260013</t>
  </si>
  <si>
    <t>PO260017</t>
  </si>
  <si>
    <t>RC260036 RC260037</t>
  </si>
  <si>
    <t>PO260012</t>
  </si>
  <si>
    <t>PO260010</t>
  </si>
  <si>
    <t>PO260016</t>
  </si>
  <si>
    <t>RC260059</t>
  </si>
  <si>
    <t>RC260062</t>
  </si>
  <si>
    <t>PO260015</t>
  </si>
  <si>
    <t>PO260009</t>
  </si>
  <si>
    <t>600A0019</t>
  </si>
  <si>
    <t>HEXANE (SOLVANT)</t>
  </si>
  <si>
    <t>DA260011</t>
  </si>
  <si>
    <t>TABLEAU MAGNT BLANC 90/60</t>
  </si>
  <si>
    <t xml:space="preserve">AHMEZD HAMMAMIA </t>
  </si>
  <si>
    <t>CHARGEMENT  CADRE  OXYGENE INDUSTRIEL</t>
  </si>
  <si>
    <t>DA260012</t>
  </si>
  <si>
    <t>LINDE GAS</t>
  </si>
  <si>
    <t>DA260013</t>
  </si>
  <si>
    <t>CHIMEX</t>
  </si>
  <si>
    <t>DA260014</t>
  </si>
  <si>
    <t>580C0086</t>
  </si>
  <si>
    <t>POLYST.120/80/3CM D16</t>
  </si>
  <si>
    <t>580C0088</t>
  </si>
  <si>
    <t>POLYST.120/71/3CM D16</t>
  </si>
  <si>
    <t>DA260015</t>
  </si>
  <si>
    <t xml:space="preserve">690X0024 </t>
  </si>
  <si>
    <t xml:space="preserve">  SEL ADOUCISSEUR</t>
  </si>
  <si>
    <t xml:space="preserve">HYDRO WATER </t>
  </si>
  <si>
    <t>DA260016</t>
  </si>
  <si>
    <t>840LUB037</t>
  </si>
  <si>
    <t>VASELINE  BLANCHE 4 KG</t>
  </si>
  <si>
    <t>450C0002</t>
  </si>
  <si>
    <t>POIGNEE CORDE/ SUPPORTNOIR</t>
  </si>
  <si>
    <t>490B0011</t>
  </si>
  <si>
    <t>CACHE BORNE POS. ROUGE POULIE</t>
  </si>
  <si>
    <t>490B0017</t>
  </si>
  <si>
    <t>CACHE BORNE NEG. NOIRPOULIE</t>
  </si>
  <si>
    <t>490D0002</t>
  </si>
  <si>
    <t>BOUCHON ANGULAIRE KAM</t>
  </si>
  <si>
    <t>DA260017</t>
  </si>
  <si>
    <t>TUNO</t>
  </si>
  <si>
    <t>580F0002</t>
  </si>
  <si>
    <t>FILM ETIRABLE MANUEL</t>
  </si>
  <si>
    <t>580F0003</t>
  </si>
  <si>
    <t xml:space="preserve">FILM ETIRABLE MACHINE </t>
  </si>
  <si>
    <t>DA260018</t>
  </si>
  <si>
    <t xml:space="preserve">STE </t>
  </si>
  <si>
    <t>DA260019</t>
  </si>
  <si>
    <t>520X0038</t>
  </si>
  <si>
    <t>FICHE SUIVEUSEENVELOPPEUSE</t>
  </si>
  <si>
    <t xml:space="preserve">RAYHANA PRINT </t>
  </si>
  <si>
    <t>500E0246</t>
  </si>
  <si>
    <t>ETIQ BAC JUMBO NEAUVEAUDESIGN M14 125AH 310/130</t>
  </si>
  <si>
    <t>ETIQ BA L1,L2,NS40,NS60ELECTRON 170/82</t>
  </si>
  <si>
    <t>ETIQ BAC L3-L5,D26,D31ELCTRON 227/82</t>
  </si>
  <si>
    <t>500X0343</t>
  </si>
  <si>
    <t>ETIQUETTE T15 BAC  62AH190/90 L2</t>
  </si>
  <si>
    <t>500X0344</t>
  </si>
  <si>
    <t>ETIQUETTE T16 BAC  72AH L3B</t>
  </si>
  <si>
    <t>500X0345</t>
  </si>
  <si>
    <t>ETIQUETTE T17 BAC  72AH L3</t>
  </si>
  <si>
    <t>ETIQ BAC M14,M15,M16ELECtron</t>
  </si>
  <si>
    <t>500X0351</t>
  </si>
  <si>
    <t>Etiquette Bac PREMIUM Moyenne Format 95/230</t>
  </si>
  <si>
    <t>Etiquette Bac PREMIUM Petite Format 90/180</t>
  </si>
  <si>
    <t>ETIQ COUV JUMBO M14 125 AH 850 A40/210 NOUV DESIGN</t>
  </si>
  <si>
    <t>520X0051</t>
  </si>
  <si>
    <t>ETIQUETTE CE DT BATTERIESD'AMOR</t>
  </si>
  <si>
    <t>520X0052</t>
  </si>
  <si>
    <t>ETIQUETTE CE LITTORALBAT</t>
  </si>
  <si>
    <t>520X0053</t>
  </si>
  <si>
    <t>ETIQ CE PROXITEC</t>
  </si>
  <si>
    <t>520X0060</t>
  </si>
  <si>
    <t>ETIQ CE ACM Technologie 40X30 mm</t>
  </si>
  <si>
    <t>520X0063</t>
  </si>
  <si>
    <t>ETIQ CE SEJOURNET ACTION DIFFUSION 40X30 mm</t>
  </si>
  <si>
    <t>510SML032</t>
  </si>
  <si>
    <t>ETIQ COUV S3 260/50</t>
  </si>
  <si>
    <t>510SML052</t>
  </si>
  <si>
    <t>ETIQ COUV S5 335/50</t>
  </si>
  <si>
    <t>510PRNS601</t>
  </si>
  <si>
    <t>ETIQ COUV PR NS60 45AH410A 185/50</t>
  </si>
  <si>
    <t>520X0040</t>
  </si>
  <si>
    <t>ETIQ RECYCLAGE PLOMB105/70</t>
  </si>
  <si>
    <t>520X0042</t>
  </si>
  <si>
    <t>ETIQ DEMARRAGE BATTERIE</t>
  </si>
  <si>
    <t>ETIQUETTE ROYALCERT 50/35</t>
  </si>
  <si>
    <t>521X0167</t>
  </si>
  <si>
    <t>ETIQ INSTALL/DANGER GRIS140X40</t>
  </si>
  <si>
    <t>ETIQUETTE T15 COUV 62AH540 A L2</t>
  </si>
  <si>
    <t>521X0406</t>
  </si>
  <si>
    <t>ETIQUETTE T16 COUV 72AH 640 A L3B</t>
  </si>
  <si>
    <t>ETIQ COUV1 L1 66/66ELECTRON</t>
  </si>
  <si>
    <t>ETIQ COUV1 L2 77/66ELECRON</t>
  </si>
  <si>
    <t>ETIQ COUV2 L2 149/66ELECTRON</t>
  </si>
  <si>
    <t xml:space="preserve">ETIQ COUV1 J6/D23 208/52 ELECTRON </t>
  </si>
  <si>
    <t>530X0018</t>
  </si>
  <si>
    <t>CARTE GRANTIE NOUR 2024</t>
  </si>
  <si>
    <t>520x0025</t>
  </si>
  <si>
    <t>ETIQ AUTOCOLLANTEIDENTIFICATION PALETTE</t>
  </si>
  <si>
    <t>DA260020</t>
  </si>
  <si>
    <t>DA260021</t>
  </si>
  <si>
    <t>TABLE HPL @60 ALU 3 BRANCHES H 110 SOCLE</t>
  </si>
  <si>
    <t>TABOURET ONYX ALUMINIUM</t>
  </si>
  <si>
    <t>CEO</t>
  </si>
  <si>
    <t>ANIS BEN AMOR</t>
  </si>
  <si>
    <t>STAM MEUBLE</t>
  </si>
  <si>
    <t>400L0118</t>
  </si>
  <si>
    <t>BAC L1 NOIR P0 C2825341044B70</t>
  </si>
  <si>
    <t>400L0218</t>
  </si>
  <si>
    <t>BAC L2 NOIR P0 C34,338881099B77</t>
  </si>
  <si>
    <t>400L0318</t>
  </si>
  <si>
    <t>BAC L3 NOIR P0 C402B331002B74</t>
  </si>
  <si>
    <t>400L0518</t>
  </si>
  <si>
    <t>BAC L5 NOIR P0 C5220641062B77</t>
  </si>
  <si>
    <t>420L0131</t>
  </si>
  <si>
    <t>LID KAMINA L1 R+ with magic eye</t>
  </si>
  <si>
    <t>420L0147</t>
  </si>
  <si>
    <r>
      <t xml:space="preserve">LID </t>
    </r>
    <r>
      <rPr>
        <b/>
        <sz val="12"/>
        <rFont val="Aptos"/>
        <family val="2"/>
      </rPr>
      <t>WIN</t>
    </r>
    <r>
      <rPr>
        <sz val="12"/>
        <rFont val="Aptos"/>
        <family val="2"/>
      </rPr>
      <t xml:space="preserve"> L1 R+ with magic eye</t>
    </r>
  </si>
  <si>
    <t>420L0231</t>
  </si>
  <si>
    <t>LID KAMINA L2 R+ with magic eye</t>
  </si>
  <si>
    <t>420L0245</t>
  </si>
  <si>
    <r>
      <t xml:space="preserve">LID </t>
    </r>
    <r>
      <rPr>
        <b/>
        <sz val="12"/>
        <color indexed="8"/>
        <rFont val="Aptos"/>
        <family val="2"/>
      </rPr>
      <t>WIN</t>
    </r>
    <r>
      <rPr>
        <sz val="12"/>
        <color indexed="8"/>
        <rFont val="Aptos"/>
        <family val="2"/>
      </rPr>
      <t xml:space="preserve"> L2 R+ with magic eye</t>
    </r>
  </si>
  <si>
    <t>420L0331</t>
  </si>
  <si>
    <t>LID KAMINA L3 R+ with magic eye</t>
  </si>
  <si>
    <t>420L0345</t>
  </si>
  <si>
    <r>
      <t xml:space="preserve">LID </t>
    </r>
    <r>
      <rPr>
        <b/>
        <sz val="12"/>
        <rFont val="Aptos"/>
        <family val="2"/>
      </rPr>
      <t>WIN</t>
    </r>
    <r>
      <rPr>
        <sz val="12"/>
        <rFont val="Aptos"/>
        <family val="2"/>
      </rPr>
      <t xml:space="preserve"> L3 R+ with magic eye</t>
    </r>
  </si>
  <si>
    <t>490TL0101</t>
  </si>
  <si>
    <t>COUVRE COUVERCLE L1SMF NOIR</t>
  </si>
  <si>
    <t>490TL0201</t>
  </si>
  <si>
    <t xml:space="preserve">COUVRE COUVERCLE L2SMF NOIR </t>
  </si>
  <si>
    <t>490TL0301</t>
  </si>
  <si>
    <t xml:space="preserve">COUVRE COUVERCLE L3 SMF NOIR   </t>
  </si>
  <si>
    <t>490B0019</t>
  </si>
  <si>
    <t>Right (+) pole cup Green (for WIN lids)</t>
  </si>
  <si>
    <t>490B0020</t>
  </si>
  <si>
    <t>Left (-) pole cup Green (for WIN lids)</t>
  </si>
  <si>
    <t>490B0025</t>
  </si>
  <si>
    <t>Right (+) pole cup Red (for WIN lids)</t>
  </si>
  <si>
    <t>490B0026</t>
  </si>
  <si>
    <t>Left (-) pole cup Black (for WIN lids)</t>
  </si>
  <si>
    <t>490B0027</t>
  </si>
  <si>
    <t>Right (+) pole cup Black (for WIN lids)</t>
  </si>
  <si>
    <t>490C0015</t>
  </si>
  <si>
    <t>Plastic inserter for DIN (Spacers)</t>
  </si>
  <si>
    <t>490C0019</t>
  </si>
  <si>
    <t>INSERT 20 MM</t>
  </si>
  <si>
    <t xml:space="preserve">AKUMPLAST </t>
  </si>
  <si>
    <t>DA260022</t>
  </si>
  <si>
    <t>500X0410</t>
  </si>
  <si>
    <t>Etiquette BAC PROBE M14-M15, M16</t>
  </si>
  <si>
    <t>510PROP08</t>
  </si>
  <si>
    <t>Side Label L3-L5,D31</t>
  </si>
  <si>
    <t>510PROP09</t>
  </si>
  <si>
    <t>Top Label L2B Probe</t>
  </si>
  <si>
    <t>520X0056</t>
  </si>
  <si>
    <t>ETIQ CE DIRECT BATTERIE</t>
  </si>
  <si>
    <t>DA260023</t>
  </si>
  <si>
    <t>AUTOCOLLANT  1,72/1</t>
  </si>
  <si>
    <t>AUTOCOLLANT  1,16/89</t>
  </si>
  <si>
    <t>AUTOCOLLANT   95/72</t>
  </si>
  <si>
    <t>AUTOCOLLANT  1,01/1,01</t>
  </si>
  <si>
    <t>AUTOCOLLANT  80/92</t>
  </si>
  <si>
    <t xml:space="preserve">IMPRESSION SUR PVC 50/130CM </t>
  </si>
  <si>
    <t xml:space="preserve">POCHETTE PLEXI 2  A4 </t>
  </si>
  <si>
    <t xml:space="preserve">AUTOCOLLANT  86/56 M </t>
  </si>
  <si>
    <t xml:space="preserve">POCHETTE PLEXI 2  17/14CM </t>
  </si>
  <si>
    <t xml:space="preserve">AUTOCOLLANT  12/12 CM </t>
  </si>
  <si>
    <t xml:space="preserve">SCANNER  A4 </t>
  </si>
  <si>
    <t>DA260024</t>
  </si>
  <si>
    <t>SERVICE</t>
  </si>
  <si>
    <t>WAEL DOUKALI</t>
  </si>
  <si>
    <t>AMINE BOUIALLEGUE</t>
  </si>
  <si>
    <t>TABLEAU MAGNT BLANC 60/90</t>
  </si>
  <si>
    <t>PORTE DOCUMENTS 120 V</t>
  </si>
  <si>
    <t>DA260025</t>
  </si>
  <si>
    <t>MOHAMED RTIMA</t>
  </si>
  <si>
    <t>DA260026</t>
  </si>
  <si>
    <t>TABLEAU PIVOTANTS  DOUBLE FACE CHEVALET MAGNET 90/120</t>
  </si>
  <si>
    <t>DA260027</t>
  </si>
  <si>
    <t>LOCATION TERRAIN FOOTBALL</t>
  </si>
  <si>
    <t xml:space="preserve">CENTRE LOISIR TASNIM </t>
  </si>
  <si>
    <t>860XES118</t>
  </si>
  <si>
    <t>savon liquide (citron + fraise)</t>
  </si>
  <si>
    <t>860XES119</t>
  </si>
  <si>
    <t>omo de 10 kg</t>
  </si>
  <si>
    <t>860XES120</t>
  </si>
  <si>
    <t>balais</t>
  </si>
  <si>
    <t>860XES029</t>
  </si>
  <si>
    <t>RACLETTE  GM</t>
  </si>
  <si>
    <t>830XOU050</t>
  </si>
  <si>
    <t>javel</t>
  </si>
  <si>
    <t>860XES122</t>
  </si>
  <si>
    <t>air fraiche</t>
  </si>
  <si>
    <t>860XES123</t>
  </si>
  <si>
    <t>serpillière (bleu-grand)</t>
  </si>
  <si>
    <t>860XES124</t>
  </si>
  <si>
    <t>kechmir</t>
  </si>
  <si>
    <t>860XES125</t>
  </si>
  <si>
    <t>ajax vitre</t>
  </si>
  <si>
    <t>690X0030</t>
  </si>
  <si>
    <t xml:space="preserve">sanax lilas </t>
  </si>
  <si>
    <t>860XES038</t>
  </si>
  <si>
    <t>KHOTTAF  NOIR</t>
  </si>
  <si>
    <t>860XES126</t>
  </si>
  <si>
    <t xml:space="preserve">choc </t>
  </si>
  <si>
    <t>860XES127</t>
  </si>
  <si>
    <r>
      <t>papier essuit tout</t>
    </r>
    <r>
      <rPr>
        <b/>
        <sz val="12"/>
        <rFont val="Cambria"/>
        <family val="1"/>
      </rPr>
      <t xml:space="preserve"> LILAS</t>
    </r>
  </si>
  <si>
    <t>860XES128</t>
  </si>
  <si>
    <t>sac poubelle GM</t>
  </si>
  <si>
    <t>860XES130</t>
  </si>
  <si>
    <t>Lavette vaisselle (ajax carrée)</t>
  </si>
  <si>
    <t>860XES131</t>
  </si>
  <si>
    <r>
      <t xml:space="preserve">PAPIERS TOILETTES </t>
    </r>
    <r>
      <rPr>
        <b/>
        <sz val="12"/>
        <color indexed="8"/>
        <rFont val="Cambria"/>
        <family val="1"/>
      </rPr>
      <t>LILAS</t>
    </r>
  </si>
  <si>
    <t>860XES129</t>
  </si>
  <si>
    <t>sac poubelle PM</t>
  </si>
  <si>
    <t>860XES132</t>
  </si>
  <si>
    <t xml:space="preserve">gants plastique </t>
  </si>
  <si>
    <t>860XES134</t>
  </si>
  <si>
    <t xml:space="preserve">SAVON LIQUIDE 200ML  C FRECH </t>
  </si>
  <si>
    <t>860XES135</t>
  </si>
  <si>
    <t>FITOX</t>
  </si>
  <si>
    <t xml:space="preserve">BOULE WC </t>
  </si>
  <si>
    <t>PRODUIT DU SOL /SURFACE</t>
  </si>
  <si>
    <t>MANCHE BALAIS LONGUE</t>
  </si>
  <si>
    <t xml:space="preserve">PRILE </t>
  </si>
  <si>
    <t>860XES136</t>
  </si>
  <si>
    <t xml:space="preserve">LINGETTE </t>
  </si>
  <si>
    <t>HSE</t>
  </si>
  <si>
    <t>NABIL BOUSOFFARA</t>
  </si>
  <si>
    <t>DA260028</t>
  </si>
  <si>
    <t>DA260029</t>
  </si>
  <si>
    <t>Sanax ( faweh)</t>
  </si>
  <si>
    <t xml:space="preserve">SAVON LIQUIDE </t>
  </si>
  <si>
    <t>830XOU064</t>
  </si>
  <si>
    <t xml:space="preserve">MANCHE BALAIS </t>
  </si>
  <si>
    <t>OMO</t>
  </si>
  <si>
    <t xml:space="preserve">CHOC WC NET </t>
  </si>
  <si>
    <t>Serpillère ( GRIS )</t>
  </si>
  <si>
    <t>papier essuit tout</t>
  </si>
  <si>
    <t xml:space="preserve">AIR FRAICHE </t>
  </si>
  <si>
    <t>SAC POUBELLE  PM</t>
  </si>
  <si>
    <t xml:space="preserve">SAC POUBELLE  GM </t>
  </si>
  <si>
    <t>RACLETTE</t>
  </si>
  <si>
    <t xml:space="preserve">JAVEL </t>
  </si>
  <si>
    <t xml:space="preserve">PALETTE POUSSIERE </t>
  </si>
  <si>
    <t>FLITOX</t>
  </si>
  <si>
    <t xml:space="preserve">AJAX </t>
  </si>
  <si>
    <t xml:space="preserve">STE BAYEN NETTOYAGE </t>
  </si>
  <si>
    <t>DA260030</t>
  </si>
  <si>
    <t xml:space="preserve">CREATION GRAPHIQUE DES PANNEAUX FORMAT 90/120CM 170/100CM </t>
  </si>
  <si>
    <t xml:space="preserve">CREATION GRAPHIQUE  DEPLIAN DIAGNOSTIC AVEC TRADUCTION EN ANGLAIS </t>
  </si>
  <si>
    <t>IMPRESSION NUMERIQUE DEPLIAN AVEC PELECULAGE MAT</t>
  </si>
  <si>
    <t>HD DESIGN</t>
  </si>
  <si>
    <t>DA260031</t>
  </si>
  <si>
    <t>CHARGEMENT BTLLE CO2</t>
  </si>
  <si>
    <t xml:space="preserve">CHARGEMENT BTLLE OXYGENE </t>
  </si>
  <si>
    <t xml:space="preserve">CHARGEMENT ATAL 5 </t>
  </si>
  <si>
    <t>DA260032</t>
  </si>
  <si>
    <t>AIR LIQUIDE</t>
  </si>
  <si>
    <t>480L0018</t>
  </si>
  <si>
    <t>PALETTE EN BOIS 120/80   EURO 1ER CHOIX</t>
  </si>
  <si>
    <t xml:space="preserve">STE HAMED PALETTE </t>
  </si>
  <si>
    <t>DA260033</t>
  </si>
  <si>
    <t xml:space="preserve">STE EL KOUKI </t>
  </si>
  <si>
    <t>Rames papier A4.</t>
  </si>
  <si>
    <t xml:space="preserve">Agrafeuse Novus B5.  </t>
  </si>
  <si>
    <t>Perforateur Novus B230.</t>
  </si>
  <si>
    <r>
      <rPr>
        <sz val="12"/>
        <rFont val="Times New Roman"/>
        <family val="1"/>
      </rPr>
      <t xml:space="preserve">CLASSEUR A LEVIER EXPERT DOS </t>
    </r>
    <r>
      <rPr>
        <b/>
        <sz val="12"/>
        <rFont val="Times New Roman"/>
        <family val="1"/>
      </rPr>
      <t>80mm</t>
    </r>
    <r>
      <rPr>
        <sz val="12"/>
        <rFont val="Times New Roman"/>
        <family val="1"/>
      </rPr>
      <t xml:space="preserve"> AVEC RENFORT METALLIQUE - A4 - Vert</t>
    </r>
    <r>
      <rPr>
        <b/>
        <sz val="12"/>
        <rFont val="Times New Roman"/>
        <family val="1"/>
      </rPr>
      <t xml:space="preserve">/ORANGE/ BLEU PASTEL </t>
    </r>
  </si>
  <si>
    <r>
      <rPr>
        <sz val="12"/>
        <rFont val="Times New Roman"/>
        <family val="1"/>
      </rPr>
      <t xml:space="preserve">CLASSEUR A LEVIER OFFICEPLAST PLASTIPAP DOS </t>
    </r>
    <r>
      <rPr>
        <b/>
        <sz val="12"/>
        <rFont val="Times New Roman"/>
        <family val="1"/>
      </rPr>
      <t>55mm</t>
    </r>
    <r>
      <rPr>
        <sz val="12"/>
        <rFont val="Times New Roman"/>
        <family val="1"/>
      </rPr>
      <t xml:space="preserve"> - A4 – NOIR.</t>
    </r>
    <r>
      <rPr>
        <b/>
        <sz val="12"/>
        <rFont val="Times New Roman"/>
        <family val="1"/>
      </rPr>
      <t xml:space="preserve">/ROUGE/ BLANC </t>
    </r>
  </si>
  <si>
    <t>CISEAUX.</t>
  </si>
  <si>
    <t>SCOTCH DE BUREAU 30X18MM</t>
  </si>
  <si>
    <t>STICK NOTE 38*38MM 4 EN 1.</t>
  </si>
  <si>
    <t>Chemise craft.</t>
  </si>
  <si>
    <t>Colle en tube.</t>
  </si>
  <si>
    <t>BAC A COURRIER OPAQUE de couleur différente.</t>
  </si>
  <si>
    <r>
      <t xml:space="preserve"> BOITE D'ARCHIVE COULEURS </t>
    </r>
    <r>
      <rPr>
        <b/>
        <sz val="12"/>
        <rFont val="Times New Roman"/>
        <family val="1"/>
      </rPr>
      <t>DOS 5</t>
    </r>
    <r>
      <rPr>
        <sz val="12"/>
        <rFont val="Times New Roman"/>
        <family val="1"/>
      </rPr>
      <t xml:space="preserve"> (ou DOS10 - couleur différente)</t>
    </r>
  </si>
  <si>
    <t>DA260034</t>
  </si>
  <si>
    <t xml:space="preserve">AMINE OTMAN </t>
  </si>
  <si>
    <t>DA260035</t>
  </si>
  <si>
    <t>CAPSULES BLUE CAFFE CREMA INT2 100 pc</t>
  </si>
  <si>
    <t>SNA</t>
  </si>
  <si>
    <t>RAMZI AOUNI</t>
  </si>
  <si>
    <t>TOPDIS</t>
  </si>
  <si>
    <t>PO260064</t>
  </si>
  <si>
    <t>RECU</t>
  </si>
  <si>
    <t>PO260066</t>
  </si>
  <si>
    <t>PO260067</t>
  </si>
  <si>
    <t>PO260068</t>
  </si>
  <si>
    <t>PO260069</t>
  </si>
  <si>
    <t>PO260070</t>
  </si>
  <si>
    <t>PO260071</t>
  </si>
  <si>
    <t>PO260072</t>
  </si>
  <si>
    <t>PO260023</t>
  </si>
  <si>
    <t>DA260036</t>
  </si>
  <si>
    <t xml:space="preserve">CHAUFFAGE ELECTRIQUE </t>
  </si>
  <si>
    <t>ACHAT AU COMPTANT</t>
  </si>
  <si>
    <t>DA260037</t>
  </si>
  <si>
    <t>DA260038</t>
  </si>
  <si>
    <t>DA260039</t>
  </si>
  <si>
    <t>DA260040</t>
  </si>
  <si>
    <t>600A0001</t>
  </si>
  <si>
    <t xml:space="preserve">ACIDE SULFURIQUE </t>
  </si>
  <si>
    <t xml:space="preserve">ACIDE </t>
  </si>
  <si>
    <t xml:space="preserve">CHÂTEAU ACIDE </t>
  </si>
  <si>
    <t>CACHET 44045</t>
  </si>
  <si>
    <t>IMPRESSION SUR PVC 5  40/15CM</t>
  </si>
  <si>
    <t xml:space="preserve">IMPRESSION SUR PVC 5  100/100CM </t>
  </si>
  <si>
    <t xml:space="preserve">SUPPORT </t>
  </si>
  <si>
    <t xml:space="preserve">ECRITURE SUR VINYLE 38/15CM </t>
  </si>
  <si>
    <t xml:space="preserve">ECRITURE SUR VINYLE  120/17CM </t>
  </si>
  <si>
    <t>IMPRESSION SUR PVC 4 50/30CM</t>
  </si>
  <si>
    <t>IMPRESSION SUR PVC 3   40/15M</t>
  </si>
  <si>
    <t xml:space="preserve">POCHETTE PLEXI A5  PVC5 </t>
  </si>
  <si>
    <t>POCHETTE PLEXI 2 A4</t>
  </si>
  <si>
    <t>POCHETTE PLEXI 1 A4</t>
  </si>
  <si>
    <t>IMPRESSION SUR PVC 3   130/75M</t>
  </si>
  <si>
    <t>IMPRESSION SUR PVC 3    130/160CM</t>
  </si>
  <si>
    <t xml:space="preserve">VINYLE TRANSPARANT </t>
  </si>
  <si>
    <t xml:space="preserve">IMPRESSION /PVC 10  60/80CM </t>
  </si>
  <si>
    <t xml:space="preserve">IMPRESSION /PVC3   200/60CM </t>
  </si>
  <si>
    <t xml:space="preserve">AUTOCOLLANT  </t>
  </si>
  <si>
    <t>DA260041</t>
  </si>
  <si>
    <t>DA260042</t>
  </si>
  <si>
    <t>DA260043</t>
  </si>
  <si>
    <t xml:space="preserve">SERVICE IMPRESSION / AUTOCOLLANT / SCANNER PAPIER </t>
  </si>
  <si>
    <t xml:space="preserve">impression /pvc 5 avec  lettre 3D  300/80CM </t>
  </si>
  <si>
    <t xml:space="preserve">IMPRESSION/PVC5 120/90CM </t>
  </si>
  <si>
    <t xml:space="preserve">IMPRESSION/PVC5 120/150CM </t>
  </si>
  <si>
    <t xml:space="preserve">IMPRESSION/PVC5 110/80CM </t>
  </si>
  <si>
    <t xml:space="preserve">IMPRESSION/PVC3    102/75CM </t>
  </si>
  <si>
    <t xml:space="preserve">IMPRESSION/PVC5     120/84CM </t>
  </si>
  <si>
    <t xml:space="preserve">IMPRESSION/PVC3 120/90CM </t>
  </si>
  <si>
    <t xml:space="preserve">IMPRESSION/PVC10 120/150CM </t>
  </si>
  <si>
    <t>AUTOCOLLANT    168/97</t>
  </si>
  <si>
    <t>DA260044</t>
  </si>
  <si>
    <t xml:space="preserve">AUTOCOLLANT 90/60CM </t>
  </si>
  <si>
    <t xml:space="preserve">IMPRESSION/PVC3    20/30CM </t>
  </si>
  <si>
    <t>POCHETTE PLEXI 1 AVEC PVC 10 A4</t>
  </si>
  <si>
    <t xml:space="preserve">POCHETTE PLEXI 1 A4 </t>
  </si>
  <si>
    <t xml:space="preserve">REPARATION TINDA </t>
  </si>
  <si>
    <t xml:space="preserve">IMPRESSION /PVC 10 </t>
  </si>
  <si>
    <t>DA260045</t>
  </si>
  <si>
    <t>AHMED HAMMAMIA</t>
  </si>
  <si>
    <t>CONCEPTION ET MISE EN PAGE CATALOGUE DATA SHEET JUMBO 20PAGES</t>
  </si>
  <si>
    <t>CONCEPTION ET MODELISATION 3D DE LA BATTERIE JUMBO PLUS COMPOSANTS INTERNES</t>
  </si>
  <si>
    <t>DA260046</t>
  </si>
  <si>
    <t xml:space="preserve">RS CONSEIL </t>
  </si>
  <si>
    <t xml:space="preserve">PLIXI 1   88/58CM </t>
  </si>
  <si>
    <t xml:space="preserve">PLIXI 1    120/89CM </t>
  </si>
  <si>
    <t>IMPRESSION SUR PLEXI 1    60/89cm</t>
  </si>
  <si>
    <t xml:space="preserve">IMPRESSION SUR PVC3   20/15cm </t>
  </si>
  <si>
    <t>DA260047</t>
  </si>
  <si>
    <t>DA260048</t>
  </si>
  <si>
    <t>DA260049</t>
  </si>
  <si>
    <t xml:space="preserve">GANT ANTI ACIDE </t>
  </si>
  <si>
    <t>UNIVERS PREVENTION</t>
  </si>
  <si>
    <t xml:space="preserve"> FLOCULANT CATIONIQ  844C                                             </t>
  </si>
  <si>
    <t>FLOCULANT ANIONIQU</t>
  </si>
  <si>
    <t xml:space="preserve">SULFATE D'ALUMINE  </t>
  </si>
  <si>
    <t>STATION EAU 1+2</t>
  </si>
  <si>
    <t>DA260050</t>
  </si>
  <si>
    <t>DA260051</t>
  </si>
  <si>
    <t>RÈGLET EN ACIER INOXYDABLE 30CM</t>
  </si>
  <si>
    <t>RÈGLET EN ACIER INOXYDABLE 50CM</t>
  </si>
  <si>
    <t xml:space="preserve">FRAIS DE LIVRAISON </t>
  </si>
  <si>
    <t>PROD</t>
  </si>
  <si>
    <t>BRICOLA</t>
  </si>
  <si>
    <t>IMPRESSION SUR VINYL ET POSE SUR TABLEAU BLANC 60/90</t>
  </si>
  <si>
    <t xml:space="preserve">CONCEPTION ET ASSEMBLAGE </t>
  </si>
  <si>
    <t>IMPRESSION SUR VINYL ET POSE PVC 5MM</t>
  </si>
  <si>
    <t>IMPRESSION SUR VINYL ET POSE SUR PAPIER SANDWICH 100/70CM  EP10MM</t>
  </si>
  <si>
    <t>BAGUETTE CADRE NOIR 10MM</t>
  </si>
  <si>
    <t>DA260052</t>
  </si>
  <si>
    <t xml:space="preserve">NEW ARCH </t>
  </si>
  <si>
    <t>IMPRESSION SUE VINYLE BLANC ET POSE /M</t>
  </si>
  <si>
    <t xml:space="preserve">LAMINAGE SUR VINYL BLANC FOURNITURE ET POSE  SUR PLACE </t>
  </si>
  <si>
    <t>DA260053</t>
  </si>
  <si>
    <t>STE KAMEL GHAFFARI  ARTS GRAPHIQUE</t>
  </si>
  <si>
    <t>DA260054</t>
  </si>
  <si>
    <t>KHALED HAOUACHI</t>
  </si>
  <si>
    <t>KRATOS</t>
  </si>
  <si>
    <t xml:space="preserve">MASQUE KN 95 </t>
  </si>
  <si>
    <t xml:space="preserve">GANT MECANIQUE BLEU </t>
  </si>
  <si>
    <t xml:space="preserve">GANT CUIR </t>
  </si>
  <si>
    <t>DA260055</t>
  </si>
  <si>
    <t>RBK</t>
  </si>
  <si>
    <t>PO2600147</t>
  </si>
  <si>
    <t>PO260148</t>
  </si>
  <si>
    <t>PO260149</t>
  </si>
  <si>
    <t>063/01</t>
  </si>
  <si>
    <t>PO260153</t>
  </si>
  <si>
    <t>PO260152</t>
  </si>
  <si>
    <t>PO260150</t>
  </si>
  <si>
    <t>PO260142</t>
  </si>
  <si>
    <t>PO260140</t>
  </si>
  <si>
    <t>PO260138</t>
  </si>
  <si>
    <t>PO260133</t>
  </si>
  <si>
    <t>PO260136</t>
  </si>
  <si>
    <t>PO260126</t>
  </si>
  <si>
    <t>CAISSE</t>
  </si>
  <si>
    <t xml:space="preserve">CAISSE </t>
  </si>
  <si>
    <t>PO260092</t>
  </si>
  <si>
    <t>PO260093</t>
  </si>
  <si>
    <t>PO260094</t>
  </si>
  <si>
    <t>PO260095</t>
  </si>
  <si>
    <t>PO260099</t>
  </si>
  <si>
    <t>PO260049</t>
  </si>
  <si>
    <t>PO260040</t>
  </si>
  <si>
    <t>PO260048</t>
  </si>
  <si>
    <t>PO260045</t>
  </si>
  <si>
    <t>RE29/01</t>
  </si>
  <si>
    <t>PO260044</t>
  </si>
  <si>
    <t>PO260042</t>
  </si>
  <si>
    <t>PO260041</t>
  </si>
  <si>
    <t>PO260043</t>
  </si>
  <si>
    <t>PO260038</t>
  </si>
  <si>
    <t>PO260050</t>
  </si>
  <si>
    <t>PO260021</t>
  </si>
  <si>
    <t xml:space="preserve">AUDIT DE CERTIFOICATION ROYAL CERT </t>
  </si>
  <si>
    <t>AUDIT</t>
  </si>
  <si>
    <t xml:space="preserve">ROYAL CERT </t>
  </si>
  <si>
    <t>PO260125</t>
  </si>
  <si>
    <t>DA260056</t>
  </si>
  <si>
    <t>ETIQU CORROSIVE 30/30CM</t>
  </si>
  <si>
    <t>ETIQUETTE</t>
  </si>
  <si>
    <t>DA260057</t>
  </si>
  <si>
    <t>DA260058</t>
  </si>
  <si>
    <t>DA260059</t>
  </si>
  <si>
    <t>580c0012</t>
  </si>
  <si>
    <t>CORNIERE EN CARTON CRAFT DN40 L1M</t>
  </si>
  <si>
    <t>GENPACK</t>
  </si>
  <si>
    <t>580P0013</t>
  </si>
  <si>
    <t>POLYST. 113/73/2 cm   D16</t>
  </si>
  <si>
    <t>POLYST. 120/71/3 cm   D16</t>
  </si>
  <si>
    <t>DA260060</t>
  </si>
  <si>
    <t>Système de monitoring de la température des Bassins d’eaux</t>
  </si>
  <si>
    <t>DA260061</t>
  </si>
  <si>
    <t>LABO</t>
  </si>
  <si>
    <t xml:space="preserve">SMART LOGGER </t>
  </si>
  <si>
    <t>DA260062</t>
  </si>
  <si>
    <t>DA260063</t>
  </si>
  <si>
    <t xml:space="preserve">CETIME </t>
  </si>
  <si>
    <t xml:space="preserve">FRAIS DE RESTAURATION </t>
  </si>
  <si>
    <t>RASTO LA JOCONDE</t>
  </si>
  <si>
    <t>Écouteurs Sans Fil JBL Endurance Run 2 - Noir</t>
  </si>
  <si>
    <t>INFO</t>
  </si>
  <si>
    <t>AHMED MABROUKI</t>
  </si>
  <si>
    <t>DA260064</t>
  </si>
  <si>
    <t>Fourniture et pose des rideaux laniere avec bande souple transparant de largeur 30cm,epaisseur 2mm y compris  accessoires support et charniere en INOX INOXYDABLE / M²</t>
  </si>
  <si>
    <t>Frais de deplacement</t>
  </si>
  <si>
    <t>DA260065</t>
  </si>
  <si>
    <t>SOCIÉTÉ SOLE STORE</t>
  </si>
  <si>
    <t>BOITE ARCHIVE OFFICE AZ15</t>
  </si>
  <si>
    <t>BOITE ARCHIVE OFFICE AZ10</t>
  </si>
  <si>
    <t>TAPIS SOURIS HAVIT MP838</t>
  </si>
  <si>
    <t>STYLO A BILLE BIC  R/B/V</t>
  </si>
  <si>
    <t>MAR. PER. GEX COUL</t>
  </si>
  <si>
    <t>AGRAFE BUREAU MAX DG2005</t>
  </si>
  <si>
    <t>STICK NOTE 75X75 COULEUR FLUO</t>
  </si>
  <si>
    <t>DA260066</t>
  </si>
  <si>
    <t>PO260035</t>
  </si>
  <si>
    <t>RC260257</t>
  </si>
  <si>
    <t>420L0228</t>
  </si>
  <si>
    <t>LID KAMINA L2 R+ without magic eye</t>
  </si>
  <si>
    <t>DA260067</t>
  </si>
  <si>
    <t>DA260068</t>
  </si>
  <si>
    <t>DA260069</t>
  </si>
  <si>
    <t>DA260070</t>
  </si>
  <si>
    <t>DA260071</t>
  </si>
  <si>
    <t>DA260072</t>
  </si>
  <si>
    <t xml:space="preserve">ETALLONAGE EQUIPEMENT LABO </t>
  </si>
  <si>
    <t>810SER011</t>
  </si>
  <si>
    <t xml:space="preserve">LABO </t>
  </si>
  <si>
    <t xml:space="preserve">WAEL DOUKALI </t>
  </si>
  <si>
    <t>PROTIMESS</t>
  </si>
  <si>
    <t>PO260219</t>
  </si>
  <si>
    <t>DA260073</t>
  </si>
  <si>
    <t>810SER030</t>
  </si>
  <si>
    <t>Caractérisation Chambre CJT1 surveillance en 48 h Utilisation d'une centrale d'aquisistion de données avec 20 capteurs</t>
  </si>
  <si>
    <t>WAEL DOUKALI + RTIMA</t>
  </si>
  <si>
    <t>PO260220</t>
  </si>
  <si>
    <t>DA260074</t>
  </si>
  <si>
    <t>DA260075</t>
  </si>
  <si>
    <t>DA260076</t>
  </si>
  <si>
    <t>DA260077</t>
  </si>
  <si>
    <t>PO260249</t>
  </si>
  <si>
    <t>PO260250</t>
  </si>
  <si>
    <t>PO260251</t>
  </si>
  <si>
    <t>PO260252</t>
  </si>
  <si>
    <t xml:space="preserve">580C0082      </t>
  </si>
  <si>
    <t xml:space="preserve">CALE POLYESTER M11 ALPHADIL </t>
  </si>
  <si>
    <t>580C0083</t>
  </si>
  <si>
    <t xml:space="preserve"> CALE POLYESTERD23 ALPHADIL  </t>
  </si>
  <si>
    <t xml:space="preserve">580C0084 </t>
  </si>
  <si>
    <t xml:space="preserve">CALE POLYESTER D26 ALPHADIL </t>
  </si>
  <si>
    <t>SOGECOM</t>
  </si>
  <si>
    <t>PO260145</t>
  </si>
  <si>
    <t>CHAUF ELECT BIOLUX M. RQ 2025</t>
  </si>
  <si>
    <t>CHAUFF QUARTZ W-HQ1916 PRESTIGIA</t>
  </si>
  <si>
    <t xml:space="preserve">RÉCHAUD À GAZ TM-6050X INOX </t>
  </si>
  <si>
    <t>CHAUFFA.GAZ BIOLUX TRIO45NOIR</t>
  </si>
  <si>
    <t>FOUR STARONE 36 L KF-3100 +TB</t>
  </si>
  <si>
    <t>SNA1+2</t>
  </si>
  <si>
    <t>DA260078</t>
  </si>
  <si>
    <t>STE MG BATAM</t>
  </si>
  <si>
    <t>PO260268</t>
  </si>
  <si>
    <t xml:space="preserve">RECU </t>
  </si>
  <si>
    <t>PO260166</t>
  </si>
  <si>
    <t>PC Portable ASUS ExpertBook P1 P1403CVA / Core 7 240H / 16 Go DDR5 / 512 Go SSD / Gris</t>
  </si>
  <si>
    <t>DA260079</t>
  </si>
  <si>
    <t>TUNISIA NET</t>
  </si>
  <si>
    <t>PO260247</t>
  </si>
  <si>
    <t>PO260207</t>
  </si>
  <si>
    <t>DA260080</t>
  </si>
  <si>
    <t>IMPRIMANTE 3D BAMBULAB H2S COMBO</t>
  </si>
  <si>
    <t>MISE EN MARCHE</t>
  </si>
  <si>
    <t xml:space="preserve">EQUIPEMENT </t>
  </si>
  <si>
    <t>3D PRINT</t>
  </si>
  <si>
    <t>DA260081</t>
  </si>
  <si>
    <t>DA260082</t>
  </si>
  <si>
    <t>TENUE DE SPORT POUR L'EQUIPE DE FOOTBALL</t>
  </si>
  <si>
    <t xml:space="preserve">OMDA TENUE DE TRAVAIL </t>
  </si>
  <si>
    <t xml:space="preserve">CHAUSSURE Adidas Nemeziz Tango noir pour l'EQUIPE DE FOOTBALL </t>
  </si>
  <si>
    <t xml:space="preserve">CHAUSSURE Nike Crampon Bomba TF blanc pour l'EQUIPE DE FOOTBALL </t>
  </si>
  <si>
    <t>DA260083</t>
  </si>
  <si>
    <t xml:space="preserve">SUPER SPORT </t>
  </si>
  <si>
    <t>PO260291</t>
  </si>
  <si>
    <t>DA260084</t>
  </si>
  <si>
    <t>STE EL KOUKI</t>
  </si>
  <si>
    <t>PO260290</t>
  </si>
  <si>
    <t>DA260085</t>
  </si>
  <si>
    <t>PO260273</t>
  </si>
  <si>
    <t>DA260086</t>
  </si>
  <si>
    <t xml:space="preserve">BOTTE </t>
  </si>
  <si>
    <t>PDR</t>
  </si>
  <si>
    <t>STE RBK</t>
  </si>
  <si>
    <t>PO260289</t>
  </si>
  <si>
    <t>810SER0165</t>
  </si>
  <si>
    <t xml:space="preserve">DIVERS BUREAUTIQUE </t>
  </si>
  <si>
    <t>FB</t>
  </si>
  <si>
    <t>PO260288</t>
  </si>
  <si>
    <t>PLANTE DIEFFENBACHIA AVEC POT  ET GALET</t>
  </si>
  <si>
    <t>PLANTE DRACAENA FRAGRANS  AVEC POT  ET GALET</t>
  </si>
  <si>
    <t>PLANTE PEACE LILY   AVEC POT  ET GALET</t>
  </si>
  <si>
    <t>PLANTE SANSEVIRA TRIFASIATA  AVEC POT  ET GALET</t>
  </si>
  <si>
    <t>PLANTE  FICUS GINSENG  BONSAI AVEC POT  ET GALET</t>
  </si>
  <si>
    <t>PLANTE  DRACIANA HAWAIANA   AVEC POT  ET GALET</t>
  </si>
  <si>
    <t>DA260087</t>
  </si>
  <si>
    <t xml:space="preserve">GROUPE  GAZELLE SAHARA </t>
  </si>
  <si>
    <t>PO260285</t>
  </si>
  <si>
    <t>PLANTE ANTHURIUM  AVEC POT  ET GALET</t>
  </si>
  <si>
    <t>DA260088</t>
  </si>
  <si>
    <t>PO260286</t>
  </si>
  <si>
    <t>ABDALLAH BELAKHOUA</t>
  </si>
  <si>
    <t>DA260089</t>
  </si>
  <si>
    <t>PLANTE FOUGERE    AVEC POT  ET GALET</t>
  </si>
  <si>
    <t>PLANTE  PHILODENDRON AVEC POT  ET GALET</t>
  </si>
  <si>
    <t>PLANTE  YUCCA   AVEC POT  ET GALET</t>
  </si>
  <si>
    <t>PO260287</t>
  </si>
  <si>
    <t>Migration d’application Android vers Android 15</t>
  </si>
  <si>
    <t>Mise à jour fonctionnelle et technique de l’application</t>
  </si>
  <si>
    <t>Réorganisation et optimisation de la base de données</t>
  </si>
  <si>
    <t>Installation et test</t>
  </si>
  <si>
    <t>NAGUEZ ABDELHAMID MR4DEV</t>
  </si>
  <si>
    <t>DA260090</t>
  </si>
  <si>
    <t xml:space="preserve">ANALYSE ACIDE SULFURIQUE </t>
  </si>
  <si>
    <t>ANALYSE EAU DEMINERALISE</t>
  </si>
  <si>
    <t>SNPC</t>
  </si>
  <si>
    <t xml:space="preserve">Reservation deux Chambre single  en demi-pension </t>
  </si>
  <si>
    <t>DA260091</t>
  </si>
  <si>
    <t>YASSIN BEN MOUSSA</t>
  </si>
  <si>
    <t>RADISSOM BLUE</t>
  </si>
  <si>
    <t xml:space="preserve">FILM ANTI SOLAIRE TINTE </t>
  </si>
  <si>
    <t xml:space="preserve">INTALLATION ET PÖSE </t>
  </si>
  <si>
    <t>DA260092</t>
  </si>
  <si>
    <t>MASMOUDI ENSEIGNE</t>
  </si>
  <si>
    <t>DA260093</t>
  </si>
  <si>
    <t>PLAQUE EN PAPIER   CRAFT  120/ 80</t>
  </si>
  <si>
    <t xml:space="preserve">TECHNO FILM </t>
  </si>
  <si>
    <t>PO260334</t>
  </si>
  <si>
    <t>PO260303</t>
  </si>
  <si>
    <t>DA260094</t>
  </si>
  <si>
    <t>600a0018</t>
  </si>
  <si>
    <t xml:space="preserve">COLOPHANE EMPATTAGE </t>
  </si>
  <si>
    <t xml:space="preserve">SMW DE COMMERCE </t>
  </si>
  <si>
    <t>PO260325</t>
  </si>
  <si>
    <t>DA260095</t>
  </si>
  <si>
    <t>GEN PACK</t>
  </si>
  <si>
    <t xml:space="preserve">PO260318 </t>
  </si>
  <si>
    <t>DA260096</t>
  </si>
  <si>
    <t xml:space="preserve">HEXANE </t>
  </si>
  <si>
    <t>PO260097</t>
  </si>
  <si>
    <t>DA260097</t>
  </si>
  <si>
    <t>580F0021</t>
  </si>
  <si>
    <t>FILM THERMORETRA.400/70</t>
  </si>
  <si>
    <t>580F0023</t>
  </si>
  <si>
    <t>FILM THERMORETRA.350/70</t>
  </si>
  <si>
    <t>DA260098</t>
  </si>
  <si>
    <t>PO260320</t>
  </si>
  <si>
    <t>DA260099</t>
  </si>
  <si>
    <t>521X0411</t>
  </si>
  <si>
    <t>ETIQ COUVERCLE L2 WINMAXX55AH 450A (EN) 225/50</t>
  </si>
  <si>
    <t>500E0290</t>
  </si>
  <si>
    <t>ETIQ BAC NOUR POWER PL1 MF</t>
  </si>
  <si>
    <t>500E0291</t>
  </si>
  <si>
    <t>ETIQ BAC NOUR POWER PL2 MF</t>
  </si>
  <si>
    <t>500E0292</t>
  </si>
  <si>
    <t>ETIQ BAC NOUR POWER PL3 MF</t>
  </si>
  <si>
    <t>500E0256</t>
  </si>
  <si>
    <t>ETIQ BAC POWER PM10220/110</t>
  </si>
  <si>
    <t>500E0259</t>
  </si>
  <si>
    <t>ETIQ BAC POWER PM10S220/110</t>
  </si>
  <si>
    <t>500E0262</t>
  </si>
  <si>
    <t>ETIQ BAC SMARTS1 160/90ND</t>
  </si>
  <si>
    <t>500E0263</t>
  </si>
  <si>
    <t>ETIQ BAC SMARTS2 190/90ND</t>
  </si>
  <si>
    <t>500E0264</t>
  </si>
  <si>
    <t>ETIQ BAC SMARTS3 230/90 ND</t>
  </si>
  <si>
    <t>500E0272</t>
  </si>
  <si>
    <t>ETIQ BAC  NS40 SMF160/100</t>
  </si>
  <si>
    <t>510J1507</t>
  </si>
  <si>
    <t>ETIQ COUV JUMBO  M1540/210  170AH/1050A</t>
  </si>
  <si>
    <t>510PL0199</t>
  </si>
  <si>
    <t>ETIQ COUV NOUR POWER PL1 MF</t>
  </si>
  <si>
    <t>510PL0399</t>
  </si>
  <si>
    <t>ETIQ COUV NOUR POWER PL3 MF</t>
  </si>
  <si>
    <t>520X0055</t>
  </si>
  <si>
    <t>ETIQUETTE TRANSPARENT EN66MM/60MM</t>
  </si>
  <si>
    <t>510SML012</t>
  </si>
  <si>
    <t>ETIQ COUV S1 190/50</t>
  </si>
  <si>
    <t>ETIQ COUV S2 225/50</t>
  </si>
  <si>
    <t>510PRNS401</t>
  </si>
  <si>
    <t>ETIQ COUV PR NS40 40AH350A 185/50</t>
  </si>
  <si>
    <t>521X0211</t>
  </si>
  <si>
    <t>ETIQ COUV D23 POWER LYBIENOUV DESIGN 60AH 110/30</t>
  </si>
  <si>
    <t>PO260321</t>
  </si>
  <si>
    <t>DA260100</t>
  </si>
  <si>
    <t>690X0024</t>
  </si>
  <si>
    <t xml:space="preserve">SEL ADOUCISSEUR </t>
  </si>
  <si>
    <t>HYDRO WATER</t>
  </si>
  <si>
    <t>PO260315</t>
  </si>
  <si>
    <t>DA260101</t>
  </si>
  <si>
    <t xml:space="preserve">FILM ETIRABLE MANUEL </t>
  </si>
  <si>
    <t>TSCI</t>
  </si>
  <si>
    <t>PO260304</t>
  </si>
  <si>
    <t>DA260102</t>
  </si>
  <si>
    <t>DA260103</t>
  </si>
  <si>
    <t>DA260104</t>
  </si>
  <si>
    <t>DA260105</t>
  </si>
  <si>
    <t>DA260106</t>
  </si>
  <si>
    <t xml:space="preserve">GANT ANTI ACIDE 60 CM </t>
  </si>
  <si>
    <t>Masques complet de protection 3M </t>
  </si>
  <si>
    <t>DA260107</t>
  </si>
  <si>
    <t>EPI</t>
  </si>
  <si>
    <t>DA260108</t>
  </si>
  <si>
    <t>séparateurs</t>
  </si>
  <si>
    <t>boîtes d’archives (grand modèle)</t>
  </si>
  <si>
    <t>rames de papier</t>
  </si>
  <si>
    <t>enveloppes (grand format)</t>
  </si>
  <si>
    <t>paquets de feuilles fluo</t>
  </si>
  <si>
    <r>
      <t xml:space="preserve">Chronos </t>
    </r>
    <r>
      <rPr>
        <b/>
        <sz val="11"/>
        <rFont val="Calibri"/>
        <family val="2"/>
      </rPr>
      <t>verts</t>
    </r>
    <r>
      <rPr>
        <sz val="11"/>
        <rFont val="Calibri"/>
        <family val="2"/>
      </rPr>
      <t xml:space="preserve">/ R / O </t>
    </r>
  </si>
  <si>
    <r>
      <t xml:space="preserve">chronos </t>
    </r>
    <r>
      <rPr>
        <b/>
        <sz val="11"/>
        <rFont val="Calibri"/>
        <family val="2"/>
      </rPr>
      <t>gris (petit modèle)</t>
    </r>
  </si>
  <si>
    <t xml:space="preserve">AMINE BEN HASSINE </t>
  </si>
  <si>
    <t>Rame papier A4</t>
  </si>
  <si>
    <t>paquet fleurissant</t>
  </si>
  <si>
    <t>PC séparation papier</t>
  </si>
  <si>
    <t xml:space="preserve">chrono GF </t>
  </si>
  <si>
    <t xml:space="preserve">Boite d’archive GF </t>
  </si>
  <si>
    <t xml:space="preserve">Perforatrice </t>
  </si>
  <si>
    <t>DA260109</t>
  </si>
  <si>
    <t>DA260110</t>
  </si>
  <si>
    <t xml:space="preserve">TONER CANON 067  LOT DE 4 COULEURS </t>
  </si>
  <si>
    <t xml:space="preserve">TONER HP CF 244A </t>
  </si>
  <si>
    <t xml:space="preserve">CABLE RESEAU 2M CAT 6 </t>
  </si>
  <si>
    <t>DA260111</t>
  </si>
  <si>
    <t>LOT BOUTEILLE  CANON  4 COUL</t>
  </si>
  <si>
    <t>LOT BOUTEILLE  EPSON   4 COUL</t>
  </si>
  <si>
    <t>DA260112</t>
  </si>
  <si>
    <t xml:space="preserve">MAR PER GEX COUL </t>
  </si>
  <si>
    <t xml:space="preserve">MAR TAB GEX COUL </t>
  </si>
  <si>
    <t xml:space="preserve">BLOC NOTE PM </t>
  </si>
  <si>
    <t>ETIQUETTE MULTI  A4/2</t>
  </si>
  <si>
    <t xml:space="preserve">STYLO BIC BLEU </t>
  </si>
  <si>
    <t xml:space="preserve">CARNET 5/5 </t>
  </si>
  <si>
    <t>CHEMISE CRAFT  A4</t>
  </si>
  <si>
    <t xml:space="preserve">CLASSEUR A LEVIER </t>
  </si>
  <si>
    <t xml:space="preserve">RAME PAPIER </t>
  </si>
  <si>
    <t xml:space="preserve">BOITE ARCHIVE </t>
  </si>
  <si>
    <t>DA260113</t>
  </si>
  <si>
    <t xml:space="preserve">CISEAU DE BUREAU </t>
  </si>
  <si>
    <t xml:space="preserve">AGRAFE BUREAU </t>
  </si>
  <si>
    <t xml:space="preserve">STICK NOTE PM </t>
  </si>
  <si>
    <t>DA260114</t>
  </si>
  <si>
    <t>DA260115</t>
  </si>
  <si>
    <r>
      <t xml:space="preserve">LID </t>
    </r>
    <r>
      <rPr>
        <b/>
        <sz val="12"/>
        <color rgb="FF000000"/>
        <rFont val="Aptos"/>
        <family val="2"/>
      </rPr>
      <t>WIN</t>
    </r>
    <r>
      <rPr>
        <sz val="12"/>
        <color rgb="FF000000"/>
        <rFont val="Aptos"/>
        <family val="2"/>
      </rPr>
      <t xml:space="preserve"> L1 R+ with magic eye</t>
    </r>
  </si>
  <si>
    <r>
      <t xml:space="preserve">LID </t>
    </r>
    <r>
      <rPr>
        <b/>
        <sz val="12"/>
        <color rgb="FF000000"/>
        <rFont val="Aptos"/>
        <family val="2"/>
      </rPr>
      <t>WIN</t>
    </r>
    <r>
      <rPr>
        <sz val="12"/>
        <color rgb="FF000000"/>
        <rFont val="Aptos"/>
        <family val="2"/>
      </rPr>
      <t xml:space="preserve"> L3 R+ with magic eye</t>
    </r>
  </si>
  <si>
    <t>420l0545</t>
  </si>
  <si>
    <r>
      <t xml:space="preserve">LID </t>
    </r>
    <r>
      <rPr>
        <b/>
        <sz val="12"/>
        <color rgb="FF000000"/>
        <rFont val="Aptos"/>
        <family val="2"/>
      </rPr>
      <t>WIN</t>
    </r>
    <r>
      <rPr>
        <sz val="12"/>
        <color rgb="FF000000"/>
        <rFont val="Aptos"/>
        <family val="2"/>
      </rPr>
      <t xml:space="preserve"> L5 R+ with magic eye</t>
    </r>
  </si>
  <si>
    <t>AKUMPLAST</t>
  </si>
  <si>
    <t>490TL0501</t>
  </si>
  <si>
    <t xml:space="preserve">COUV COUVERCLE  L5 SMF </t>
  </si>
  <si>
    <t xml:space="preserve">490c0019 </t>
  </si>
  <si>
    <t>INSERT 20 MM (monbat)</t>
  </si>
  <si>
    <t xml:space="preserve">490c0018 </t>
  </si>
  <si>
    <t>INSERT 16 MM (monbat)</t>
  </si>
  <si>
    <t xml:space="preserve">490c0023 </t>
  </si>
  <si>
    <t>INSERT 32 MM (monbat)</t>
  </si>
  <si>
    <t>DA260116</t>
  </si>
  <si>
    <t xml:space="preserve">480L0018           </t>
  </si>
  <si>
    <t>DA260117</t>
  </si>
  <si>
    <t>DA260118</t>
  </si>
  <si>
    <t>DA260119</t>
  </si>
  <si>
    <t>besoin infirmerie 2026</t>
  </si>
  <si>
    <t>PHARMACIE HAMMAMI ONS</t>
  </si>
  <si>
    <t xml:space="preserve">TABLIER BLANC </t>
  </si>
  <si>
    <t xml:space="preserve">POLO MANCH LONGUE  100%COTTON BLEU MARIN   </t>
  </si>
  <si>
    <t>DA260120</t>
  </si>
  <si>
    <t xml:space="preserve">GANT MECANIQUE SOUPLE </t>
  </si>
  <si>
    <t xml:space="preserve">LUNETTE DE PROTECTION </t>
  </si>
  <si>
    <t>BOTTE</t>
  </si>
  <si>
    <t xml:space="preserve">GANT DOKKER  CUIR </t>
  </si>
  <si>
    <t xml:space="preserve">GILET RERLECHISSANTE    JAUNE </t>
  </si>
  <si>
    <t xml:space="preserve">GILET RERLECHISSANTE    BLEU  </t>
  </si>
  <si>
    <t>DA260121</t>
  </si>
  <si>
    <t xml:space="preserve">GENERAL INCENDIE </t>
  </si>
  <si>
    <t>DA260122</t>
  </si>
  <si>
    <t xml:space="preserve">UNIVERS PREVENTION </t>
  </si>
  <si>
    <t>CARTON DOUBLE ONDU 600/400/350</t>
  </si>
  <si>
    <t>DA260123</t>
  </si>
  <si>
    <t xml:space="preserve">STE UNIPACK </t>
  </si>
  <si>
    <t>DA260124</t>
  </si>
  <si>
    <t xml:space="preserve">FILM MACHINE </t>
  </si>
  <si>
    <t>STE</t>
  </si>
  <si>
    <t>PO260305</t>
  </si>
  <si>
    <t>PO260385</t>
  </si>
  <si>
    <t>DA260125</t>
  </si>
  <si>
    <t>580C0012</t>
  </si>
  <si>
    <t>PO260413</t>
  </si>
  <si>
    <t>PO260394</t>
  </si>
  <si>
    <t>DA260126</t>
  </si>
  <si>
    <t xml:space="preserve">CAISSON EN BOIS 114/74/65 CM </t>
  </si>
  <si>
    <t>PL01</t>
  </si>
  <si>
    <t xml:space="preserve">EMBALLAGE </t>
  </si>
  <si>
    <t>SAMIR MBAREK</t>
  </si>
  <si>
    <t>PO260424</t>
  </si>
  <si>
    <t>DA260127</t>
  </si>
  <si>
    <t>CHARGEMENT BTLLE ARGON ALPHA GAS 2</t>
  </si>
  <si>
    <t>PO260423</t>
  </si>
  <si>
    <t>DA260128</t>
  </si>
  <si>
    <t>EMB BIG BAG S HOUSS</t>
  </si>
  <si>
    <t>PO260422</t>
  </si>
  <si>
    <t>BOITE MODULAIRE 20 MODULES</t>
  </si>
  <si>
    <t xml:space="preserve">GOULOTTE ELECTRIQUE </t>
  </si>
  <si>
    <t xml:space="preserve">INSTALLATION ET MISE EN SERVICE </t>
  </si>
  <si>
    <t>DA260129</t>
  </si>
  <si>
    <t xml:space="preserve">STE BMB </t>
  </si>
  <si>
    <t>PO260421</t>
  </si>
  <si>
    <t>DA260130</t>
  </si>
  <si>
    <t xml:space="preserve">CONTRÔLE ACCES HIKVISION EMPRENTE GACHE ELECTRIQUE </t>
  </si>
  <si>
    <t xml:space="preserve"> GACHE ELECTRIQUE </t>
  </si>
  <si>
    <t xml:space="preserve">BLOC DE SECOURS </t>
  </si>
  <si>
    <t xml:space="preserve">CABLAGE POSE FOURNITURE INFERIEUR DE 10M </t>
  </si>
  <si>
    <t>CABLE 2 PAIRES</t>
  </si>
  <si>
    <t>PO260420</t>
  </si>
  <si>
    <t>PO260379</t>
  </si>
  <si>
    <t>ETIQ COUV JUMBO  M1540/210 NOUV DESIGN 140AH/920A</t>
  </si>
  <si>
    <t>510PM1006</t>
  </si>
  <si>
    <t>ETIQ COUV POWER PM10 62AH40/210 NOUV DESIGN</t>
  </si>
  <si>
    <t>ETIQ COUV POWER PM1190AH 40/210 NOUV DE</t>
  </si>
  <si>
    <t>520X0036</t>
  </si>
  <si>
    <t>ETIQ BOBINE AUTOCOLLANT2 COULEURS (+)</t>
  </si>
  <si>
    <t>520X0037</t>
  </si>
  <si>
    <t>ETIQ BOBINE AUTOCOLLANT2 COULEURS     (-)</t>
  </si>
  <si>
    <t>DA260131</t>
  </si>
  <si>
    <t>PO260492</t>
  </si>
  <si>
    <t>TRAITEMENT PLOMB ŒUVRE</t>
  </si>
  <si>
    <t>DA260132</t>
  </si>
  <si>
    <t>SNR</t>
  </si>
  <si>
    <t>PO260481</t>
  </si>
  <si>
    <t>ETIQUETTE BOBINE  PB+ / PB-</t>
  </si>
  <si>
    <t>ETIQUETTE BOBINE  PM+ / PM-</t>
  </si>
  <si>
    <t>ETIQUETTE BOBINE  MRT+ / MRT-</t>
  </si>
  <si>
    <t>ETIQUETTE BOBINE  PM+SP</t>
  </si>
  <si>
    <t>ETIQUETTE BOBINE  PML+SP</t>
  </si>
  <si>
    <t>ETIQUETTE BOBINE  PML-</t>
  </si>
  <si>
    <t>FICHE SUIVEUSE PLAQUE LB</t>
  </si>
  <si>
    <t>FICHE SUIVEUSE PLAQUE PM</t>
  </si>
  <si>
    <t>FICHE SUIVEUSE PLAQUE  MRT</t>
  </si>
  <si>
    <t>FICHE SUIVEUSE PLAQUE PM+SP</t>
  </si>
  <si>
    <t xml:space="preserve">FICHE SUIVEUSE PLAQUE  PML+SP </t>
  </si>
  <si>
    <t>FICHE SUIVEUSE PLAQUE  PB+BARTON</t>
  </si>
  <si>
    <t xml:space="preserve">FICHE SUIVEUSE  CAISSON </t>
  </si>
  <si>
    <t>DA260133</t>
  </si>
  <si>
    <t>ETIQU</t>
  </si>
  <si>
    <t>PO260482</t>
  </si>
  <si>
    <t>DA260134</t>
  </si>
  <si>
    <t>PO260483</t>
  </si>
  <si>
    <t>DA260135</t>
  </si>
  <si>
    <t>PO260484</t>
  </si>
  <si>
    <t>DA260136</t>
  </si>
  <si>
    <t>DA260137</t>
  </si>
  <si>
    <t>580F0020</t>
  </si>
  <si>
    <t>FILM THERMORETRA.450/70</t>
  </si>
  <si>
    <t>PO2650485</t>
  </si>
  <si>
    <t>DA260138</t>
  </si>
  <si>
    <t>PO260486</t>
  </si>
  <si>
    <t>DA260139</t>
  </si>
  <si>
    <t>DA260140</t>
  </si>
  <si>
    <t>PO260487</t>
  </si>
  <si>
    <t>DA260141</t>
  </si>
  <si>
    <t>HEXANE SOLVANT</t>
  </si>
  <si>
    <t>PO260488</t>
  </si>
  <si>
    <t>DA260142</t>
  </si>
  <si>
    <t xml:space="preserve">SAC VIDE DE 50 KG </t>
  </si>
  <si>
    <t xml:space="preserve">BIG BAG </t>
  </si>
  <si>
    <t xml:space="preserve">KAMEL MBAREK </t>
  </si>
  <si>
    <t>PO260491</t>
  </si>
  <si>
    <t>DRAPEAU LOGO NOUR  1.5M *1M</t>
  </si>
  <si>
    <t xml:space="preserve">DRAPEAU TUNISIE    1.5M*1M  </t>
  </si>
  <si>
    <t>DRAPEAU BULGARIE</t>
  </si>
  <si>
    <t>DA260143</t>
  </si>
  <si>
    <t>STE MMC</t>
  </si>
  <si>
    <t>PO260480</t>
  </si>
  <si>
    <t>DA260144</t>
  </si>
  <si>
    <t>Pc Portable Dell Pro 16 / Ultra 5 225U / 16 Go DDR5 / 512 Go SSD / Windows 11 Pro / Gris</t>
  </si>
  <si>
    <t>ENSEMBLE CLAVIER ET SOURIS SANS FIL HP 330 AVEC VOYANTS LED - COMBO FR ARABISE</t>
  </si>
  <si>
    <t>ECRAN DELL PRO 23.8" FHD 100Hz IPS 5 ms GTG (rapide) 8ms GTG HDMI/VGA NOIR  [SE2425HM-3Y]</t>
  </si>
  <si>
    <t>CABLE HDMI-HDMI</t>
  </si>
  <si>
    <t xml:space="preserve">PO260470    </t>
  </si>
  <si>
    <t>DA260145</t>
  </si>
  <si>
    <t xml:space="preserve">Reservation six Chambres single  en demi-pension </t>
  </si>
  <si>
    <t>DA260146</t>
  </si>
  <si>
    <t>PO260489</t>
  </si>
  <si>
    <t xml:space="preserve">PAPIER CLINEX LILAS </t>
  </si>
  <si>
    <t>DA260148</t>
  </si>
  <si>
    <t>QHSE</t>
  </si>
  <si>
    <t>SPHD</t>
  </si>
  <si>
    <t>DA260149</t>
  </si>
  <si>
    <t>Sanax ( lilas)</t>
  </si>
  <si>
    <t>DA260150</t>
  </si>
  <si>
    <t>DA260151</t>
  </si>
  <si>
    <t xml:space="preserve">AUTOCOLLANT  86/56CM </t>
  </si>
  <si>
    <t>IMPRESSION SUR PVC 5   32CM</t>
  </si>
  <si>
    <t xml:space="preserve">SPIRALE </t>
  </si>
  <si>
    <t>CACHET</t>
  </si>
  <si>
    <t xml:space="preserve">DATEUR </t>
  </si>
  <si>
    <t>AMINE BOUALLEGUE</t>
  </si>
  <si>
    <t>DA260152</t>
  </si>
  <si>
    <t xml:space="preserve">IMPRESSION SUR PVC5   60/80CM </t>
  </si>
  <si>
    <t xml:space="preserve">IMPRESSION SUR PVC3 60/80 CM </t>
  </si>
  <si>
    <t>IMPRESSION SUR DOSSARD</t>
  </si>
  <si>
    <t>DA260153</t>
  </si>
  <si>
    <t xml:space="preserve">TIRAGE A3 </t>
  </si>
  <si>
    <t>CACHET  R30</t>
  </si>
  <si>
    <t>REPARATION CACHET R30</t>
  </si>
  <si>
    <t>CACHET R30</t>
  </si>
  <si>
    <t>DA260154</t>
  </si>
  <si>
    <t>DA260155</t>
  </si>
  <si>
    <t>RADISSON BLUE</t>
  </si>
  <si>
    <t>PO260594</t>
  </si>
  <si>
    <t>PO260585</t>
  </si>
  <si>
    <t>PO260566</t>
  </si>
  <si>
    <t>PO260378</t>
  </si>
  <si>
    <t>PO260563</t>
  </si>
  <si>
    <t>PO260564</t>
  </si>
  <si>
    <t>DA260156</t>
  </si>
  <si>
    <t>PO260590</t>
  </si>
  <si>
    <t>DA260157</t>
  </si>
  <si>
    <t>850CHA005</t>
  </si>
  <si>
    <t xml:space="preserve">CHARGE BTLLE OXYGENE </t>
  </si>
  <si>
    <t>ASS01</t>
  </si>
  <si>
    <t>PO260591</t>
  </si>
  <si>
    <t>DA260158</t>
  </si>
  <si>
    <t>PO260586</t>
  </si>
  <si>
    <t xml:space="preserve">COMBINAISON JETTABLE </t>
  </si>
  <si>
    <t xml:space="preserve">GANT ANTI CHALEUR </t>
  </si>
  <si>
    <t>DA260159</t>
  </si>
  <si>
    <t>PO260584</t>
  </si>
  <si>
    <t>PO260297</t>
  </si>
  <si>
    <t>DA260160</t>
  </si>
  <si>
    <t>DA260161</t>
  </si>
  <si>
    <t>Reservation 3 Chambres single standard en demi-pension (3nuités)</t>
  </si>
  <si>
    <t>YASSINE BEN MOUSSA</t>
  </si>
  <si>
    <t>RESERVATION HOTEL POUR VISITEURS CHINOIS (1 CHAMBRE SINGLE 7 NUITES)</t>
  </si>
  <si>
    <t>RESERVATION HOTEL POUR VISITEURS CHINOIS (1 CHAMBRE SINGLE  + 1 CHAMBRE DOUBLE 21 NUITES)</t>
  </si>
  <si>
    <t xml:space="preserve">HOTEL FLORA PARK </t>
  </si>
  <si>
    <t xml:space="preserve"> ANALYSE DES EAUX   STATION SNA1+2/12MOIS   </t>
  </si>
  <si>
    <t>DA260162</t>
  </si>
  <si>
    <t xml:space="preserve">GREEN LAB </t>
  </si>
  <si>
    <t>PO260674</t>
  </si>
  <si>
    <t>DA260163</t>
  </si>
  <si>
    <t>500E0265</t>
  </si>
  <si>
    <t>ETIQ BAC SMART S5 300/90ND</t>
  </si>
  <si>
    <t>500E0278</t>
  </si>
  <si>
    <t>ETIQ BAC MAR16 310/130</t>
  </si>
  <si>
    <t>520X0050</t>
  </si>
  <si>
    <t>ETIQUETTE CE MONBAT</t>
  </si>
  <si>
    <t>PO260690</t>
  </si>
  <si>
    <t>DA260164</t>
  </si>
  <si>
    <t>PO260672</t>
  </si>
  <si>
    <t>DA260165</t>
  </si>
  <si>
    <t>FILM THERMORETRA 400/70</t>
  </si>
  <si>
    <t>PO260670</t>
  </si>
  <si>
    <t>FILM ETIRABLE MACHINE</t>
  </si>
  <si>
    <t>DA260166</t>
  </si>
  <si>
    <t>TUNIFILM PACK</t>
  </si>
  <si>
    <t>PO260669</t>
  </si>
  <si>
    <t>DA260167</t>
  </si>
  <si>
    <t>PO260668</t>
  </si>
  <si>
    <t>500X0400</t>
  </si>
  <si>
    <t>Side Label L2, LB2, NS40</t>
  </si>
  <si>
    <t>500X0401</t>
  </si>
  <si>
    <t>500X0416</t>
  </si>
  <si>
    <t>Side Label GR31 PROBE</t>
  </si>
  <si>
    <t>510PROP01</t>
  </si>
  <si>
    <t>Top Label L2B Probe   Right  (628)</t>
  </si>
  <si>
    <t>510PROP04</t>
  </si>
  <si>
    <t>Top Label L5 Probe Right (658)</t>
  </si>
  <si>
    <t>510PROP11</t>
  </si>
  <si>
    <t>Top Label L3 Probe 7/8 Left (669</t>
  </si>
  <si>
    <t>510PROP12</t>
  </si>
  <si>
    <t>Top Label L3 Probe 6/7 Left (652)</t>
  </si>
  <si>
    <t>510PROP13</t>
  </si>
  <si>
    <t>Top Label GR31 Probe Right xt (1150D)</t>
  </si>
  <si>
    <t>510PROP14</t>
  </si>
  <si>
    <t>Top Label L3 Probe 7/8 Right (668)</t>
  </si>
  <si>
    <t>DA260168</t>
  </si>
  <si>
    <t>PO260596</t>
  </si>
  <si>
    <t>500X0411</t>
  </si>
  <si>
    <t>Side Label L3 Africonsol  652</t>
  </si>
  <si>
    <t>500X0412</t>
  </si>
  <si>
    <t>Side Label D31 Africonsol  650</t>
  </si>
  <si>
    <t>500X0413</t>
  </si>
  <si>
    <t>Side Label GR31 Africonsol 674 p</t>
  </si>
  <si>
    <t>500X0414</t>
  </si>
  <si>
    <t>Side Label M15 Africonsol 696</t>
  </si>
  <si>
    <t>500X0415</t>
  </si>
  <si>
    <t>Side Label M16 Africonsol 695</t>
  </si>
  <si>
    <t>510AFRI01</t>
  </si>
  <si>
    <t>Top Label L3 Africonsol    652</t>
  </si>
  <si>
    <t>510AFRI02</t>
  </si>
  <si>
    <t>Top Label GR31Africonsol 674 P</t>
  </si>
  <si>
    <t>510AFRI03</t>
  </si>
  <si>
    <t>Top Label D31 Africonsol   650</t>
  </si>
  <si>
    <t>510AFRI04</t>
  </si>
  <si>
    <t xml:space="preserve">Top Label M15 Africonsol   696 </t>
  </si>
  <si>
    <t>510AFRI05</t>
  </si>
  <si>
    <t>Top Label M16 Africonsol 695</t>
  </si>
  <si>
    <t>DA260169</t>
  </si>
  <si>
    <t>PO260508</t>
  </si>
  <si>
    <t>CARNET BON D'ENTREE</t>
  </si>
  <si>
    <t xml:space="preserve">CARNET BON DE SORTIE </t>
  </si>
  <si>
    <t>DA260170</t>
  </si>
  <si>
    <t>PO2960682</t>
  </si>
  <si>
    <t>DA260171</t>
  </si>
  <si>
    <t>PO260662</t>
  </si>
  <si>
    <t>DA260172</t>
  </si>
  <si>
    <t>Sponsoring pour leur évènement CARTHABOT à L'Institution des Ingénieurs Électriciens et Électroniciens IEEE de l'Ecole Nationale d'Ingénieurs de Carthage</t>
  </si>
  <si>
    <t xml:space="preserve">L'Institution des Ingénieurs Électriciens et Électroniciens IEEE </t>
  </si>
  <si>
    <t>DA260173</t>
  </si>
  <si>
    <t>PO260675</t>
  </si>
  <si>
    <t>PO260671</t>
  </si>
  <si>
    <t>DA260174</t>
  </si>
  <si>
    <t>PO260673</t>
  </si>
  <si>
    <t>DA260175</t>
  </si>
  <si>
    <t>850CHA006</t>
  </si>
  <si>
    <t>CHARGE BOUTEILLE OXYGENE</t>
  </si>
  <si>
    <t>CHARGE BOUTEILLE ATAL 5</t>
  </si>
  <si>
    <t>DA260176</t>
  </si>
  <si>
    <t>PO260677</t>
  </si>
  <si>
    <t>DA260177</t>
  </si>
  <si>
    <t>DA260178</t>
  </si>
  <si>
    <t>DA260179</t>
  </si>
  <si>
    <t>DA260180</t>
  </si>
  <si>
    <t>DA260181</t>
  </si>
  <si>
    <t>DA260182</t>
  </si>
  <si>
    <t>DA260183</t>
  </si>
  <si>
    <t>DA260184</t>
  </si>
  <si>
    <t xml:space="preserve">DIVERS FOURNITURE DE BUREAU </t>
  </si>
  <si>
    <t xml:space="preserve">FOURNITURE </t>
  </si>
  <si>
    <t>DA260185</t>
  </si>
  <si>
    <t>DA260186</t>
  </si>
  <si>
    <t>PO260684</t>
  </si>
  <si>
    <t>DA260187</t>
  </si>
  <si>
    <t>DA260188</t>
  </si>
  <si>
    <t>PO260688</t>
  </si>
  <si>
    <t>DA260189</t>
  </si>
  <si>
    <t>PO260750</t>
  </si>
  <si>
    <t>860XES026</t>
  </si>
  <si>
    <t>860XES023</t>
  </si>
  <si>
    <t>860XES149</t>
  </si>
  <si>
    <t xml:space="preserve">GILET REFLECHISSANT </t>
  </si>
  <si>
    <t>860XES011</t>
  </si>
  <si>
    <t xml:space="preserve">CHAUSSURE DE SECURITE </t>
  </si>
  <si>
    <t>860XES040</t>
  </si>
  <si>
    <t xml:space="preserve">VISIERE DE SECURITE </t>
  </si>
  <si>
    <t>DA260190</t>
  </si>
  <si>
    <t>PO260763</t>
  </si>
  <si>
    <t>PO260783</t>
  </si>
  <si>
    <t>PO260781</t>
  </si>
  <si>
    <t>PO260565</t>
  </si>
  <si>
    <t>PO260778</t>
  </si>
  <si>
    <t>PO260380</t>
  </si>
  <si>
    <t>PO260381</t>
  </si>
  <si>
    <t>PO260382</t>
  </si>
  <si>
    <t>PO260383</t>
  </si>
  <si>
    <t>PO260768</t>
  </si>
  <si>
    <t>PO260769</t>
  </si>
  <si>
    <t>PO260770</t>
  </si>
  <si>
    <t>PO260771</t>
  </si>
  <si>
    <t>DA260191</t>
  </si>
  <si>
    <t>PO2607798</t>
  </si>
  <si>
    <t>PO260776</t>
  </si>
  <si>
    <t>SOGECOM+PP670:P679</t>
  </si>
  <si>
    <t>DA260192</t>
  </si>
  <si>
    <t>FILAMENT IMPRIMANTE 3D BAMBULAB H2S  PLA / PRTG-HF  1,75MM</t>
  </si>
  <si>
    <t>EQUIP INFO</t>
  </si>
  <si>
    <t>PO260773</t>
  </si>
  <si>
    <t>PC Portable LENOVO V15 G5 IRL i5 13è Gén 8Go 512Go SSD - Noir</t>
  </si>
  <si>
    <t>Ensemble Clavier et Couris HP 330 - Noir</t>
  </si>
  <si>
    <t>DA260193</t>
  </si>
  <si>
    <t xml:space="preserve">MOTEUR DACIA </t>
  </si>
  <si>
    <t xml:space="preserve">MONTAGE ET DEMONTAGE </t>
  </si>
  <si>
    <t xml:space="preserve">HUILE MOTEUR </t>
  </si>
  <si>
    <t xml:space="preserve">FILTRE  A AIR/HUILE / A GASOIL </t>
  </si>
  <si>
    <t xml:space="preserve">HUILE BOITE </t>
  </si>
  <si>
    <t xml:space="preserve">CABLE VITESSE </t>
  </si>
  <si>
    <t xml:space="preserve">SUPER BOITE </t>
  </si>
  <si>
    <t>DA260194</t>
  </si>
  <si>
    <t>MAINT 2</t>
  </si>
  <si>
    <t xml:space="preserve">FAWZI MATHLOUTHI </t>
  </si>
  <si>
    <t>DA260195</t>
  </si>
  <si>
    <t>CHANGEMENT PANSEMENT QUOTIDIENNEMENT PENDANT 19 JOURS+ DEPLACEMENT + MATERIELS</t>
  </si>
  <si>
    <t xml:space="preserve">INFIRMERIE MOKHTAR MEJRI </t>
  </si>
  <si>
    <t>PO260766</t>
  </si>
  <si>
    <t xml:space="preserve">MULTIPARAMETRE PORTATIF </t>
  </si>
  <si>
    <t>DA260196</t>
  </si>
  <si>
    <t>EQUIP LABO</t>
  </si>
  <si>
    <t xml:space="preserve">PROMOSCIENCE </t>
  </si>
  <si>
    <t>FRAIS DES ANALYSES MEDICALES</t>
  </si>
  <si>
    <t>DA260197</t>
  </si>
  <si>
    <t xml:space="preserve">LABORATOIRE ANALYSE MEDICALE KHALIL BEN ABDALLAH </t>
  </si>
  <si>
    <t>PO260765</t>
  </si>
  <si>
    <t>DA260198</t>
  </si>
  <si>
    <t>CHAISE DIRECTEUR NEW CONFORT  BASE CHROME</t>
  </si>
  <si>
    <t>EQUIP BURE</t>
  </si>
  <si>
    <t>WAFA BEN AMEUR</t>
  </si>
  <si>
    <t>LA SELECTION MEUBLE</t>
  </si>
  <si>
    <t>Pull Manche Longue</t>
  </si>
  <si>
    <t>Pull Demi-manche</t>
  </si>
  <si>
    <t xml:space="preserve">PAJNTALON </t>
  </si>
  <si>
    <t xml:space="preserve">CASQUETTE </t>
  </si>
  <si>
    <t>DA260199</t>
  </si>
  <si>
    <t>SODIARPO</t>
  </si>
  <si>
    <t>DA260200</t>
  </si>
  <si>
    <t>POLYPROPYLENE  (PP)  REGRANULE</t>
  </si>
  <si>
    <t xml:space="preserve">STE DAMMAK </t>
  </si>
  <si>
    <t xml:space="preserve">ELABORATION ETUDE IMPACT SUR L'ENVIRONNEMENT </t>
  </si>
  <si>
    <t>DA260201</t>
  </si>
  <si>
    <t>HORIZONS ENGINEERING</t>
  </si>
  <si>
    <t>420L0111</t>
  </si>
  <si>
    <t xml:space="preserve"> Lid  LB1 type K R blac k without magic eye       </t>
  </si>
  <si>
    <r>
      <t xml:space="preserve">LID </t>
    </r>
    <r>
      <rPr>
        <b/>
        <sz val="12"/>
        <color indexed="8"/>
        <rFont val="Aptos"/>
        <family val="2"/>
      </rPr>
      <t>WIN</t>
    </r>
    <r>
      <rPr>
        <sz val="12"/>
        <color indexed="8"/>
        <rFont val="Aptos"/>
        <family val="2"/>
      </rPr>
      <t xml:space="preserve"> L1 R+ with magic eye</t>
    </r>
  </si>
  <si>
    <r>
      <t xml:space="preserve">LID </t>
    </r>
    <r>
      <rPr>
        <b/>
        <sz val="12"/>
        <color indexed="8"/>
        <rFont val="Aptos"/>
        <family val="2"/>
      </rPr>
      <t>WIN</t>
    </r>
    <r>
      <rPr>
        <sz val="12"/>
        <color indexed="8"/>
        <rFont val="Aptos"/>
        <family val="2"/>
      </rPr>
      <t xml:space="preserve"> L3 R+ with magic eye</t>
    </r>
  </si>
  <si>
    <t>420L0531</t>
  </si>
  <si>
    <t>COUV L5 EK D NOIR FAI</t>
  </si>
  <si>
    <t>DA260202</t>
  </si>
  <si>
    <t>PO260810</t>
  </si>
  <si>
    <t>DA260203</t>
  </si>
  <si>
    <t xml:space="preserve">LOCATION CHARIOT </t>
  </si>
  <si>
    <t xml:space="preserve">KARIM JLASSI </t>
  </si>
  <si>
    <t>CYHANGEMENT 4 PNEUS VOITURE</t>
  </si>
  <si>
    <t xml:space="preserve">CYHANGEMENT  PNEU VOITURE DACIA </t>
  </si>
  <si>
    <t xml:space="preserve">REPARATION PNEUX MINI BUS </t>
  </si>
  <si>
    <t>REPARATION  ROUE CHARIOT ELEVAT</t>
  </si>
  <si>
    <t xml:space="preserve">REPARATION ROUE BOBCAT </t>
  </si>
  <si>
    <t xml:space="preserve">CHAMBRE A AIR  BOBCAT </t>
  </si>
  <si>
    <t xml:space="preserve">REPARATION ROUE BROUETTE </t>
  </si>
  <si>
    <t>DA260204</t>
  </si>
  <si>
    <t xml:space="preserve">MAINT   </t>
  </si>
  <si>
    <t xml:space="preserve">ABDALLAH NOURI </t>
  </si>
  <si>
    <t>ESPECE</t>
  </si>
  <si>
    <t>DA260205</t>
  </si>
  <si>
    <t>FICHE SUIVEUSE PLAQUE  PM+SP</t>
  </si>
  <si>
    <t>DA260206</t>
  </si>
  <si>
    <t xml:space="preserve">ETALONNAGE BALANCE 150 KG </t>
  </si>
  <si>
    <t>ETALONNAGE BALANCE 3KG</t>
  </si>
  <si>
    <t xml:space="preserve">ETALONNAGE PIEDS A COULISSE </t>
  </si>
  <si>
    <t>DA260207</t>
  </si>
  <si>
    <t>PO260837</t>
  </si>
  <si>
    <t>PO260839</t>
  </si>
  <si>
    <t>BUREAU MEL A 3 TIROIRS 140*80 CM HETRE/NOIR</t>
  </si>
  <si>
    <t>DA260208</t>
  </si>
  <si>
    <t>STAM</t>
  </si>
  <si>
    <t>PO260841</t>
  </si>
  <si>
    <t>CHARGEMENT BTLLE OXYGENE INDUST</t>
  </si>
  <si>
    <t xml:space="preserve">CHARGEMENT BTLLE CO2 </t>
  </si>
  <si>
    <t>DA260209</t>
  </si>
  <si>
    <t>PO260817</t>
  </si>
  <si>
    <t>DA260210</t>
  </si>
  <si>
    <t xml:space="preserve">STE HCD PALETTE </t>
  </si>
  <si>
    <t>PO260819</t>
  </si>
  <si>
    <t>DA260211</t>
  </si>
  <si>
    <t>PO260818</t>
  </si>
  <si>
    <t>DA260212</t>
  </si>
  <si>
    <t>PO260820</t>
  </si>
  <si>
    <t>DA260213</t>
  </si>
  <si>
    <t xml:space="preserve">RESTO LA JOCONDE </t>
  </si>
  <si>
    <t>PO260840</t>
  </si>
  <si>
    <t>DA260214</t>
  </si>
  <si>
    <t>FRAIS ANNUEL RELATIF A L'HEBERGEMENT CLOUD   DU LOGICIEL QALITAS 01-05-2026 A 30-04-2027</t>
  </si>
  <si>
    <t>TIM</t>
  </si>
  <si>
    <t>PO260838</t>
  </si>
  <si>
    <t>DA260215</t>
  </si>
  <si>
    <t xml:space="preserve">DEPLIANTE A4+ PAPIER COUCHE 170G AVEC FRAPPE </t>
  </si>
  <si>
    <t>MMC</t>
  </si>
  <si>
    <t>PO260823</t>
  </si>
  <si>
    <t>DA260216</t>
  </si>
  <si>
    <t xml:space="preserve">STRUCTURE ROLE UP 2M*80CM </t>
  </si>
  <si>
    <t>BACHE ENDUIT IMPRIME 2M*820CM</t>
  </si>
  <si>
    <t>PO260826</t>
  </si>
  <si>
    <t>DA260217</t>
  </si>
  <si>
    <t>TAPIS SOURIS IMPRIME 22*18</t>
  </si>
  <si>
    <t>SAC PC AVEC IMPRESSION DTF</t>
  </si>
  <si>
    <t>PO260824</t>
  </si>
  <si>
    <t>DA260218</t>
  </si>
  <si>
    <t>IMPRESSION SUR PVC5   30/42CM</t>
  </si>
  <si>
    <t>PO260830</t>
  </si>
  <si>
    <t>DA260219</t>
  </si>
  <si>
    <t xml:space="preserve">ETIQUETTE CORROSIVE  30/30 CM </t>
  </si>
  <si>
    <t xml:space="preserve">IMPRESSION SUR PLEXI 118/88CM </t>
  </si>
  <si>
    <t>CACHET 42MM</t>
  </si>
  <si>
    <t>CACHET 38MM</t>
  </si>
  <si>
    <t>CACHET 47/18MM</t>
  </si>
  <si>
    <t>DA260220</t>
  </si>
  <si>
    <t xml:space="preserve">AUTOCOLLANT   116/86 CM </t>
  </si>
  <si>
    <t xml:space="preserve">AUTOCOLLANT  78/85 CM </t>
  </si>
  <si>
    <t>CACHET 38/14MM</t>
  </si>
  <si>
    <t>PO260832</t>
  </si>
  <si>
    <t>PO260831</t>
  </si>
  <si>
    <t>DA260221</t>
  </si>
  <si>
    <t xml:space="preserve">TABLEAU MDF 120/100CM  AVEC IMPRESSION </t>
  </si>
  <si>
    <t>PO260828</t>
  </si>
  <si>
    <t>PO260318</t>
  </si>
  <si>
    <t>PO260812</t>
  </si>
  <si>
    <t>DA260222</t>
  </si>
  <si>
    <t>DA260223</t>
  </si>
  <si>
    <t>TECHNO PACK</t>
  </si>
  <si>
    <t>PO260896</t>
  </si>
  <si>
    <t>580C0078</t>
  </si>
  <si>
    <t>DA260224</t>
  </si>
  <si>
    <t>PO260862</t>
  </si>
  <si>
    <t>DA260225</t>
  </si>
  <si>
    <t>DA260226</t>
  </si>
  <si>
    <t>PO260861</t>
  </si>
  <si>
    <t>520X0004</t>
  </si>
  <si>
    <t>ETIQU CORROSIVE 300/300</t>
  </si>
  <si>
    <t>PO260892</t>
  </si>
  <si>
    <t>DA260227</t>
  </si>
  <si>
    <t>PO260898</t>
  </si>
  <si>
    <t>DA260228</t>
  </si>
  <si>
    <t>600A0018</t>
  </si>
  <si>
    <t>COLOPHANE EMPÄTTAGE</t>
  </si>
  <si>
    <t>PO260891</t>
  </si>
  <si>
    <t>DA260229</t>
  </si>
  <si>
    <t>PO260895</t>
  </si>
  <si>
    <t>PO260897</t>
  </si>
  <si>
    <t>DA260230</t>
  </si>
  <si>
    <t>580F0022</t>
  </si>
  <si>
    <t>FILM THERMORETRA 650/70</t>
  </si>
  <si>
    <t>DA260231</t>
  </si>
  <si>
    <t>DA260232</t>
  </si>
  <si>
    <t>SEL ADOUCISSEUR</t>
  </si>
  <si>
    <t>PO260894</t>
  </si>
  <si>
    <t>490B0013</t>
  </si>
  <si>
    <t>CACHE BORNE ROUGE " + "B. 153 POULIE</t>
  </si>
  <si>
    <t>490B0015</t>
  </si>
  <si>
    <t>CACHE BORNE NOIR " -"B.  153 POULIE</t>
  </si>
  <si>
    <t>PO260901</t>
  </si>
  <si>
    <t>DA260233</t>
  </si>
  <si>
    <t>600A00019</t>
  </si>
  <si>
    <t>PO260893</t>
  </si>
  <si>
    <t>CALE PAPILLON DIN NOIRPOUR L1-L5 BAC</t>
  </si>
  <si>
    <t>INSERT 20 MM(monbat)</t>
  </si>
  <si>
    <t>490C0023</t>
  </si>
  <si>
    <t>INSERT 32 MM(monbat)</t>
  </si>
  <si>
    <t>COUVRE BORNE R+ VERTSMF LIDS</t>
  </si>
  <si>
    <t>COUVRE BORNE L- VERT SMF LIDS</t>
  </si>
  <si>
    <t>490B0028</t>
  </si>
  <si>
    <t xml:space="preserve">COUVRE BORNE R+ ROUGE 32163002D40 </t>
  </si>
  <si>
    <t>490B0029</t>
  </si>
  <si>
    <t>COUVRE BORNE L- ROUGE 2B233006D40</t>
  </si>
  <si>
    <t>DA260234</t>
  </si>
  <si>
    <t>PO260890</t>
  </si>
  <si>
    <t>DA260235</t>
  </si>
  <si>
    <t>500E0249</t>
  </si>
  <si>
    <t>ETIQ BAC JUMBO M16 180AH 310 /130 NOUVEAU DESIGN</t>
  </si>
  <si>
    <t>500E0257</t>
  </si>
  <si>
    <t>ETIQ BAC POWER PM11250/110</t>
  </si>
  <si>
    <t>500E0268</t>
  </si>
  <si>
    <t>ETIQ BAC PRL2 SMF 190/90</t>
  </si>
  <si>
    <t>PO260902</t>
  </si>
  <si>
    <t>DA260236</t>
  </si>
  <si>
    <t>DA260237</t>
  </si>
  <si>
    <t>DA260238</t>
  </si>
  <si>
    <t>IMMO2</t>
  </si>
  <si>
    <t>PO260887</t>
  </si>
  <si>
    <t>IMMO1</t>
  </si>
  <si>
    <t>PO260911</t>
  </si>
  <si>
    <t>PO260912</t>
  </si>
  <si>
    <t>DA260239</t>
  </si>
  <si>
    <t xml:space="preserve">PO2650926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</si>
</sst>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0.000"/>
    <numFmt numFmtId="165" formatCode="_-* #,##0\ _€_-;\-* #,##0\ _€_-;_-* &quot;-&quot;??\ _€_-;_-@_-"/>
    <numFmt numFmtId="166" formatCode="[$-40C]mmm\-yy;@"/>
    <numFmt numFmtId="167" formatCode="_-* #,##0.000\ [$TND]_-;\-* #,##0.000\ [$TND]_-;_-* &quot;-&quot;???\ [$TND]_-;_-@_-"/>
    <numFmt numFmtId="168" formatCode="0.0000"/>
    <numFmt numFmtId="169" formatCode="_-* #,##0.000\ _F_-;\-* #,##0.000\ _F_-;_-* &quot;-&quot;??\ _F_-;_-@_-"/>
    <numFmt numFmtId="170" formatCode="_-* #,##0.000\ _€_-;\-* #,##0.000\ _€_-;_-* &quot;-&quot;??\ _€_-;_-@_-"/>
    <numFmt numFmtId="171" formatCode="0.00000"/>
  </numFmts>
  <fonts count="39" x14ac:knownFonts="1">
    <font>
      <sz val="11"/>
      <color theme="1"/>
      <name val="Aptos Narrow"/>
      <family val="2"/>
      <scheme val="minor"/>
    </font>
    <font>
      <u val="double"/>
      <sz val="28"/>
      <color rgb="FF000000"/>
      <name val="Bahnschrift"/>
      <family val="2"/>
    </font>
    <font>
      <sz val="18"/>
      <color rgb="FF000000"/>
      <name val="Bahnschrift"/>
      <family val="2"/>
    </font>
    <font>
      <b/>
      <sz val="11"/>
      <color rgb="FF000000"/>
      <name val="Bahnschrift"/>
      <family val="2"/>
    </font>
    <font>
      <b/>
      <sz val="12"/>
      <color rgb="FF000000"/>
      <name val="Bahnschrift"/>
      <family val="2"/>
    </font>
    <font>
      <b/>
      <sz val="14"/>
      <color rgb="FF000000"/>
      <name val="Bahnschrift"/>
      <family val="2"/>
    </font>
    <font>
      <sz val="11"/>
      <color theme="1"/>
      <name val="Aptos Narrow"/>
      <family val="2"/>
      <scheme val="minor"/>
    </font>
    <font>
      <sz val="12"/>
      <name val="Times New Roman"/>
      <family val="1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sz val="12"/>
      <color rgb="FF000000"/>
      <name val="Times New Roman"/>
      <family val="1"/>
    </font>
    <font>
      <sz val="11"/>
      <name val="Aptos"/>
      <family val="2"/>
    </font>
    <font>
      <sz val="11"/>
      <name val="Arial"/>
      <family val="2"/>
    </font>
    <font>
      <sz val="11"/>
      <name val="Times New Roman"/>
      <family val="1"/>
    </font>
    <font>
      <sz val="9"/>
      <color theme="1"/>
      <name val="Lucida Console"/>
      <family val="3"/>
    </font>
    <font>
      <b/>
      <sz val="11"/>
      <name val="Aptos Narrow"/>
      <family val="2"/>
      <scheme val="minor"/>
    </font>
    <font>
      <sz val="12"/>
      <color rgb="FF000000"/>
      <name val="Aptos"/>
      <family val="2"/>
    </font>
    <font>
      <b/>
      <sz val="12"/>
      <name val="Aptos"/>
      <family val="2"/>
    </font>
    <font>
      <sz val="12"/>
      <name val="Aptos"/>
      <family val="2"/>
    </font>
    <font>
      <b/>
      <sz val="12"/>
      <color indexed="8"/>
      <name val="Aptos"/>
      <family val="2"/>
    </font>
    <font>
      <sz val="12"/>
      <color indexed="8"/>
      <name val="Aptos"/>
      <family val="2"/>
    </font>
    <font>
      <sz val="11"/>
      <name val="Calibri"/>
      <family val="2"/>
    </font>
    <font>
      <sz val="12"/>
      <color rgb="FF000000"/>
      <name val="Aptos Display"/>
      <family val="1"/>
      <scheme val="major"/>
    </font>
    <font>
      <sz val="12"/>
      <name val="Aptos Display"/>
      <family val="1"/>
      <scheme val="major"/>
    </font>
    <font>
      <b/>
      <sz val="12"/>
      <name val="Cambria"/>
      <family val="1"/>
    </font>
    <font>
      <b/>
      <sz val="12"/>
      <color indexed="8"/>
      <name val="Cambria"/>
      <family val="1"/>
    </font>
    <font>
      <b/>
      <sz val="12"/>
      <name val="Times New Roman"/>
      <family val="1"/>
    </font>
    <font>
      <sz val="14"/>
      <name val="Arial"/>
      <family val="2"/>
    </font>
    <font>
      <sz val="12"/>
      <name val="Aptos Narrow"/>
      <family val="2"/>
      <scheme val="minor"/>
    </font>
    <font>
      <sz val="12"/>
      <name val="Arial"/>
      <family val="2"/>
    </font>
    <font>
      <sz val="14"/>
      <name val="Aptos Narrow"/>
      <family val="2"/>
      <scheme val="minor"/>
    </font>
    <font>
      <sz val="9"/>
      <name val="Times New Roman"/>
      <family val="1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color rgb="FF000000"/>
      <name val="Times New Roman"/>
      <family val="1"/>
    </font>
    <font>
      <b/>
      <sz val="12"/>
      <color rgb="FF000000"/>
      <name val="Aptos"/>
      <family val="2"/>
    </font>
    <font>
      <b/>
      <sz val="9"/>
      <color theme="1"/>
      <name val="Aptos Display"/>
      <family val="1"/>
      <scheme val="major"/>
    </font>
    <font>
      <sz val="11"/>
      <color rgb="FF000000"/>
      <name val="Aptos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8ED973"/>
        <bgColor rgb="FF8ED973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D86DCD"/>
        <bgColor rgb="FFD86DCD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2"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0" fontId="3" fillId="5" borderId="6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0" fillId="0" borderId="7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" fontId="0" fillId="0" borderId="7" xfId="0" applyNumberFormat="1" applyBorder="1"/>
    <xf numFmtId="164" fontId="0" fillId="0" borderId="7" xfId="0" applyNumberFormat="1" applyBorder="1"/>
    <xf numFmtId="0" fontId="7" fillId="7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10" fillId="0" borderId="0" xfId="0" applyFont="1"/>
    <xf numFmtId="0" fontId="11" fillId="0" borderId="7" xfId="0" applyFont="1" applyBorder="1"/>
    <xf numFmtId="165" fontId="9" fillId="0" borderId="7" xfId="1" applyNumberFormat="1" applyFont="1" applyFill="1" applyBorder="1" applyAlignment="1">
      <alignment horizontal="center" vertical="center"/>
    </xf>
    <xf numFmtId="164" fontId="7" fillId="7" borderId="7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/>
    </xf>
    <xf numFmtId="0" fontId="13" fillId="7" borderId="7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14" fontId="0" fillId="0" borderId="7" xfId="0" applyNumberFormat="1" applyBorder="1"/>
    <xf numFmtId="0" fontId="14" fillId="0" borderId="0" xfId="0" applyFont="1"/>
    <xf numFmtId="0" fontId="7" fillId="7" borderId="1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166" fontId="9" fillId="10" borderId="7" xfId="0" applyNumberFormat="1" applyFont="1" applyFill="1" applyBorder="1" applyAlignment="1">
      <alignment vertical="center"/>
    </xf>
    <xf numFmtId="0" fontId="9" fillId="10" borderId="7" xfId="0" applyFont="1" applyFill="1" applyBorder="1" applyAlignment="1">
      <alignment horizontal="left" vertical="center"/>
    </xf>
    <xf numFmtId="165" fontId="15" fillId="10" borderId="7" xfId="1" applyNumberFormat="1" applyFont="1" applyFill="1" applyBorder="1" applyAlignment="1">
      <alignment horizontal="center" vertical="center"/>
    </xf>
    <xf numFmtId="167" fontId="9" fillId="10" borderId="7" xfId="1" applyNumberFormat="1" applyFont="1" applyFill="1" applyBorder="1" applyAlignment="1">
      <alignment horizontal="center" vertical="center"/>
    </xf>
    <xf numFmtId="166" fontId="9" fillId="10" borderId="16" xfId="0" applyNumberFormat="1" applyFont="1" applyFill="1" applyBorder="1" applyAlignment="1">
      <alignment vertical="center"/>
    </xf>
    <xf numFmtId="0" fontId="9" fillId="10" borderId="16" xfId="0" applyFont="1" applyFill="1" applyBorder="1" applyAlignment="1">
      <alignment horizontal="left" vertical="center"/>
    </xf>
    <xf numFmtId="165" fontId="15" fillId="0" borderId="7" xfId="1" applyNumberFormat="1" applyFont="1" applyFill="1" applyBorder="1" applyAlignment="1">
      <alignment horizontal="center" vertical="center"/>
    </xf>
    <xf numFmtId="167" fontId="9" fillId="0" borderId="7" xfId="1" applyNumberFormat="1" applyFont="1" applyFill="1" applyBorder="1" applyAlignment="1">
      <alignment horizontal="center" vertical="center"/>
    </xf>
    <xf numFmtId="168" fontId="7" fillId="7" borderId="7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2" fillId="0" borderId="7" xfId="0" applyFont="1" applyBorder="1" applyAlignment="1">
      <alignment horizontal="center" vertical="center"/>
    </xf>
    <xf numFmtId="169" fontId="23" fillId="7" borderId="7" xfId="1" applyNumberFormat="1" applyFont="1" applyFill="1" applyBorder="1" applyAlignment="1">
      <alignment horizontal="center" vertical="center"/>
    </xf>
    <xf numFmtId="0" fontId="22" fillId="10" borderId="7" xfId="0" applyFont="1" applyFill="1" applyBorder="1" applyAlignment="1">
      <alignment vertical="center"/>
    </xf>
    <xf numFmtId="0" fontId="22" fillId="0" borderId="7" xfId="0" applyFont="1" applyBorder="1" applyAlignment="1">
      <alignment vertical="center" wrapText="1"/>
    </xf>
    <xf numFmtId="0" fontId="23" fillId="0" borderId="7" xfId="0" applyFont="1" applyBorder="1"/>
    <xf numFmtId="0" fontId="23" fillId="7" borderId="7" xfId="0" applyFont="1" applyFill="1" applyBorder="1" applyAlignment="1">
      <alignment horizontal="center" vertical="center"/>
    </xf>
    <xf numFmtId="170" fontId="23" fillId="7" borderId="7" xfId="1" applyNumberFormat="1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vertical="center" wrapText="1"/>
    </xf>
    <xf numFmtId="164" fontId="23" fillId="7" borderId="7" xfId="0" applyNumberFormat="1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horizontal="left" vertical="center"/>
    </xf>
    <xf numFmtId="0" fontId="7" fillId="7" borderId="17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23" fillId="0" borderId="17" xfId="0" applyFont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3" fillId="7" borderId="15" xfId="0" applyFont="1" applyFill="1" applyBorder="1" applyAlignment="1">
      <alignment horizontal="center" vertical="center"/>
    </xf>
    <xf numFmtId="0" fontId="7" fillId="0" borderId="7" xfId="0" applyFont="1" applyBorder="1" applyAlignment="1">
      <alignment vertical="top"/>
    </xf>
    <xf numFmtId="0" fontId="26" fillId="0" borderId="7" xfId="0" applyFont="1" applyBorder="1" applyAlignment="1">
      <alignment horizontal="left" vertical="center" wrapText="1"/>
    </xf>
    <xf numFmtId="0" fontId="7" fillId="7" borderId="7" xfId="0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0" fillId="8" borderId="7" xfId="0" applyFill="1" applyBorder="1"/>
    <xf numFmtId="0" fontId="0" fillId="10" borderId="7" xfId="0" applyFill="1" applyBorder="1"/>
    <xf numFmtId="0" fontId="21" fillId="7" borderId="7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7" fillId="10" borderId="7" xfId="0" applyFont="1" applyFill="1" applyBorder="1" applyAlignment="1">
      <alignment horizontal="left" vertical="center"/>
    </xf>
    <xf numFmtId="0" fontId="0" fillId="0" borderId="19" xfId="0" applyBorder="1"/>
    <xf numFmtId="0" fontId="7" fillId="7" borderId="15" xfId="0" applyFont="1" applyFill="1" applyBorder="1" applyAlignment="1">
      <alignment horizontal="left" vertical="top"/>
    </xf>
    <xf numFmtId="0" fontId="27" fillId="0" borderId="0" xfId="0" applyFont="1" applyAlignment="1">
      <alignment wrapText="1"/>
    </xf>
    <xf numFmtId="0" fontId="7" fillId="10" borderId="7" xfId="0" applyFont="1" applyFill="1" applyBorder="1" applyAlignment="1">
      <alignment horizontal="center" vertical="center"/>
    </xf>
    <xf numFmtId="164" fontId="7" fillId="10" borderId="7" xfId="0" applyNumberFormat="1" applyFont="1" applyFill="1" applyBorder="1" applyAlignment="1">
      <alignment horizontal="center" vertical="center"/>
    </xf>
    <xf numFmtId="170" fontId="28" fillId="0" borderId="7" xfId="1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7" fillId="7" borderId="20" xfId="0" applyFont="1" applyFill="1" applyBorder="1" applyAlignment="1">
      <alignment horizontal="left" vertical="center"/>
    </xf>
    <xf numFmtId="0" fontId="12" fillId="0" borderId="20" xfId="0" applyFont="1" applyBorder="1" applyAlignment="1">
      <alignment wrapText="1"/>
    </xf>
    <xf numFmtId="0" fontId="29" fillId="0" borderId="20" xfId="0" applyFont="1" applyBorder="1" applyAlignment="1">
      <alignment horizontal="left" vertical="center" wrapText="1"/>
    </xf>
    <xf numFmtId="168" fontId="7" fillId="10" borderId="7" xfId="0" applyNumberFormat="1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7" fillId="7" borderId="21" xfId="0" applyFont="1" applyFill="1" applyBorder="1" applyAlignment="1">
      <alignment horizontal="center" vertical="center"/>
    </xf>
    <xf numFmtId="164" fontId="7" fillId="7" borderId="21" xfId="0" applyNumberFormat="1" applyFont="1" applyFill="1" applyBorder="1" applyAlignment="1">
      <alignment horizontal="center" vertical="center"/>
    </xf>
    <xf numFmtId="0" fontId="30" fillId="10" borderId="7" xfId="0" applyFont="1" applyFill="1" applyBorder="1" applyAlignment="1">
      <alignment horizontal="left" vertical="center" wrapText="1"/>
    </xf>
    <xf numFmtId="0" fontId="30" fillId="10" borderId="7" xfId="0" applyFont="1" applyFill="1" applyBorder="1" applyAlignment="1">
      <alignment horizontal="left" vertical="center"/>
    </xf>
    <xf numFmtId="0" fontId="31" fillId="10" borderId="7" xfId="0" applyFont="1" applyFill="1" applyBorder="1" applyAlignment="1">
      <alignment horizontal="left" vertical="center" wrapText="1"/>
    </xf>
    <xf numFmtId="0" fontId="7" fillId="10" borderId="20" xfId="0" applyFont="1" applyFill="1" applyBorder="1" applyAlignment="1">
      <alignment horizontal="left" vertical="center" wrapText="1"/>
    </xf>
    <xf numFmtId="0" fontId="13" fillId="7" borderId="20" xfId="0" applyFont="1" applyFill="1" applyBorder="1" applyAlignment="1">
      <alignment horizontal="left" vertical="center"/>
    </xf>
    <xf numFmtId="0" fontId="33" fillId="0" borderId="0" xfId="0" applyFont="1"/>
    <xf numFmtId="0" fontId="32" fillId="0" borderId="7" xfId="0" applyFont="1" applyBorder="1"/>
    <xf numFmtId="0" fontId="21" fillId="0" borderId="7" xfId="0" applyFont="1" applyBorder="1" applyAlignment="1">
      <alignment horizontal="left" vertical="center" indent="1"/>
    </xf>
    <xf numFmtId="0" fontId="10" fillId="11" borderId="7" xfId="0" applyFont="1" applyFill="1" applyBorder="1" applyAlignment="1">
      <alignment horizontal="center" vertical="center"/>
    </xf>
    <xf numFmtId="0" fontId="35" fillId="11" borderId="7" xfId="0" applyFont="1" applyFill="1" applyBorder="1" applyAlignment="1">
      <alignment vertical="center"/>
    </xf>
    <xf numFmtId="14" fontId="0" fillId="10" borderId="7" xfId="0" applyNumberFormat="1" applyFill="1" applyBorder="1" applyAlignment="1">
      <alignment horizontal="center" vertical="center"/>
    </xf>
    <xf numFmtId="14" fontId="0" fillId="10" borderId="7" xfId="0" applyNumberFormat="1" applyFill="1" applyBorder="1" applyAlignment="1">
      <alignment horizontal="left" vertical="center"/>
    </xf>
    <xf numFmtId="171" fontId="7" fillId="7" borderId="7" xfId="0" applyNumberFormat="1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vertical="center"/>
    </xf>
    <xf numFmtId="0" fontId="7" fillId="7" borderId="17" xfId="0" applyFont="1" applyFill="1" applyBorder="1" applyAlignment="1">
      <alignment horizontal="left" vertical="center"/>
    </xf>
    <xf numFmtId="165" fontId="15" fillId="0" borderId="7" xfId="1" applyNumberFormat="1" applyFont="1" applyFill="1" applyBorder="1" applyAlignment="1">
      <alignment horizontal="center" vertical="center" wrapText="1"/>
    </xf>
    <xf numFmtId="167" fontId="9" fillId="0" borderId="7" xfId="1" applyNumberFormat="1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left" vertical="center"/>
    </xf>
    <xf numFmtId="0" fontId="7" fillId="7" borderId="22" xfId="0" applyFont="1" applyFill="1" applyBorder="1" applyAlignment="1">
      <alignment horizontal="center" vertical="center"/>
    </xf>
    <xf numFmtId="164" fontId="7" fillId="7" borderId="22" xfId="0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right" vertical="center"/>
    </xf>
    <xf numFmtId="0" fontId="7" fillId="10" borderId="7" xfId="0" applyFont="1" applyFill="1" applyBorder="1" applyAlignment="1">
      <alignment horizontal="left" vertical="center" wrapText="1"/>
    </xf>
    <xf numFmtId="164" fontId="0" fillId="0" borderId="7" xfId="0" applyNumberFormat="1" applyBorder="1" applyAlignment="1">
      <alignment horizontal="center"/>
    </xf>
    <xf numFmtId="3" fontId="16" fillId="0" borderId="7" xfId="0" applyNumberFormat="1" applyFont="1" applyBorder="1" applyAlignment="1">
      <alignment horizontal="center" vertical="center" wrapText="1"/>
    </xf>
    <xf numFmtId="3" fontId="16" fillId="10" borderId="7" xfId="0" applyNumberFormat="1" applyFont="1" applyFill="1" applyBorder="1" applyAlignment="1">
      <alignment horizontal="center" vertical="center" wrapText="1"/>
    </xf>
    <xf numFmtId="164" fontId="26" fillId="10" borderId="7" xfId="0" applyNumberFormat="1" applyFont="1" applyFill="1" applyBorder="1" applyAlignment="1">
      <alignment horizontal="center" vertical="center"/>
    </xf>
    <xf numFmtId="4" fontId="37" fillId="0" borderId="7" xfId="0" applyNumberFormat="1" applyFont="1" applyBorder="1" applyAlignment="1">
      <alignment horizontal="left" vertical="top" wrapText="1"/>
    </xf>
    <xf numFmtId="14" fontId="0" fillId="0" borderId="7" xfId="0" applyNumberFormat="1" applyBorder="1" applyAlignment="1">
      <alignment horizontal="left" vertical="center"/>
    </xf>
    <xf numFmtId="0" fontId="0" fillId="10" borderId="7" xfId="0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7" fillId="7" borderId="7" xfId="0" applyNumberFormat="1" applyFont="1" applyFill="1" applyBorder="1" applyAlignment="1">
      <alignment horizontal="left" vertical="center"/>
    </xf>
    <xf numFmtId="164" fontId="26" fillId="0" borderId="7" xfId="0" applyNumberFormat="1" applyFon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7" fillId="7" borderId="14" xfId="0" applyFont="1" applyFill="1" applyBorder="1" applyAlignment="1">
      <alignment horizontal="left" vertical="center" wrapText="1"/>
    </xf>
    <xf numFmtId="0" fontId="7" fillId="10" borderId="0" xfId="0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3" fontId="38" fillId="10" borderId="7" xfId="0" applyNumberFormat="1" applyFont="1" applyFill="1" applyBorder="1" applyAlignment="1">
      <alignment horizontal="center" vertical="top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164" fontId="2" fillId="3" borderId="2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6" fontId="9" fillId="10" borderId="21" xfId="0" applyNumberFormat="1" applyFont="1" applyFill="1" applyBorder="1" applyAlignment="1">
      <alignment vertical="center"/>
    </xf>
    <xf numFmtId="0" fontId="9" fillId="10" borderId="21" xfId="0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18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136071</xdr:colOff>
      <xdr:row>0</xdr:row>
      <xdr:rowOff>0</xdr:rowOff>
    </xdr:from>
    <xdr:ext cx="1435553" cy="953161"/>
    <xdr:pic>
      <xdr:nvPicPr>
        <xdr:cNvPr id="2" name="Image 1" descr="Logo&#10;&#10;Description automatically generated with low confidence">
          <a:extLst>
            <a:ext uri="{FF2B5EF4-FFF2-40B4-BE49-F238E27FC236}">
              <a16:creationId xmlns:a16="http://schemas.microsoft.com/office/drawing/2014/main" id="{5273ACA9-023C-4728-8111-B10AEEC4D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6071" y="0"/>
          <a:ext cx="1435553" cy="953161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TargetMode="External"/><Relationship Id="rId2" Type="http://schemas.openxmlformats.org/officeDocument/2006/relationships/hyperlink" Target="https://www.milian.com/product/0N-07-18" TargetMode="External"/><Relationship Id="rId1" Type="http://schemas.openxmlformats.org/officeDocument/2006/relationships/hyperlink" Target="https://www.tunisianet.com.tn/pc-portable-tunisie/91403-pc-portable-asus-expertbook-p1-p1403cva-core-7-240h-16-go-ddr5-512-go-ssd-gris.html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TargetMode="External"/><Relationship Id="rId4" Type="http://schemas.openxmlformats.org/officeDocument/2006/relationships/hyperlink" Target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B40C-1656-4BDB-A53B-20351A12C5B0}">
  <dimension ref="A1:AC3346"/>
  <sheetViews>
    <sheetView tabSelected="1" topLeftCell="G1" workbookViewId="0">
      <pane ySplit="9" topLeftCell="A819" activePane="bottomLeft" state="frozen"/>
      <selection activeCell="G1" sqref="G1"/>
      <selection pane="bottomLeft" activeCell="P829" sqref="P829"/>
    </sheetView>
  </sheetViews>
  <sheetFormatPr baseColWidth="10" defaultRowHeight="15" x14ac:dyDescent="0.25"/>
  <cols>
    <col min="1" max="1" width="14.140625" customWidth="1"/>
    <col min="2" max="3" width="19.42578125" bestFit="1" customWidth="1"/>
    <col min="4" max="4" width="53.7109375" customWidth="1"/>
    <col min="5" max="5" width="18.28515625" bestFit="1" customWidth="1"/>
    <col min="6" max="6" width="23.85546875" bestFit="1" customWidth="1"/>
    <col min="7" max="7" width="24" bestFit="1" customWidth="1"/>
    <col min="8" max="8" width="12.85546875" customWidth="1"/>
    <col min="9" max="9" width="13.7109375" bestFit="1" customWidth="1"/>
    <col min="10" max="10" width="19.140625" bestFit="1" customWidth="1"/>
    <col min="11" max="11" width="18.85546875" bestFit="1" customWidth="1"/>
    <col min="12" max="12" width="23.5703125" style="2" bestFit="1" customWidth="1"/>
    <col min="13" max="13" width="12.140625" style="2" bestFit="1" customWidth="1"/>
    <col min="14" max="14" width="15.42578125" style="2" bestFit="1" customWidth="1"/>
    <col min="15" max="15" width="20.28515625" style="2" bestFit="1" customWidth="1"/>
    <col min="16" max="16" width="45.7109375" bestFit="1" customWidth="1"/>
    <col min="17" max="17" width="23" style="2" bestFit="1" customWidth="1"/>
    <col min="18" max="18" width="26.42578125" bestFit="1" customWidth="1"/>
    <col min="19" max="19" width="19.85546875" bestFit="1" customWidth="1"/>
    <col min="20" max="20" width="14.28515625" bestFit="1" customWidth="1"/>
    <col min="21" max="21" width="18.5703125" bestFit="1" customWidth="1"/>
    <col min="22" max="22" width="16" bestFit="1" customWidth="1"/>
    <col min="23" max="23" width="11.7109375" bestFit="1" customWidth="1"/>
    <col min="24" max="24" width="9.28515625" bestFit="1" customWidth="1"/>
    <col min="25" max="25" width="9.7109375" bestFit="1" customWidth="1"/>
    <col min="26" max="26" width="16.7109375" bestFit="1" customWidth="1"/>
    <col min="27" max="27" width="17" bestFit="1" customWidth="1"/>
    <col min="28" max="28" width="16" bestFit="1" customWidth="1"/>
    <col min="29" max="29" width="18.85546875" bestFit="1" customWidth="1"/>
  </cols>
  <sheetData>
    <row r="1" spans="1:29" ht="15.75" thickBot="1" x14ac:dyDescent="0.3">
      <c r="A1" s="134"/>
      <c r="B1" s="134"/>
      <c r="C1" s="135" t="s">
        <v>29</v>
      </c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</row>
    <row r="2" spans="1:29" ht="15.75" thickBot="1" x14ac:dyDescent="0.3">
      <c r="A2" s="134"/>
      <c r="B2" s="134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29" ht="15.75" thickBot="1" x14ac:dyDescent="0.3">
      <c r="A3" s="134"/>
      <c r="B3" s="134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</row>
    <row r="4" spans="1:29" ht="15.75" thickBot="1" x14ac:dyDescent="0.3">
      <c r="A4" s="134"/>
      <c r="B4" s="134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</row>
    <row r="5" spans="1:29" ht="15.75" thickBot="1" x14ac:dyDescent="0.3">
      <c r="A5" s="134"/>
      <c r="B5" s="134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</row>
    <row r="6" spans="1:29" ht="15.75" thickBot="1" x14ac:dyDescent="0.3">
      <c r="A6" s="136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7">
        <f>SUBTOTAL(9,O10:O7105)</f>
        <v>2252548.1724499995</v>
      </c>
      <c r="P6" s="1"/>
      <c r="Q6" s="29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thickBot="1" x14ac:dyDescent="0.3">
      <c r="A7" s="136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7"/>
    </row>
    <row r="8" spans="1:29" ht="23.25" thickBot="1" x14ac:dyDescent="0.35">
      <c r="A8" s="136"/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P8" s="2"/>
      <c r="Q8" s="138" t="s">
        <v>0</v>
      </c>
      <c r="R8" s="138"/>
      <c r="S8" s="138"/>
      <c r="T8" s="138"/>
      <c r="U8" s="138"/>
      <c r="V8" s="138"/>
      <c r="W8" s="139" t="s">
        <v>0</v>
      </c>
      <c r="X8" s="139"/>
      <c r="Y8" s="139"/>
      <c r="Z8" s="139"/>
      <c r="AA8" s="139"/>
      <c r="AB8" s="139"/>
      <c r="AC8" s="139"/>
    </row>
    <row r="9" spans="1:29" ht="18" x14ac:dyDescent="0.25">
      <c r="A9" s="4" t="s">
        <v>1</v>
      </c>
      <c r="B9" s="3" t="s">
        <v>2</v>
      </c>
      <c r="C9" s="3" t="s">
        <v>3</v>
      </c>
      <c r="D9" s="5" t="s">
        <v>4</v>
      </c>
      <c r="E9" s="5" t="s">
        <v>5</v>
      </c>
      <c r="F9" s="5" t="s">
        <v>6</v>
      </c>
      <c r="G9" s="5" t="s">
        <v>7</v>
      </c>
      <c r="H9" s="3" t="s">
        <v>8</v>
      </c>
      <c r="I9" s="3" t="s">
        <v>28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6" t="s">
        <v>15</v>
      </c>
      <c r="Q9" s="6" t="s">
        <v>16</v>
      </c>
      <c r="R9" s="7" t="s">
        <v>17</v>
      </c>
      <c r="S9" s="7" t="s">
        <v>18</v>
      </c>
      <c r="T9" s="7" t="s">
        <v>19</v>
      </c>
      <c r="U9" s="8" t="s">
        <v>20</v>
      </c>
      <c r="V9" s="7" t="s">
        <v>21</v>
      </c>
      <c r="W9" s="9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21</v>
      </c>
      <c r="AC9" s="11" t="s">
        <v>27</v>
      </c>
    </row>
    <row r="10" spans="1:29" ht="15.75" customHeight="1" x14ac:dyDescent="0.25">
      <c r="A10" s="17">
        <v>46027</v>
      </c>
      <c r="B10" s="12" t="s">
        <v>30</v>
      </c>
      <c r="C10" s="19" t="s">
        <v>31</v>
      </c>
      <c r="D10" s="20" t="s">
        <v>32</v>
      </c>
      <c r="E10" s="12"/>
      <c r="F10" s="12"/>
      <c r="G10" s="12"/>
      <c r="H10" s="12" t="s">
        <v>35</v>
      </c>
      <c r="I10" s="12" t="s">
        <v>36</v>
      </c>
      <c r="J10" s="12" t="s">
        <v>37</v>
      </c>
      <c r="K10" s="12" t="s">
        <v>38</v>
      </c>
      <c r="L10" s="35">
        <v>100</v>
      </c>
      <c r="M10" s="35">
        <v>1.6</v>
      </c>
      <c r="N10" s="35">
        <v>0</v>
      </c>
      <c r="O10" s="115">
        <f>+L10*M10</f>
        <v>160</v>
      </c>
      <c r="P10" s="12" t="s">
        <v>39</v>
      </c>
      <c r="Q10" s="30" t="s">
        <v>177</v>
      </c>
      <c r="R10" s="12" t="s">
        <v>178</v>
      </c>
      <c r="S10" s="12" t="s">
        <v>179</v>
      </c>
      <c r="T10" s="32">
        <v>46028</v>
      </c>
      <c r="U10" s="12"/>
      <c r="V10" s="12"/>
      <c r="W10" s="12"/>
      <c r="X10" s="12"/>
      <c r="Y10" s="12"/>
      <c r="Z10" s="12"/>
      <c r="AA10" s="12"/>
      <c r="AB10" s="12"/>
      <c r="AC10" s="12"/>
    </row>
    <row r="11" spans="1:29" ht="15.75" customHeight="1" x14ac:dyDescent="0.25">
      <c r="A11" s="17">
        <v>46027</v>
      </c>
      <c r="B11" s="12" t="s">
        <v>30</v>
      </c>
      <c r="C11" s="19" t="s">
        <v>33</v>
      </c>
      <c r="D11" s="20" t="s">
        <v>34</v>
      </c>
      <c r="E11" s="12"/>
      <c r="F11" s="12"/>
      <c r="G11" s="12"/>
      <c r="H11" s="12" t="s">
        <v>35</v>
      </c>
      <c r="I11" s="12" t="s">
        <v>36</v>
      </c>
      <c r="J11" s="12" t="s">
        <v>37</v>
      </c>
      <c r="K11" s="12" t="s">
        <v>38</v>
      </c>
      <c r="L11" s="35">
        <v>100</v>
      </c>
      <c r="M11" s="35">
        <v>1.8</v>
      </c>
      <c r="N11" s="35">
        <v>0</v>
      </c>
      <c r="O11" s="115">
        <f>+L11*M11</f>
        <v>180</v>
      </c>
      <c r="P11" s="12" t="s">
        <v>39</v>
      </c>
      <c r="Q11" s="30" t="s">
        <v>177</v>
      </c>
      <c r="R11" s="12" t="s">
        <v>178</v>
      </c>
      <c r="S11" s="12" t="s">
        <v>179</v>
      </c>
      <c r="T11" s="32">
        <v>46028</v>
      </c>
      <c r="U11" s="12"/>
      <c r="V11" s="12"/>
      <c r="W11" s="12"/>
      <c r="X11" s="12"/>
      <c r="Y11" s="12"/>
      <c r="Z11" s="12"/>
      <c r="AA11" s="12"/>
      <c r="AB11" s="12"/>
      <c r="AC11" s="12"/>
    </row>
    <row r="12" spans="1:29" ht="15.75" customHeight="1" x14ac:dyDescent="0.25">
      <c r="A12" s="17">
        <v>46027</v>
      </c>
      <c r="B12" s="12" t="s">
        <v>40</v>
      </c>
      <c r="C12" s="19" t="s">
        <v>41</v>
      </c>
      <c r="D12" s="20" t="s">
        <v>42</v>
      </c>
      <c r="E12" s="12"/>
      <c r="F12" s="12"/>
      <c r="G12" s="12"/>
      <c r="H12" s="12" t="s">
        <v>35</v>
      </c>
      <c r="I12" s="12" t="s">
        <v>36</v>
      </c>
      <c r="J12" s="12" t="s">
        <v>37</v>
      </c>
      <c r="K12" s="12" t="s">
        <v>38</v>
      </c>
      <c r="L12" s="35">
        <v>3000</v>
      </c>
      <c r="M12" s="35">
        <v>0.80100000000000005</v>
      </c>
      <c r="N12" s="35">
        <v>0</v>
      </c>
      <c r="O12" s="115">
        <f>+L12*M12</f>
        <v>2403</v>
      </c>
      <c r="P12" s="12" t="s">
        <v>43</v>
      </c>
      <c r="Q12" s="30" t="s">
        <v>177</v>
      </c>
      <c r="R12" s="32" t="s">
        <v>193</v>
      </c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</row>
    <row r="13" spans="1:29" ht="15.75" customHeight="1" x14ac:dyDescent="0.25">
      <c r="A13" s="17">
        <v>46027</v>
      </c>
      <c r="B13" s="12" t="s">
        <v>45</v>
      </c>
      <c r="C13" s="19" t="s">
        <v>46</v>
      </c>
      <c r="D13" s="20" t="s">
        <v>47</v>
      </c>
      <c r="E13" s="12"/>
      <c r="F13" s="12"/>
      <c r="G13" s="12"/>
      <c r="H13" s="12" t="s">
        <v>139</v>
      </c>
      <c r="I13" s="12" t="s">
        <v>36</v>
      </c>
      <c r="J13" s="12" t="s">
        <v>48</v>
      </c>
      <c r="K13" s="12" t="s">
        <v>38</v>
      </c>
      <c r="L13" s="35">
        <v>200</v>
      </c>
      <c r="M13" s="35">
        <v>23.74</v>
      </c>
      <c r="N13" s="35">
        <v>0</v>
      </c>
      <c r="O13" s="115">
        <f>+L13*M13</f>
        <v>4748</v>
      </c>
      <c r="P13" s="12" t="s">
        <v>49</v>
      </c>
      <c r="Q13" s="30" t="s">
        <v>177</v>
      </c>
      <c r="R13" s="12" t="s">
        <v>182</v>
      </c>
      <c r="S13" s="12" t="s">
        <v>183</v>
      </c>
      <c r="T13" s="17">
        <v>46029</v>
      </c>
      <c r="U13" s="12"/>
      <c r="V13" s="12"/>
      <c r="W13" s="12"/>
      <c r="X13" s="12"/>
      <c r="Y13" s="12"/>
      <c r="Z13" s="12"/>
      <c r="AA13" s="12"/>
      <c r="AB13" s="12"/>
      <c r="AC13" s="12"/>
    </row>
    <row r="14" spans="1:29" ht="15.75" x14ac:dyDescent="0.25">
      <c r="A14" s="17">
        <v>46027</v>
      </c>
      <c r="B14" s="12" t="s">
        <v>50</v>
      </c>
      <c r="C14" s="19" t="s">
        <v>51</v>
      </c>
      <c r="D14" s="20" t="s">
        <v>52</v>
      </c>
      <c r="E14" s="12"/>
      <c r="F14" s="12"/>
      <c r="G14" s="12"/>
      <c r="H14" s="12" t="s">
        <v>139</v>
      </c>
      <c r="I14" s="12" t="s">
        <v>36</v>
      </c>
      <c r="J14" s="12" t="s">
        <v>48</v>
      </c>
      <c r="K14" s="12" t="s">
        <v>38</v>
      </c>
      <c r="L14" s="35">
        <v>250</v>
      </c>
      <c r="M14" s="35">
        <v>12.5</v>
      </c>
      <c r="N14" s="35">
        <v>0</v>
      </c>
      <c r="O14" s="115">
        <f>+L14*M14</f>
        <v>3125</v>
      </c>
      <c r="P14" s="12" t="s">
        <v>53</v>
      </c>
      <c r="Q14" s="30" t="s">
        <v>177</v>
      </c>
      <c r="R14" s="12" t="s">
        <v>184</v>
      </c>
      <c r="S14" s="12" t="s">
        <v>186</v>
      </c>
      <c r="T14" s="32">
        <v>46017</v>
      </c>
      <c r="U14" s="12"/>
      <c r="V14" s="12"/>
      <c r="W14" s="12"/>
      <c r="X14" s="12"/>
      <c r="Y14" s="12"/>
      <c r="Z14" s="12"/>
      <c r="AA14" s="12"/>
      <c r="AB14" s="12"/>
      <c r="AC14" s="12"/>
    </row>
    <row r="15" spans="1:29" ht="15.75" x14ac:dyDescent="0.25">
      <c r="A15" s="17">
        <v>46027</v>
      </c>
      <c r="B15" s="12" t="s">
        <v>54</v>
      </c>
      <c r="C15" s="19" t="s">
        <v>55</v>
      </c>
      <c r="D15" s="20" t="s">
        <v>56</v>
      </c>
      <c r="E15" s="12"/>
      <c r="F15" s="12"/>
      <c r="G15" s="12"/>
      <c r="H15" s="12" t="s">
        <v>35</v>
      </c>
      <c r="I15" s="12" t="s">
        <v>610</v>
      </c>
      <c r="J15" s="12" t="s">
        <v>37</v>
      </c>
      <c r="K15" s="12" t="s">
        <v>38</v>
      </c>
      <c r="L15" s="35">
        <v>1200</v>
      </c>
      <c r="M15" s="35">
        <v>0.495</v>
      </c>
      <c r="N15" s="35">
        <v>0</v>
      </c>
      <c r="O15" s="115">
        <f t="shared" ref="O15:O70" si="0">+L15*M15</f>
        <v>594</v>
      </c>
      <c r="P15" s="12" t="s">
        <v>140</v>
      </c>
      <c r="Q15" s="30" t="s">
        <v>177</v>
      </c>
      <c r="R15" s="12" t="s">
        <v>185</v>
      </c>
      <c r="S15" s="12" t="s">
        <v>186</v>
      </c>
      <c r="T15" s="32">
        <v>46017</v>
      </c>
      <c r="U15" s="12"/>
      <c r="V15" s="12"/>
      <c r="W15" s="12"/>
      <c r="X15" s="12"/>
      <c r="Y15" s="12"/>
      <c r="Z15" s="12"/>
      <c r="AA15" s="12"/>
      <c r="AB15" s="12"/>
      <c r="AC15" s="12"/>
    </row>
    <row r="16" spans="1:29" ht="15.75" x14ac:dyDescent="0.25">
      <c r="A16" s="17">
        <v>46027</v>
      </c>
      <c r="B16" s="12" t="s">
        <v>54</v>
      </c>
      <c r="C16" s="19" t="s">
        <v>57</v>
      </c>
      <c r="D16" s="20" t="s">
        <v>58</v>
      </c>
      <c r="E16" s="12"/>
      <c r="F16" s="12"/>
      <c r="G16" s="12"/>
      <c r="H16" s="12" t="s">
        <v>35</v>
      </c>
      <c r="I16" s="12" t="s">
        <v>610</v>
      </c>
      <c r="J16" s="12" t="s">
        <v>37</v>
      </c>
      <c r="K16" s="12" t="s">
        <v>38</v>
      </c>
      <c r="L16" s="35">
        <v>700</v>
      </c>
      <c r="M16" s="35">
        <v>0.65</v>
      </c>
      <c r="N16" s="35">
        <v>0</v>
      </c>
      <c r="O16" s="115">
        <f t="shared" si="0"/>
        <v>455</v>
      </c>
      <c r="P16" s="12" t="s">
        <v>140</v>
      </c>
      <c r="Q16" s="30" t="s">
        <v>177</v>
      </c>
      <c r="R16" s="12" t="s">
        <v>185</v>
      </c>
      <c r="S16" s="12" t="s">
        <v>186</v>
      </c>
      <c r="T16" s="32">
        <v>46017</v>
      </c>
      <c r="U16" s="12"/>
      <c r="V16" s="12"/>
      <c r="W16" s="12"/>
      <c r="X16" s="12"/>
      <c r="Y16" s="12"/>
      <c r="Z16" s="12"/>
      <c r="AA16" s="12"/>
      <c r="AB16" s="12"/>
      <c r="AC16" s="12"/>
    </row>
    <row r="17" spans="1:29" ht="15.75" x14ac:dyDescent="0.25">
      <c r="A17" s="17">
        <v>46027</v>
      </c>
      <c r="B17" s="12" t="s">
        <v>54</v>
      </c>
      <c r="C17" s="19" t="s">
        <v>59</v>
      </c>
      <c r="D17" s="20" t="s">
        <v>60</v>
      </c>
      <c r="E17" s="12"/>
      <c r="F17" s="12"/>
      <c r="G17" s="12"/>
      <c r="H17" s="12" t="s">
        <v>35</v>
      </c>
      <c r="I17" s="12" t="s">
        <v>610</v>
      </c>
      <c r="J17" s="12" t="s">
        <v>37</v>
      </c>
      <c r="K17" s="12" t="s">
        <v>38</v>
      </c>
      <c r="L17" s="35">
        <v>500</v>
      </c>
      <c r="M17" s="35">
        <v>0.30499999999999999</v>
      </c>
      <c r="N17" s="35">
        <v>0</v>
      </c>
      <c r="O17" s="115">
        <f t="shared" si="0"/>
        <v>152.5</v>
      </c>
      <c r="P17" s="12" t="s">
        <v>140</v>
      </c>
      <c r="Q17" s="30" t="s">
        <v>177</v>
      </c>
      <c r="R17" s="12" t="s">
        <v>185</v>
      </c>
      <c r="S17" s="12" t="s">
        <v>186</v>
      </c>
      <c r="T17" s="32">
        <v>46017</v>
      </c>
      <c r="U17" s="12"/>
      <c r="V17" s="12"/>
      <c r="W17" s="12"/>
      <c r="X17" s="12"/>
      <c r="Y17" s="12"/>
      <c r="Z17" s="12"/>
      <c r="AA17" s="12"/>
      <c r="AB17" s="12"/>
      <c r="AC17" s="12"/>
    </row>
    <row r="18" spans="1:29" ht="15.75" x14ac:dyDescent="0.25">
      <c r="A18" s="17">
        <v>46027</v>
      </c>
      <c r="B18" s="12" t="s">
        <v>54</v>
      </c>
      <c r="C18" s="19" t="s">
        <v>61</v>
      </c>
      <c r="D18" s="20" t="s">
        <v>62</v>
      </c>
      <c r="E18" s="12"/>
      <c r="F18" s="12"/>
      <c r="G18" s="12"/>
      <c r="H18" s="12" t="s">
        <v>35</v>
      </c>
      <c r="I18" s="12" t="s">
        <v>610</v>
      </c>
      <c r="J18" s="12" t="s">
        <v>37</v>
      </c>
      <c r="K18" s="12" t="s">
        <v>38</v>
      </c>
      <c r="L18" s="35">
        <v>900</v>
      </c>
      <c r="M18" s="35">
        <v>0.30499999999999999</v>
      </c>
      <c r="N18" s="35">
        <v>0</v>
      </c>
      <c r="O18" s="115">
        <f t="shared" si="0"/>
        <v>274.5</v>
      </c>
      <c r="P18" s="12" t="s">
        <v>140</v>
      </c>
      <c r="Q18" s="30" t="s">
        <v>177</v>
      </c>
      <c r="R18" s="12" t="s">
        <v>185</v>
      </c>
      <c r="S18" s="12" t="s">
        <v>186</v>
      </c>
      <c r="T18" s="32">
        <v>46017</v>
      </c>
      <c r="U18" s="12"/>
      <c r="V18" s="12"/>
      <c r="W18" s="12"/>
      <c r="X18" s="12"/>
      <c r="Y18" s="12"/>
      <c r="Z18" s="12"/>
      <c r="AA18" s="12"/>
      <c r="AB18" s="12"/>
      <c r="AC18" s="12"/>
    </row>
    <row r="19" spans="1:29" ht="15.75" x14ac:dyDescent="0.25">
      <c r="A19" s="17">
        <v>46027</v>
      </c>
      <c r="B19" s="12" t="s">
        <v>54</v>
      </c>
      <c r="C19" s="19" t="s">
        <v>63</v>
      </c>
      <c r="D19" s="20" t="s">
        <v>64</v>
      </c>
      <c r="E19" s="12"/>
      <c r="F19" s="12"/>
      <c r="G19" s="12"/>
      <c r="H19" s="12" t="s">
        <v>35</v>
      </c>
      <c r="I19" s="12" t="s">
        <v>610</v>
      </c>
      <c r="J19" s="12" t="s">
        <v>37</v>
      </c>
      <c r="K19" s="12" t="s">
        <v>38</v>
      </c>
      <c r="L19" s="35">
        <v>400</v>
      </c>
      <c r="M19" s="35">
        <v>0.30499999999999999</v>
      </c>
      <c r="N19" s="35">
        <v>0</v>
      </c>
      <c r="O19" s="115">
        <f t="shared" si="0"/>
        <v>122</v>
      </c>
      <c r="P19" s="12" t="s">
        <v>140</v>
      </c>
      <c r="Q19" s="30" t="s">
        <v>177</v>
      </c>
      <c r="R19" s="12" t="s">
        <v>185</v>
      </c>
      <c r="S19" s="12" t="s">
        <v>186</v>
      </c>
      <c r="T19" s="32">
        <v>46017</v>
      </c>
      <c r="U19" s="12"/>
      <c r="V19" s="12"/>
      <c r="W19" s="12"/>
      <c r="X19" s="12"/>
      <c r="Y19" s="12"/>
      <c r="Z19" s="12"/>
      <c r="AA19" s="12"/>
      <c r="AB19" s="12"/>
      <c r="AC19" s="12"/>
    </row>
    <row r="20" spans="1:29" ht="15.75" x14ac:dyDescent="0.25">
      <c r="A20" s="17">
        <v>46027</v>
      </c>
      <c r="B20" s="12" t="s">
        <v>54</v>
      </c>
      <c r="C20" s="19" t="s">
        <v>65</v>
      </c>
      <c r="D20" s="20" t="s">
        <v>66</v>
      </c>
      <c r="E20" s="12"/>
      <c r="F20" s="12"/>
      <c r="G20" s="12"/>
      <c r="H20" s="12" t="s">
        <v>35</v>
      </c>
      <c r="I20" s="12" t="s">
        <v>610</v>
      </c>
      <c r="J20" s="12" t="s">
        <v>37</v>
      </c>
      <c r="K20" s="12" t="s">
        <v>38</v>
      </c>
      <c r="L20" s="35">
        <v>600</v>
      </c>
      <c r="M20" s="35">
        <v>0.48499999999999999</v>
      </c>
      <c r="N20" s="35">
        <v>0</v>
      </c>
      <c r="O20" s="115">
        <f t="shared" si="0"/>
        <v>291</v>
      </c>
      <c r="P20" s="12" t="s">
        <v>140</v>
      </c>
      <c r="Q20" s="30" t="s">
        <v>177</v>
      </c>
      <c r="R20" s="12" t="s">
        <v>185</v>
      </c>
      <c r="S20" s="12" t="s">
        <v>186</v>
      </c>
      <c r="T20" s="32">
        <v>46017</v>
      </c>
      <c r="U20" s="12"/>
      <c r="V20" s="12"/>
      <c r="W20" s="12"/>
      <c r="X20" s="12"/>
      <c r="Y20" s="12"/>
      <c r="Z20" s="12"/>
      <c r="AA20" s="12"/>
      <c r="AB20" s="12"/>
      <c r="AC20" s="12"/>
    </row>
    <row r="21" spans="1:29" ht="15.75" x14ac:dyDescent="0.25">
      <c r="A21" s="17">
        <v>46027</v>
      </c>
      <c r="B21" s="12" t="s">
        <v>54</v>
      </c>
      <c r="C21" s="19" t="s">
        <v>67</v>
      </c>
      <c r="D21" s="20" t="s">
        <v>68</v>
      </c>
      <c r="E21" s="12"/>
      <c r="F21" s="12"/>
      <c r="G21" s="12"/>
      <c r="H21" s="12" t="s">
        <v>35</v>
      </c>
      <c r="I21" s="12" t="s">
        <v>610</v>
      </c>
      <c r="J21" s="12" t="s">
        <v>37</v>
      </c>
      <c r="K21" s="12" t="s">
        <v>38</v>
      </c>
      <c r="L21" s="35">
        <v>700</v>
      </c>
      <c r="M21" s="35">
        <v>0.48499999999999999</v>
      </c>
      <c r="N21" s="35">
        <v>0</v>
      </c>
      <c r="O21" s="115">
        <f t="shared" si="0"/>
        <v>339.5</v>
      </c>
      <c r="P21" s="12" t="s">
        <v>140</v>
      </c>
      <c r="Q21" s="30" t="s">
        <v>177</v>
      </c>
      <c r="R21" s="12" t="s">
        <v>185</v>
      </c>
      <c r="S21" s="12" t="s">
        <v>186</v>
      </c>
      <c r="T21" s="32">
        <v>46017</v>
      </c>
      <c r="U21" s="12"/>
      <c r="V21" s="12"/>
      <c r="W21" s="12"/>
      <c r="X21" s="12"/>
      <c r="Y21" s="12"/>
      <c r="Z21" s="12"/>
      <c r="AA21" s="12"/>
      <c r="AB21" s="12"/>
      <c r="AC21" s="12"/>
    </row>
    <row r="22" spans="1:29" ht="15.75" x14ac:dyDescent="0.25">
      <c r="A22" s="17">
        <v>46027</v>
      </c>
      <c r="B22" s="12" t="s">
        <v>54</v>
      </c>
      <c r="C22" s="19" t="s">
        <v>69</v>
      </c>
      <c r="D22" s="20" t="s">
        <v>70</v>
      </c>
      <c r="E22" s="12"/>
      <c r="F22" s="12"/>
      <c r="G22" s="12"/>
      <c r="H22" s="12" t="s">
        <v>35</v>
      </c>
      <c r="I22" s="12" t="s">
        <v>610</v>
      </c>
      <c r="J22" s="12" t="s">
        <v>37</v>
      </c>
      <c r="K22" s="12" t="s">
        <v>38</v>
      </c>
      <c r="L22" s="35">
        <v>700</v>
      </c>
      <c r="M22" s="35">
        <v>0.375</v>
      </c>
      <c r="N22" s="35">
        <v>0</v>
      </c>
      <c r="O22" s="115">
        <f t="shared" si="0"/>
        <v>262.5</v>
      </c>
      <c r="P22" s="12" t="s">
        <v>140</v>
      </c>
      <c r="Q22" s="30" t="s">
        <v>177</v>
      </c>
      <c r="R22" s="12" t="s">
        <v>185</v>
      </c>
      <c r="S22" s="12" t="s">
        <v>186</v>
      </c>
      <c r="T22" s="32">
        <v>46017</v>
      </c>
      <c r="U22" s="12"/>
      <c r="V22" s="12"/>
      <c r="W22" s="12"/>
      <c r="X22" s="12"/>
      <c r="Y22" s="12"/>
      <c r="Z22" s="12"/>
      <c r="AA22" s="12"/>
      <c r="AB22" s="12"/>
      <c r="AC22" s="12"/>
    </row>
    <row r="23" spans="1:29" ht="15.75" x14ac:dyDescent="0.25">
      <c r="A23" s="17">
        <v>46027</v>
      </c>
      <c r="B23" s="12" t="s">
        <v>54</v>
      </c>
      <c r="C23" s="19" t="s">
        <v>71</v>
      </c>
      <c r="D23" s="20" t="s">
        <v>72</v>
      </c>
      <c r="E23" s="12"/>
      <c r="F23" s="12"/>
      <c r="G23" s="12"/>
      <c r="H23" s="12" t="s">
        <v>35</v>
      </c>
      <c r="I23" s="12" t="s">
        <v>610</v>
      </c>
      <c r="J23" s="12" t="s">
        <v>37</v>
      </c>
      <c r="K23" s="12" t="s">
        <v>38</v>
      </c>
      <c r="L23" s="35">
        <v>1500</v>
      </c>
      <c r="M23" s="35">
        <v>0.375</v>
      </c>
      <c r="N23" s="35">
        <v>0</v>
      </c>
      <c r="O23" s="115">
        <f t="shared" si="0"/>
        <v>562.5</v>
      </c>
      <c r="P23" s="12" t="s">
        <v>140</v>
      </c>
      <c r="Q23" s="30" t="s">
        <v>177</v>
      </c>
      <c r="R23" s="12" t="s">
        <v>185</v>
      </c>
      <c r="S23" s="12" t="s">
        <v>186</v>
      </c>
      <c r="T23" s="32">
        <v>46017</v>
      </c>
      <c r="U23" s="12"/>
      <c r="V23" s="12"/>
      <c r="W23" s="12"/>
      <c r="X23" s="12"/>
      <c r="Y23" s="12"/>
      <c r="Z23" s="12"/>
      <c r="AA23" s="12"/>
      <c r="AB23" s="12"/>
      <c r="AC23" s="12"/>
    </row>
    <row r="24" spans="1:29" ht="15.75" x14ac:dyDescent="0.25">
      <c r="A24" s="17">
        <v>46027</v>
      </c>
      <c r="B24" s="12" t="s">
        <v>54</v>
      </c>
      <c r="C24" s="19" t="s">
        <v>73</v>
      </c>
      <c r="D24" s="20" t="s">
        <v>74</v>
      </c>
      <c r="E24" s="12"/>
      <c r="F24" s="12"/>
      <c r="G24" s="12"/>
      <c r="H24" s="12" t="s">
        <v>35</v>
      </c>
      <c r="I24" s="12" t="s">
        <v>610</v>
      </c>
      <c r="J24" s="12" t="s">
        <v>37</v>
      </c>
      <c r="K24" s="12" t="s">
        <v>38</v>
      </c>
      <c r="L24" s="35">
        <v>300</v>
      </c>
      <c r="M24" s="35">
        <v>0.375</v>
      </c>
      <c r="N24" s="35">
        <v>0</v>
      </c>
      <c r="O24" s="115">
        <f t="shared" si="0"/>
        <v>112.5</v>
      </c>
      <c r="P24" s="12" t="s">
        <v>140</v>
      </c>
      <c r="Q24" s="30" t="s">
        <v>177</v>
      </c>
      <c r="R24" s="12" t="s">
        <v>185</v>
      </c>
      <c r="S24" s="12" t="s">
        <v>186</v>
      </c>
      <c r="T24" s="32">
        <v>46017</v>
      </c>
      <c r="U24" s="12"/>
      <c r="V24" s="12"/>
      <c r="W24" s="12"/>
      <c r="X24" s="12"/>
      <c r="Y24" s="12"/>
      <c r="Z24" s="12"/>
      <c r="AA24" s="12"/>
      <c r="AB24" s="12"/>
      <c r="AC24" s="12"/>
    </row>
    <row r="25" spans="1:29" ht="15.75" x14ac:dyDescent="0.25">
      <c r="A25" s="17">
        <v>46027</v>
      </c>
      <c r="B25" s="12" t="s">
        <v>54</v>
      </c>
      <c r="C25" s="19" t="s">
        <v>75</v>
      </c>
      <c r="D25" s="20" t="s">
        <v>76</v>
      </c>
      <c r="E25" s="12"/>
      <c r="F25" s="12"/>
      <c r="G25" s="12"/>
      <c r="H25" s="12" t="s">
        <v>35</v>
      </c>
      <c r="I25" s="12" t="s">
        <v>610</v>
      </c>
      <c r="J25" s="12" t="s">
        <v>37</v>
      </c>
      <c r="K25" s="12" t="s">
        <v>38</v>
      </c>
      <c r="L25" s="35">
        <v>200</v>
      </c>
      <c r="M25" s="35">
        <v>0.375</v>
      </c>
      <c r="N25" s="35">
        <v>0</v>
      </c>
      <c r="O25" s="115">
        <f t="shared" si="0"/>
        <v>75</v>
      </c>
      <c r="P25" s="12" t="s">
        <v>140</v>
      </c>
      <c r="Q25" s="30" t="s">
        <v>177</v>
      </c>
      <c r="R25" s="12" t="s">
        <v>185</v>
      </c>
      <c r="S25" s="12" t="s">
        <v>186</v>
      </c>
      <c r="T25" s="32">
        <v>46017</v>
      </c>
      <c r="U25" s="12"/>
      <c r="V25" s="12"/>
      <c r="W25" s="12"/>
      <c r="X25" s="12"/>
      <c r="Y25" s="12"/>
      <c r="Z25" s="12"/>
      <c r="AA25" s="12"/>
      <c r="AB25" s="12"/>
      <c r="AC25" s="12"/>
    </row>
    <row r="26" spans="1:29" ht="15.75" x14ac:dyDescent="0.25">
      <c r="A26" s="17">
        <v>46027</v>
      </c>
      <c r="B26" s="12" t="s">
        <v>54</v>
      </c>
      <c r="C26" s="19" t="s">
        <v>77</v>
      </c>
      <c r="D26" s="20" t="s">
        <v>78</v>
      </c>
      <c r="E26" s="12"/>
      <c r="F26" s="12"/>
      <c r="G26" s="12"/>
      <c r="H26" s="12" t="s">
        <v>35</v>
      </c>
      <c r="I26" s="12" t="s">
        <v>610</v>
      </c>
      <c r="J26" s="12" t="s">
        <v>37</v>
      </c>
      <c r="K26" s="12" t="s">
        <v>38</v>
      </c>
      <c r="L26" s="35">
        <v>2900</v>
      </c>
      <c r="M26" s="35">
        <v>0.375</v>
      </c>
      <c r="N26" s="35">
        <v>0</v>
      </c>
      <c r="O26" s="115">
        <f t="shared" si="0"/>
        <v>1087.5</v>
      </c>
      <c r="P26" s="12" t="s">
        <v>140</v>
      </c>
      <c r="Q26" s="30" t="s">
        <v>177</v>
      </c>
      <c r="R26" s="12" t="s">
        <v>185</v>
      </c>
      <c r="S26" s="12" t="s">
        <v>186</v>
      </c>
      <c r="T26" s="32">
        <v>46017</v>
      </c>
      <c r="U26" s="12"/>
      <c r="V26" s="12"/>
      <c r="W26" s="12"/>
      <c r="X26" s="12"/>
      <c r="Y26" s="12"/>
      <c r="Z26" s="12"/>
      <c r="AA26" s="12"/>
      <c r="AB26" s="12"/>
      <c r="AC26" s="12"/>
    </row>
    <row r="27" spans="1:29" ht="15.75" x14ac:dyDescent="0.25">
      <c r="A27" s="17">
        <v>46027</v>
      </c>
      <c r="B27" s="12" t="s">
        <v>54</v>
      </c>
      <c r="C27" s="19" t="s">
        <v>79</v>
      </c>
      <c r="D27" s="20" t="s">
        <v>80</v>
      </c>
      <c r="E27" s="12"/>
      <c r="F27" s="12"/>
      <c r="G27" s="12"/>
      <c r="H27" s="12" t="s">
        <v>35</v>
      </c>
      <c r="I27" s="12" t="s">
        <v>610</v>
      </c>
      <c r="J27" s="12" t="s">
        <v>37</v>
      </c>
      <c r="K27" s="12" t="s">
        <v>38</v>
      </c>
      <c r="L27" s="35">
        <v>400</v>
      </c>
      <c r="M27" s="35">
        <v>0.42</v>
      </c>
      <c r="N27" s="35">
        <v>0</v>
      </c>
      <c r="O27" s="115">
        <f t="shared" si="0"/>
        <v>168</v>
      </c>
      <c r="P27" s="12" t="s">
        <v>140</v>
      </c>
      <c r="Q27" s="30" t="s">
        <v>177</v>
      </c>
      <c r="R27" s="12" t="s">
        <v>185</v>
      </c>
      <c r="S27" s="12" t="s">
        <v>186</v>
      </c>
      <c r="T27" s="32">
        <v>46017</v>
      </c>
      <c r="U27" s="12"/>
      <c r="V27" s="12"/>
      <c r="W27" s="12"/>
      <c r="X27" s="12"/>
      <c r="Y27" s="12"/>
      <c r="Z27" s="12"/>
      <c r="AA27" s="12"/>
      <c r="AB27" s="12"/>
      <c r="AC27" s="12"/>
    </row>
    <row r="28" spans="1:29" ht="15.75" x14ac:dyDescent="0.25">
      <c r="A28" s="17">
        <v>46027</v>
      </c>
      <c r="B28" s="12" t="s">
        <v>54</v>
      </c>
      <c r="C28" s="19" t="s">
        <v>81</v>
      </c>
      <c r="D28" s="20" t="s">
        <v>82</v>
      </c>
      <c r="E28" s="12"/>
      <c r="F28" s="12"/>
      <c r="G28" s="12"/>
      <c r="H28" s="12" t="s">
        <v>35</v>
      </c>
      <c r="I28" s="12" t="s">
        <v>610</v>
      </c>
      <c r="J28" s="12" t="s">
        <v>37</v>
      </c>
      <c r="K28" s="12" t="s">
        <v>38</v>
      </c>
      <c r="L28" s="35">
        <v>2800</v>
      </c>
      <c r="M28" s="35">
        <v>0.68</v>
      </c>
      <c r="N28" s="35">
        <v>0</v>
      </c>
      <c r="O28" s="115">
        <f t="shared" si="0"/>
        <v>1904.0000000000002</v>
      </c>
      <c r="P28" s="12" t="s">
        <v>140</v>
      </c>
      <c r="Q28" s="30" t="s">
        <v>177</v>
      </c>
      <c r="R28" s="12" t="s">
        <v>185</v>
      </c>
      <c r="S28" s="12" t="s">
        <v>186</v>
      </c>
      <c r="T28" s="32">
        <v>46017</v>
      </c>
      <c r="U28" s="12"/>
      <c r="V28" s="12"/>
      <c r="W28" s="12"/>
      <c r="X28" s="12"/>
      <c r="Y28" s="12"/>
      <c r="Z28" s="12"/>
      <c r="AA28" s="12"/>
      <c r="AB28" s="12"/>
      <c r="AC28" s="12"/>
    </row>
    <row r="29" spans="1:29" ht="15.75" x14ac:dyDescent="0.25">
      <c r="A29" s="17">
        <v>46027</v>
      </c>
      <c r="B29" s="12" t="s">
        <v>54</v>
      </c>
      <c r="C29" s="19" t="s">
        <v>83</v>
      </c>
      <c r="D29" s="20" t="s">
        <v>84</v>
      </c>
      <c r="E29" s="12"/>
      <c r="F29" s="12"/>
      <c r="G29" s="12"/>
      <c r="H29" s="12" t="s">
        <v>35</v>
      </c>
      <c r="I29" s="12" t="s">
        <v>610</v>
      </c>
      <c r="J29" s="12" t="s">
        <v>37</v>
      </c>
      <c r="K29" s="12" t="s">
        <v>38</v>
      </c>
      <c r="L29" s="35">
        <v>5000</v>
      </c>
      <c r="M29" s="35">
        <v>0.35</v>
      </c>
      <c r="N29" s="35">
        <v>0</v>
      </c>
      <c r="O29" s="115">
        <f t="shared" si="0"/>
        <v>1750</v>
      </c>
      <c r="P29" s="12" t="s">
        <v>140</v>
      </c>
      <c r="Q29" s="30" t="s">
        <v>177</v>
      </c>
      <c r="R29" s="12" t="s">
        <v>185</v>
      </c>
      <c r="S29" s="12" t="s">
        <v>186</v>
      </c>
      <c r="T29" s="32">
        <v>46017</v>
      </c>
      <c r="U29" s="12"/>
      <c r="V29" s="12"/>
      <c r="W29" s="12"/>
      <c r="X29" s="12"/>
      <c r="Y29" s="12"/>
      <c r="Z29" s="12"/>
      <c r="AA29" s="12"/>
      <c r="AB29" s="12"/>
      <c r="AC29" s="12"/>
    </row>
    <row r="30" spans="1:29" ht="15.75" x14ac:dyDescent="0.25">
      <c r="A30" s="17">
        <v>46027</v>
      </c>
      <c r="B30" s="12" t="s">
        <v>54</v>
      </c>
      <c r="C30" s="19" t="s">
        <v>85</v>
      </c>
      <c r="D30" s="20" t="s">
        <v>86</v>
      </c>
      <c r="E30" s="12"/>
      <c r="F30" s="12"/>
      <c r="G30" s="12"/>
      <c r="H30" s="12" t="s">
        <v>35</v>
      </c>
      <c r="I30" s="12" t="s">
        <v>610</v>
      </c>
      <c r="J30" s="12" t="s">
        <v>37</v>
      </c>
      <c r="K30" s="12" t="s">
        <v>38</v>
      </c>
      <c r="L30" s="35">
        <v>2315</v>
      </c>
      <c r="M30" s="35">
        <v>0.495</v>
      </c>
      <c r="N30" s="35">
        <v>0</v>
      </c>
      <c r="O30" s="115">
        <f t="shared" si="0"/>
        <v>1145.925</v>
      </c>
      <c r="P30" s="12" t="s">
        <v>140</v>
      </c>
      <c r="Q30" s="30" t="s">
        <v>177</v>
      </c>
      <c r="R30" s="12" t="s">
        <v>185</v>
      </c>
      <c r="S30" s="12" t="s">
        <v>186</v>
      </c>
      <c r="T30" s="32">
        <v>46017</v>
      </c>
      <c r="U30" s="12"/>
      <c r="V30" s="12"/>
      <c r="W30" s="12"/>
      <c r="X30" s="12"/>
      <c r="Y30" s="12"/>
      <c r="Z30" s="12"/>
      <c r="AA30" s="12"/>
      <c r="AB30" s="12"/>
      <c r="AC30" s="12"/>
    </row>
    <row r="31" spans="1:29" ht="15.75" x14ac:dyDescent="0.25">
      <c r="A31" s="17">
        <v>46027</v>
      </c>
      <c r="B31" s="12" t="s">
        <v>54</v>
      </c>
      <c r="C31" s="19" t="s">
        <v>87</v>
      </c>
      <c r="D31" s="20" t="s">
        <v>88</v>
      </c>
      <c r="E31" s="12"/>
      <c r="F31" s="12"/>
      <c r="G31" s="12"/>
      <c r="H31" s="12" t="s">
        <v>35</v>
      </c>
      <c r="I31" s="12" t="s">
        <v>610</v>
      </c>
      <c r="J31" s="12" t="s">
        <v>37</v>
      </c>
      <c r="K31" s="12" t="s">
        <v>38</v>
      </c>
      <c r="L31" s="35">
        <v>2100</v>
      </c>
      <c r="M31" s="35">
        <v>0.59499999999999997</v>
      </c>
      <c r="N31" s="35">
        <v>0</v>
      </c>
      <c r="O31" s="115">
        <f t="shared" si="0"/>
        <v>1249.5</v>
      </c>
      <c r="P31" s="12" t="s">
        <v>140</v>
      </c>
      <c r="Q31" s="30" t="s">
        <v>177</v>
      </c>
      <c r="R31" s="12" t="s">
        <v>185</v>
      </c>
      <c r="S31" s="12" t="s">
        <v>186</v>
      </c>
      <c r="T31" s="32">
        <v>46017</v>
      </c>
      <c r="U31" s="12"/>
      <c r="V31" s="12"/>
      <c r="W31" s="12"/>
      <c r="X31" s="12"/>
      <c r="Y31" s="12"/>
      <c r="Z31" s="12"/>
      <c r="AA31" s="12"/>
      <c r="AB31" s="12"/>
      <c r="AC31" s="12"/>
    </row>
    <row r="32" spans="1:29" ht="15.75" x14ac:dyDescent="0.25">
      <c r="A32" s="17">
        <v>46027</v>
      </c>
      <c r="B32" s="12" t="s">
        <v>54</v>
      </c>
      <c r="C32" s="19" t="s">
        <v>89</v>
      </c>
      <c r="D32" s="20" t="s">
        <v>90</v>
      </c>
      <c r="E32" s="12"/>
      <c r="F32" s="12"/>
      <c r="G32" s="12"/>
      <c r="H32" s="12" t="s">
        <v>35</v>
      </c>
      <c r="I32" s="12" t="s">
        <v>610</v>
      </c>
      <c r="J32" s="12" t="s">
        <v>37</v>
      </c>
      <c r="K32" s="12" t="s">
        <v>38</v>
      </c>
      <c r="L32" s="35">
        <v>1400</v>
      </c>
      <c r="M32" s="35">
        <v>0.45</v>
      </c>
      <c r="N32" s="35">
        <v>0</v>
      </c>
      <c r="O32" s="115">
        <f t="shared" si="0"/>
        <v>630</v>
      </c>
      <c r="P32" s="12" t="s">
        <v>140</v>
      </c>
      <c r="Q32" s="30" t="s">
        <v>177</v>
      </c>
      <c r="R32" s="12" t="s">
        <v>185</v>
      </c>
      <c r="S32" s="12" t="s">
        <v>186</v>
      </c>
      <c r="T32" s="32">
        <v>46017</v>
      </c>
      <c r="U32" s="12"/>
      <c r="V32" s="12"/>
      <c r="W32" s="12"/>
      <c r="X32" s="12"/>
      <c r="Y32" s="12"/>
      <c r="Z32" s="12"/>
      <c r="AA32" s="12"/>
      <c r="AB32" s="12"/>
      <c r="AC32" s="12"/>
    </row>
    <row r="33" spans="1:29" ht="15.75" x14ac:dyDescent="0.25">
      <c r="A33" s="17">
        <v>46027</v>
      </c>
      <c r="B33" s="12" t="s">
        <v>54</v>
      </c>
      <c r="C33" s="19" t="s">
        <v>91</v>
      </c>
      <c r="D33" s="20" t="s">
        <v>92</v>
      </c>
      <c r="E33" s="12"/>
      <c r="F33" s="12"/>
      <c r="G33" s="12"/>
      <c r="H33" s="12" t="s">
        <v>35</v>
      </c>
      <c r="I33" s="12" t="s">
        <v>610</v>
      </c>
      <c r="J33" s="12" t="s">
        <v>37</v>
      </c>
      <c r="K33" s="12" t="s">
        <v>38</v>
      </c>
      <c r="L33" s="35">
        <v>2590</v>
      </c>
      <c r="M33" s="35">
        <v>0.45</v>
      </c>
      <c r="N33" s="35">
        <v>0</v>
      </c>
      <c r="O33" s="115">
        <f t="shared" si="0"/>
        <v>1165.5</v>
      </c>
      <c r="P33" s="12" t="s">
        <v>140</v>
      </c>
      <c r="Q33" s="30" t="s">
        <v>177</v>
      </c>
      <c r="R33" s="12" t="s">
        <v>185</v>
      </c>
      <c r="S33" s="12" t="s">
        <v>186</v>
      </c>
      <c r="T33" s="32">
        <v>46017</v>
      </c>
      <c r="U33" s="12"/>
      <c r="V33" s="12"/>
      <c r="W33" s="12"/>
      <c r="X33" s="12"/>
      <c r="Y33" s="12"/>
      <c r="Z33" s="12"/>
      <c r="AA33" s="12"/>
      <c r="AB33" s="12"/>
      <c r="AC33" s="12"/>
    </row>
    <row r="34" spans="1:29" ht="15.75" x14ac:dyDescent="0.25">
      <c r="A34" s="17">
        <v>46027</v>
      </c>
      <c r="B34" s="12" t="s">
        <v>54</v>
      </c>
      <c r="C34" s="19" t="s">
        <v>93</v>
      </c>
      <c r="D34" s="20" t="s">
        <v>94</v>
      </c>
      <c r="E34" s="12"/>
      <c r="F34" s="12"/>
      <c r="G34" s="12"/>
      <c r="H34" s="12" t="s">
        <v>35</v>
      </c>
      <c r="I34" s="12" t="s">
        <v>610</v>
      </c>
      <c r="J34" s="12" t="s">
        <v>37</v>
      </c>
      <c r="K34" s="12" t="s">
        <v>38</v>
      </c>
      <c r="L34" s="35">
        <v>1700</v>
      </c>
      <c r="M34" s="35">
        <v>0.48499999999999999</v>
      </c>
      <c r="N34" s="35">
        <v>0</v>
      </c>
      <c r="O34" s="115">
        <f t="shared" si="0"/>
        <v>824.5</v>
      </c>
      <c r="P34" s="12" t="s">
        <v>140</v>
      </c>
      <c r="Q34" s="30" t="s">
        <v>177</v>
      </c>
      <c r="R34" s="12" t="s">
        <v>185</v>
      </c>
      <c r="S34" s="12" t="s">
        <v>186</v>
      </c>
      <c r="T34" s="32">
        <v>46017</v>
      </c>
      <c r="U34" s="12"/>
      <c r="V34" s="12"/>
      <c r="W34" s="12"/>
      <c r="X34" s="12"/>
      <c r="Y34" s="12"/>
      <c r="Z34" s="12"/>
      <c r="AA34" s="12"/>
      <c r="AB34" s="12"/>
      <c r="AC34" s="12"/>
    </row>
    <row r="35" spans="1:29" ht="15.75" x14ac:dyDescent="0.25">
      <c r="A35" s="17">
        <v>46027</v>
      </c>
      <c r="B35" s="12" t="s">
        <v>54</v>
      </c>
      <c r="C35" s="19" t="s">
        <v>95</v>
      </c>
      <c r="D35" s="20" t="s">
        <v>96</v>
      </c>
      <c r="E35" s="12"/>
      <c r="F35" s="12"/>
      <c r="G35" s="12"/>
      <c r="H35" s="12" t="s">
        <v>35</v>
      </c>
      <c r="I35" s="12" t="s">
        <v>610</v>
      </c>
      <c r="J35" s="12" t="s">
        <v>37</v>
      </c>
      <c r="K35" s="12" t="s">
        <v>38</v>
      </c>
      <c r="L35" s="35">
        <v>1300</v>
      </c>
      <c r="M35" s="35">
        <v>0.65</v>
      </c>
      <c r="N35" s="35">
        <v>0</v>
      </c>
      <c r="O35" s="115">
        <f t="shared" si="0"/>
        <v>845</v>
      </c>
      <c r="P35" s="12" t="s">
        <v>140</v>
      </c>
      <c r="Q35" s="30" t="s">
        <v>177</v>
      </c>
      <c r="R35" s="12" t="s">
        <v>185</v>
      </c>
      <c r="S35" s="12" t="s">
        <v>186</v>
      </c>
      <c r="T35" s="32">
        <v>46017</v>
      </c>
      <c r="U35" s="12"/>
      <c r="V35" s="12"/>
      <c r="W35" s="12"/>
      <c r="X35" s="12"/>
      <c r="Y35" s="12"/>
      <c r="Z35" s="12"/>
      <c r="AA35" s="12"/>
      <c r="AB35" s="12"/>
      <c r="AC35" s="12"/>
    </row>
    <row r="36" spans="1:29" ht="15.75" x14ac:dyDescent="0.25">
      <c r="A36" s="17">
        <v>46027</v>
      </c>
      <c r="B36" s="12" t="s">
        <v>54</v>
      </c>
      <c r="C36" s="19" t="s">
        <v>97</v>
      </c>
      <c r="D36" s="20" t="s">
        <v>98</v>
      </c>
      <c r="E36" s="12"/>
      <c r="F36" s="12"/>
      <c r="G36" s="12"/>
      <c r="H36" s="12" t="s">
        <v>35</v>
      </c>
      <c r="I36" s="12" t="s">
        <v>610</v>
      </c>
      <c r="J36" s="12" t="s">
        <v>37</v>
      </c>
      <c r="K36" s="12" t="s">
        <v>38</v>
      </c>
      <c r="L36" s="35">
        <v>600</v>
      </c>
      <c r="M36" s="35">
        <v>0.435</v>
      </c>
      <c r="N36" s="35">
        <v>0</v>
      </c>
      <c r="O36" s="115">
        <f t="shared" si="0"/>
        <v>261</v>
      </c>
      <c r="P36" s="12" t="s">
        <v>140</v>
      </c>
      <c r="Q36" s="30" t="s">
        <v>177</v>
      </c>
      <c r="R36" s="12" t="s">
        <v>185</v>
      </c>
      <c r="S36" s="12" t="s">
        <v>186</v>
      </c>
      <c r="T36" s="32">
        <v>46017</v>
      </c>
      <c r="U36" s="12"/>
      <c r="V36" s="12"/>
      <c r="W36" s="12"/>
      <c r="X36" s="12"/>
      <c r="Y36" s="12"/>
      <c r="Z36" s="12"/>
      <c r="AA36" s="12"/>
      <c r="AB36" s="12"/>
      <c r="AC36" s="12"/>
    </row>
    <row r="37" spans="1:29" ht="15.75" x14ac:dyDescent="0.25">
      <c r="A37" s="17">
        <v>46027</v>
      </c>
      <c r="B37" s="12" t="s">
        <v>54</v>
      </c>
      <c r="C37" s="19" t="s">
        <v>99</v>
      </c>
      <c r="D37" s="20" t="s">
        <v>100</v>
      </c>
      <c r="E37" s="12"/>
      <c r="F37" s="12"/>
      <c r="G37" s="12"/>
      <c r="H37" s="12" t="s">
        <v>35</v>
      </c>
      <c r="I37" s="12" t="s">
        <v>610</v>
      </c>
      <c r="J37" s="12" t="s">
        <v>37</v>
      </c>
      <c r="K37" s="12" t="s">
        <v>38</v>
      </c>
      <c r="L37" s="35">
        <v>3920</v>
      </c>
      <c r="M37" s="35">
        <v>0.42499999999999999</v>
      </c>
      <c r="N37" s="35">
        <v>0</v>
      </c>
      <c r="O37" s="115">
        <f t="shared" si="0"/>
        <v>1666</v>
      </c>
      <c r="P37" s="12" t="s">
        <v>140</v>
      </c>
      <c r="Q37" s="30" t="s">
        <v>177</v>
      </c>
      <c r="R37" s="12" t="s">
        <v>185</v>
      </c>
      <c r="S37" s="12" t="s">
        <v>186</v>
      </c>
      <c r="T37" s="32">
        <v>46017</v>
      </c>
      <c r="U37" s="12"/>
      <c r="V37" s="12"/>
      <c r="W37" s="12"/>
      <c r="X37" s="12"/>
      <c r="Y37" s="12"/>
      <c r="Z37" s="12"/>
      <c r="AA37" s="12"/>
      <c r="AB37" s="12"/>
      <c r="AC37" s="12"/>
    </row>
    <row r="38" spans="1:29" ht="15.75" x14ac:dyDescent="0.25">
      <c r="A38" s="17">
        <v>46027</v>
      </c>
      <c r="B38" s="12" t="s">
        <v>54</v>
      </c>
      <c r="C38" s="19" t="s">
        <v>101</v>
      </c>
      <c r="D38" s="20" t="s">
        <v>102</v>
      </c>
      <c r="E38" s="12"/>
      <c r="F38" s="12"/>
      <c r="G38" s="12"/>
      <c r="H38" s="12" t="s">
        <v>35</v>
      </c>
      <c r="I38" s="12" t="s">
        <v>610</v>
      </c>
      <c r="J38" s="12" t="s">
        <v>37</v>
      </c>
      <c r="K38" s="12" t="s">
        <v>38</v>
      </c>
      <c r="L38" s="35">
        <v>1000</v>
      </c>
      <c r="M38" s="35">
        <v>0.3</v>
      </c>
      <c r="N38" s="35">
        <v>0</v>
      </c>
      <c r="O38" s="115">
        <f t="shared" si="0"/>
        <v>300</v>
      </c>
      <c r="P38" s="12" t="s">
        <v>140</v>
      </c>
      <c r="Q38" s="30" t="s">
        <v>177</v>
      </c>
      <c r="R38" s="12" t="s">
        <v>185</v>
      </c>
      <c r="S38" s="12" t="s">
        <v>186</v>
      </c>
      <c r="T38" s="32">
        <v>46017</v>
      </c>
      <c r="U38" s="12"/>
      <c r="V38" s="12"/>
      <c r="W38" s="12"/>
      <c r="X38" s="12"/>
      <c r="Y38" s="12"/>
      <c r="Z38" s="12"/>
      <c r="AA38" s="12"/>
      <c r="AB38" s="12"/>
      <c r="AC38" s="12"/>
    </row>
    <row r="39" spans="1:29" ht="15.75" x14ac:dyDescent="0.25">
      <c r="A39" s="17">
        <v>46027</v>
      </c>
      <c r="B39" s="12" t="s">
        <v>54</v>
      </c>
      <c r="C39" s="19" t="s">
        <v>103</v>
      </c>
      <c r="D39" s="20" t="s">
        <v>104</v>
      </c>
      <c r="E39" s="12"/>
      <c r="F39" s="12"/>
      <c r="G39" s="12"/>
      <c r="H39" s="12" t="s">
        <v>35</v>
      </c>
      <c r="I39" s="12" t="s">
        <v>610</v>
      </c>
      <c r="J39" s="12" t="s">
        <v>37</v>
      </c>
      <c r="K39" s="12" t="s">
        <v>38</v>
      </c>
      <c r="L39" s="35">
        <v>3000</v>
      </c>
      <c r="M39" s="35">
        <v>0.57450000000000001</v>
      </c>
      <c r="N39" s="35">
        <v>0</v>
      </c>
      <c r="O39" s="115">
        <f t="shared" si="0"/>
        <v>1723.5</v>
      </c>
      <c r="P39" s="12" t="s">
        <v>140</v>
      </c>
      <c r="Q39" s="30" t="s">
        <v>177</v>
      </c>
      <c r="R39" s="12" t="s">
        <v>185</v>
      </c>
      <c r="S39" s="12" t="s">
        <v>186</v>
      </c>
      <c r="T39" s="32">
        <v>46017</v>
      </c>
      <c r="U39" s="12"/>
      <c r="V39" s="12"/>
      <c r="W39" s="12"/>
      <c r="X39" s="12"/>
      <c r="Y39" s="12"/>
      <c r="Z39" s="12"/>
      <c r="AA39" s="12"/>
      <c r="AB39" s="12"/>
      <c r="AC39" s="12"/>
    </row>
    <row r="40" spans="1:29" ht="15.75" x14ac:dyDescent="0.25">
      <c r="A40" s="17">
        <v>46027</v>
      </c>
      <c r="B40" s="12" t="s">
        <v>54</v>
      </c>
      <c r="C40" s="19" t="s">
        <v>105</v>
      </c>
      <c r="D40" s="20" t="s">
        <v>106</v>
      </c>
      <c r="E40" s="12"/>
      <c r="F40" s="12"/>
      <c r="G40" s="12"/>
      <c r="H40" s="12" t="s">
        <v>35</v>
      </c>
      <c r="I40" s="12" t="s">
        <v>610</v>
      </c>
      <c r="J40" s="12" t="s">
        <v>37</v>
      </c>
      <c r="K40" s="12" t="s">
        <v>38</v>
      </c>
      <c r="L40" s="35">
        <v>700</v>
      </c>
      <c r="M40" s="35">
        <v>0.36499999999999999</v>
      </c>
      <c r="N40" s="35">
        <v>0</v>
      </c>
      <c r="O40" s="115">
        <f t="shared" si="0"/>
        <v>255.5</v>
      </c>
      <c r="P40" s="12" t="s">
        <v>140</v>
      </c>
      <c r="Q40" s="30" t="s">
        <v>177</v>
      </c>
      <c r="R40" s="12" t="s">
        <v>185</v>
      </c>
      <c r="S40" s="12" t="s">
        <v>186</v>
      </c>
      <c r="T40" s="32">
        <v>46017</v>
      </c>
      <c r="U40" s="12"/>
      <c r="V40" s="12"/>
      <c r="W40" s="12"/>
      <c r="X40" s="12"/>
      <c r="Y40" s="12"/>
      <c r="Z40" s="12"/>
      <c r="AA40" s="12"/>
      <c r="AB40" s="12"/>
      <c r="AC40" s="12"/>
    </row>
    <row r="41" spans="1:29" ht="15.75" x14ac:dyDescent="0.25">
      <c r="A41" s="17">
        <v>46027</v>
      </c>
      <c r="B41" s="12" t="s">
        <v>54</v>
      </c>
      <c r="C41" s="19" t="s">
        <v>107</v>
      </c>
      <c r="D41" s="20" t="s">
        <v>108</v>
      </c>
      <c r="E41" s="12"/>
      <c r="F41" s="12"/>
      <c r="G41" s="12"/>
      <c r="H41" s="12" t="s">
        <v>35</v>
      </c>
      <c r="I41" s="12" t="s">
        <v>610</v>
      </c>
      <c r="J41" s="12" t="s">
        <v>37</v>
      </c>
      <c r="K41" s="12" t="s">
        <v>38</v>
      </c>
      <c r="L41" s="35">
        <v>2000</v>
      </c>
      <c r="M41" s="35">
        <v>0.39500000000000002</v>
      </c>
      <c r="N41" s="35">
        <v>0</v>
      </c>
      <c r="O41" s="115">
        <f t="shared" si="0"/>
        <v>790</v>
      </c>
      <c r="P41" s="12" t="s">
        <v>140</v>
      </c>
      <c r="Q41" s="30" t="s">
        <v>177</v>
      </c>
      <c r="R41" s="12" t="s">
        <v>185</v>
      </c>
      <c r="S41" s="12" t="s">
        <v>186</v>
      </c>
      <c r="T41" s="32">
        <v>46017</v>
      </c>
      <c r="U41" s="12"/>
      <c r="V41" s="12"/>
      <c r="W41" s="12"/>
      <c r="X41" s="12"/>
      <c r="Y41" s="12"/>
      <c r="Z41" s="12"/>
      <c r="AA41" s="12"/>
      <c r="AB41" s="12"/>
      <c r="AC41" s="12"/>
    </row>
    <row r="42" spans="1:29" ht="15.75" x14ac:dyDescent="0.25">
      <c r="A42" s="17">
        <v>46027</v>
      </c>
      <c r="B42" s="12" t="s">
        <v>54</v>
      </c>
      <c r="C42" s="19" t="s">
        <v>109</v>
      </c>
      <c r="D42" s="20" t="s">
        <v>110</v>
      </c>
      <c r="E42" s="12"/>
      <c r="F42" s="12"/>
      <c r="G42" s="12"/>
      <c r="H42" s="12" t="s">
        <v>35</v>
      </c>
      <c r="I42" s="12" t="s">
        <v>610</v>
      </c>
      <c r="J42" s="12" t="s">
        <v>37</v>
      </c>
      <c r="K42" s="12" t="s">
        <v>38</v>
      </c>
      <c r="L42" s="35">
        <v>700</v>
      </c>
      <c r="M42" s="35">
        <v>0.39500000000000002</v>
      </c>
      <c r="N42" s="35">
        <v>0</v>
      </c>
      <c r="O42" s="115">
        <f t="shared" si="0"/>
        <v>276.5</v>
      </c>
      <c r="P42" s="12" t="s">
        <v>140</v>
      </c>
      <c r="Q42" s="30" t="s">
        <v>177</v>
      </c>
      <c r="R42" s="12" t="s">
        <v>185</v>
      </c>
      <c r="S42" s="12" t="s">
        <v>186</v>
      </c>
      <c r="T42" s="32">
        <v>46017</v>
      </c>
      <c r="U42" s="12"/>
      <c r="V42" s="12"/>
      <c r="W42" s="12"/>
      <c r="X42" s="12"/>
      <c r="Y42" s="12"/>
      <c r="Z42" s="12"/>
      <c r="AA42" s="12"/>
      <c r="AB42" s="12"/>
      <c r="AC42" s="12"/>
    </row>
    <row r="43" spans="1:29" ht="15.75" x14ac:dyDescent="0.25">
      <c r="A43" s="17">
        <v>46027</v>
      </c>
      <c r="B43" s="12" t="s">
        <v>54</v>
      </c>
      <c r="C43" s="19" t="s">
        <v>111</v>
      </c>
      <c r="D43" s="20" t="s">
        <v>112</v>
      </c>
      <c r="E43" s="12"/>
      <c r="F43" s="12"/>
      <c r="G43" s="12"/>
      <c r="H43" s="12" t="s">
        <v>35</v>
      </c>
      <c r="I43" s="12" t="s">
        <v>610</v>
      </c>
      <c r="J43" s="12" t="s">
        <v>37</v>
      </c>
      <c r="K43" s="12" t="s">
        <v>38</v>
      </c>
      <c r="L43" s="35">
        <v>600</v>
      </c>
      <c r="M43" s="35">
        <v>0.39500000000000002</v>
      </c>
      <c r="N43" s="35">
        <v>0</v>
      </c>
      <c r="O43" s="115">
        <f t="shared" si="0"/>
        <v>237</v>
      </c>
      <c r="P43" s="12" t="s">
        <v>140</v>
      </c>
      <c r="Q43" s="30" t="s">
        <v>177</v>
      </c>
      <c r="R43" s="12" t="s">
        <v>185</v>
      </c>
      <c r="S43" s="12" t="s">
        <v>186</v>
      </c>
      <c r="T43" s="32">
        <v>46017</v>
      </c>
      <c r="U43" s="12"/>
      <c r="V43" s="12"/>
      <c r="W43" s="12"/>
      <c r="X43" s="12"/>
      <c r="Y43" s="12"/>
      <c r="Z43" s="12"/>
      <c r="AA43" s="12"/>
      <c r="AB43" s="12"/>
      <c r="AC43" s="12"/>
    </row>
    <row r="44" spans="1:29" ht="15.75" x14ac:dyDescent="0.25">
      <c r="A44" s="17">
        <v>46027</v>
      </c>
      <c r="B44" s="12" t="s">
        <v>54</v>
      </c>
      <c r="C44" s="19" t="s">
        <v>113</v>
      </c>
      <c r="D44" s="20" t="s">
        <v>114</v>
      </c>
      <c r="E44" s="12"/>
      <c r="F44" s="12"/>
      <c r="G44" s="12"/>
      <c r="H44" s="12" t="s">
        <v>35</v>
      </c>
      <c r="I44" s="12" t="s">
        <v>610</v>
      </c>
      <c r="J44" s="12" t="s">
        <v>37</v>
      </c>
      <c r="K44" s="12" t="s">
        <v>38</v>
      </c>
      <c r="L44" s="35">
        <v>4240</v>
      </c>
      <c r="M44" s="35">
        <v>0.35</v>
      </c>
      <c r="N44" s="35">
        <v>0</v>
      </c>
      <c r="O44" s="115">
        <f t="shared" si="0"/>
        <v>1484</v>
      </c>
      <c r="P44" s="12" t="s">
        <v>140</v>
      </c>
      <c r="Q44" s="30" t="s">
        <v>177</v>
      </c>
      <c r="R44" s="12" t="s">
        <v>185</v>
      </c>
      <c r="S44" s="12" t="s">
        <v>186</v>
      </c>
      <c r="T44" s="32">
        <v>46017</v>
      </c>
      <c r="U44" s="12"/>
      <c r="V44" s="12"/>
      <c r="W44" s="12"/>
      <c r="X44" s="12"/>
      <c r="Y44" s="12"/>
      <c r="Z44" s="12"/>
      <c r="AA44" s="12"/>
      <c r="AB44" s="12"/>
      <c r="AC44" s="12"/>
    </row>
    <row r="45" spans="1:29" ht="15.75" x14ac:dyDescent="0.25">
      <c r="A45" s="17">
        <v>46027</v>
      </c>
      <c r="B45" s="12" t="s">
        <v>54</v>
      </c>
      <c r="C45" s="19" t="s">
        <v>115</v>
      </c>
      <c r="D45" s="20" t="s">
        <v>116</v>
      </c>
      <c r="E45" s="12"/>
      <c r="F45" s="12"/>
      <c r="G45" s="12"/>
      <c r="H45" s="12" t="s">
        <v>35</v>
      </c>
      <c r="I45" s="12" t="s">
        <v>610</v>
      </c>
      <c r="J45" s="12" t="s">
        <v>37</v>
      </c>
      <c r="K45" s="12" t="s">
        <v>38</v>
      </c>
      <c r="L45" s="35">
        <v>1500</v>
      </c>
      <c r="M45" s="35">
        <v>0.35</v>
      </c>
      <c r="N45" s="35">
        <v>0</v>
      </c>
      <c r="O45" s="115">
        <f t="shared" si="0"/>
        <v>525</v>
      </c>
      <c r="P45" s="12" t="s">
        <v>140</v>
      </c>
      <c r="Q45" s="30" t="s">
        <v>177</v>
      </c>
      <c r="R45" s="12" t="s">
        <v>185</v>
      </c>
      <c r="S45" s="12" t="s">
        <v>186</v>
      </c>
      <c r="T45" s="32">
        <v>46017</v>
      </c>
      <c r="U45" s="12"/>
      <c r="V45" s="12"/>
      <c r="W45" s="12"/>
      <c r="X45" s="12"/>
      <c r="Y45" s="12"/>
      <c r="Z45" s="12"/>
      <c r="AA45" s="12"/>
      <c r="AB45" s="12"/>
      <c r="AC45" s="12"/>
    </row>
    <row r="46" spans="1:29" ht="15.75" x14ac:dyDescent="0.25">
      <c r="A46" s="17">
        <v>46027</v>
      </c>
      <c r="B46" s="12" t="s">
        <v>54</v>
      </c>
      <c r="C46" s="19" t="s">
        <v>117</v>
      </c>
      <c r="D46" s="20" t="s">
        <v>118</v>
      </c>
      <c r="E46" s="12"/>
      <c r="F46" s="12"/>
      <c r="G46" s="12"/>
      <c r="H46" s="12" t="s">
        <v>35</v>
      </c>
      <c r="I46" s="12" t="s">
        <v>610</v>
      </c>
      <c r="J46" s="12" t="s">
        <v>37</v>
      </c>
      <c r="K46" s="12" t="s">
        <v>38</v>
      </c>
      <c r="L46" s="35">
        <v>4000</v>
      </c>
      <c r="M46" s="35">
        <v>0.16</v>
      </c>
      <c r="N46" s="35">
        <v>0</v>
      </c>
      <c r="O46" s="115">
        <f t="shared" si="0"/>
        <v>640</v>
      </c>
      <c r="P46" s="12" t="s">
        <v>140</v>
      </c>
      <c r="Q46" s="30" t="s">
        <v>177</v>
      </c>
      <c r="R46" s="12" t="s">
        <v>185</v>
      </c>
      <c r="S46" s="12" t="s">
        <v>186</v>
      </c>
      <c r="T46" s="32">
        <v>46017</v>
      </c>
      <c r="U46" s="12"/>
      <c r="V46" s="12"/>
      <c r="W46" s="12"/>
      <c r="X46" s="12"/>
      <c r="Y46" s="12"/>
      <c r="Z46" s="12"/>
      <c r="AA46" s="12"/>
      <c r="AB46" s="12"/>
      <c r="AC46" s="12"/>
    </row>
    <row r="47" spans="1:29" ht="15.75" x14ac:dyDescent="0.25">
      <c r="A47" s="17">
        <v>46027</v>
      </c>
      <c r="B47" s="12" t="s">
        <v>54</v>
      </c>
      <c r="C47" s="19" t="s">
        <v>119</v>
      </c>
      <c r="D47" s="20" t="s">
        <v>120</v>
      </c>
      <c r="E47" s="12"/>
      <c r="F47" s="12"/>
      <c r="G47" s="12"/>
      <c r="H47" s="12" t="s">
        <v>35</v>
      </c>
      <c r="I47" s="12" t="s">
        <v>610</v>
      </c>
      <c r="J47" s="12" t="s">
        <v>37</v>
      </c>
      <c r="K47" s="12" t="s">
        <v>38</v>
      </c>
      <c r="L47" s="35">
        <v>940</v>
      </c>
      <c r="M47" s="35">
        <v>0.375</v>
      </c>
      <c r="N47" s="35">
        <v>0</v>
      </c>
      <c r="O47" s="115">
        <f t="shared" si="0"/>
        <v>352.5</v>
      </c>
      <c r="P47" s="12" t="s">
        <v>140</v>
      </c>
      <c r="Q47" s="30" t="s">
        <v>177</v>
      </c>
      <c r="R47" s="12" t="s">
        <v>185</v>
      </c>
      <c r="S47" s="12" t="s">
        <v>186</v>
      </c>
      <c r="T47" s="32">
        <v>46017</v>
      </c>
      <c r="U47" s="12"/>
      <c r="V47" s="12"/>
      <c r="W47" s="12"/>
      <c r="X47" s="12"/>
      <c r="Y47" s="12"/>
      <c r="Z47" s="12"/>
      <c r="AA47" s="12"/>
      <c r="AB47" s="12"/>
      <c r="AC47" s="12"/>
    </row>
    <row r="48" spans="1:29" ht="15.75" x14ac:dyDescent="0.25">
      <c r="A48" s="17">
        <v>46027</v>
      </c>
      <c r="B48" s="12" t="s">
        <v>54</v>
      </c>
      <c r="C48" s="19" t="s">
        <v>121</v>
      </c>
      <c r="D48" s="20" t="s">
        <v>122</v>
      </c>
      <c r="E48" s="12"/>
      <c r="F48" s="12"/>
      <c r="G48" s="12"/>
      <c r="H48" s="12" t="s">
        <v>35</v>
      </c>
      <c r="I48" s="12" t="s">
        <v>610</v>
      </c>
      <c r="J48" s="12" t="s">
        <v>37</v>
      </c>
      <c r="K48" s="12" t="s">
        <v>38</v>
      </c>
      <c r="L48" s="35">
        <v>680</v>
      </c>
      <c r="M48" s="35">
        <v>0.375</v>
      </c>
      <c r="N48" s="35">
        <v>0</v>
      </c>
      <c r="O48" s="115">
        <f t="shared" si="0"/>
        <v>255</v>
      </c>
      <c r="P48" s="12" t="s">
        <v>140</v>
      </c>
      <c r="Q48" s="30" t="s">
        <v>177</v>
      </c>
      <c r="R48" s="12" t="s">
        <v>185</v>
      </c>
      <c r="S48" s="12" t="s">
        <v>186</v>
      </c>
      <c r="T48" s="32">
        <v>46017</v>
      </c>
      <c r="U48" s="12"/>
      <c r="V48" s="12"/>
      <c r="W48" s="12"/>
      <c r="X48" s="12"/>
      <c r="Y48" s="12"/>
      <c r="Z48" s="12"/>
      <c r="AA48" s="12"/>
      <c r="AB48" s="12"/>
      <c r="AC48" s="12"/>
    </row>
    <row r="49" spans="1:29" ht="15.75" x14ac:dyDescent="0.25">
      <c r="A49" s="17">
        <v>46027</v>
      </c>
      <c r="B49" s="12" t="s">
        <v>54</v>
      </c>
      <c r="C49" s="19" t="s">
        <v>123</v>
      </c>
      <c r="D49" s="20" t="s">
        <v>124</v>
      </c>
      <c r="E49" s="12"/>
      <c r="F49" s="12"/>
      <c r="G49" s="12"/>
      <c r="H49" s="12" t="s">
        <v>35</v>
      </c>
      <c r="I49" s="12" t="s">
        <v>610</v>
      </c>
      <c r="J49" s="12" t="s">
        <v>37</v>
      </c>
      <c r="K49" s="12" t="s">
        <v>38</v>
      </c>
      <c r="L49" s="35">
        <v>2000</v>
      </c>
      <c r="M49" s="35">
        <v>0.45</v>
      </c>
      <c r="N49" s="35">
        <v>0</v>
      </c>
      <c r="O49" s="115">
        <f t="shared" si="0"/>
        <v>900</v>
      </c>
      <c r="P49" s="12" t="s">
        <v>140</v>
      </c>
      <c r="Q49" s="30" t="s">
        <v>177</v>
      </c>
      <c r="R49" s="12" t="s">
        <v>185</v>
      </c>
      <c r="S49" s="12" t="s">
        <v>186</v>
      </c>
      <c r="T49" s="32">
        <v>46017</v>
      </c>
      <c r="U49" s="12"/>
      <c r="V49" s="12"/>
      <c r="W49" s="12"/>
      <c r="X49" s="12"/>
      <c r="Y49" s="12"/>
      <c r="Z49" s="12"/>
      <c r="AA49" s="12"/>
      <c r="AB49" s="12"/>
      <c r="AC49" s="12"/>
    </row>
    <row r="50" spans="1:29" ht="15.75" x14ac:dyDescent="0.25">
      <c r="A50" s="17">
        <v>46027</v>
      </c>
      <c r="B50" s="12" t="s">
        <v>54</v>
      </c>
      <c r="C50" s="19" t="s">
        <v>125</v>
      </c>
      <c r="D50" s="20" t="s">
        <v>126</v>
      </c>
      <c r="E50" s="12"/>
      <c r="F50" s="12"/>
      <c r="G50" s="12"/>
      <c r="H50" s="12" t="s">
        <v>35</v>
      </c>
      <c r="I50" s="12" t="s">
        <v>610</v>
      </c>
      <c r="J50" s="12" t="s">
        <v>37</v>
      </c>
      <c r="K50" s="12" t="s">
        <v>38</v>
      </c>
      <c r="L50" s="35">
        <v>4000</v>
      </c>
      <c r="M50" s="35">
        <v>0.375</v>
      </c>
      <c r="N50" s="35">
        <v>0</v>
      </c>
      <c r="O50" s="115">
        <f t="shared" si="0"/>
        <v>1500</v>
      </c>
      <c r="P50" s="12" t="s">
        <v>140</v>
      </c>
      <c r="Q50" s="30" t="s">
        <v>177</v>
      </c>
      <c r="R50" s="12" t="s">
        <v>185</v>
      </c>
      <c r="S50" s="12" t="s">
        <v>186</v>
      </c>
      <c r="T50" s="32">
        <v>46017</v>
      </c>
      <c r="U50" s="12"/>
      <c r="V50" s="12"/>
      <c r="W50" s="12"/>
      <c r="X50" s="12"/>
      <c r="Y50" s="12"/>
      <c r="Z50" s="12"/>
      <c r="AA50" s="12"/>
      <c r="AB50" s="12"/>
      <c r="AC50" s="12"/>
    </row>
    <row r="51" spans="1:29" ht="15.75" x14ac:dyDescent="0.25">
      <c r="A51" s="17">
        <v>46027</v>
      </c>
      <c r="B51" s="12" t="s">
        <v>54</v>
      </c>
      <c r="C51" s="19" t="s">
        <v>127</v>
      </c>
      <c r="D51" s="20" t="s">
        <v>128</v>
      </c>
      <c r="E51" s="12"/>
      <c r="F51" s="12"/>
      <c r="G51" s="12"/>
      <c r="H51" s="12" t="s">
        <v>35</v>
      </c>
      <c r="I51" s="12" t="s">
        <v>610</v>
      </c>
      <c r="J51" s="12" t="s">
        <v>37</v>
      </c>
      <c r="K51" s="12" t="s">
        <v>38</v>
      </c>
      <c r="L51" s="35">
        <v>4000</v>
      </c>
      <c r="M51" s="35">
        <v>0.38</v>
      </c>
      <c r="N51" s="35">
        <v>0</v>
      </c>
      <c r="O51" s="115">
        <f t="shared" si="0"/>
        <v>1520</v>
      </c>
      <c r="P51" s="12" t="s">
        <v>140</v>
      </c>
      <c r="Q51" s="30" t="s">
        <v>177</v>
      </c>
      <c r="R51" s="12" t="s">
        <v>185</v>
      </c>
      <c r="S51" s="12" t="s">
        <v>186</v>
      </c>
      <c r="T51" s="32">
        <v>46017</v>
      </c>
      <c r="U51" s="12"/>
      <c r="V51" s="12"/>
      <c r="W51" s="12"/>
      <c r="X51" s="12"/>
      <c r="Y51" s="12"/>
      <c r="Z51" s="12"/>
      <c r="AA51" s="12"/>
      <c r="AB51" s="12"/>
      <c r="AC51" s="12"/>
    </row>
    <row r="52" spans="1:29" ht="15.75" x14ac:dyDescent="0.25">
      <c r="A52" s="17">
        <v>46027</v>
      </c>
      <c r="B52" s="12" t="s">
        <v>54</v>
      </c>
      <c r="C52" s="19" t="s">
        <v>129</v>
      </c>
      <c r="D52" s="20" t="s">
        <v>130</v>
      </c>
      <c r="E52" s="12"/>
      <c r="F52" s="12"/>
      <c r="G52" s="12"/>
      <c r="H52" s="12" t="s">
        <v>35</v>
      </c>
      <c r="I52" s="12" t="s">
        <v>610</v>
      </c>
      <c r="J52" s="12" t="s">
        <v>37</v>
      </c>
      <c r="K52" s="12" t="s">
        <v>38</v>
      </c>
      <c r="L52" s="35">
        <v>3540</v>
      </c>
      <c r="M52" s="35">
        <v>0.7</v>
      </c>
      <c r="N52" s="35">
        <v>0</v>
      </c>
      <c r="O52" s="115">
        <f t="shared" si="0"/>
        <v>2478</v>
      </c>
      <c r="P52" s="12" t="s">
        <v>140</v>
      </c>
      <c r="Q52" s="30" t="s">
        <v>177</v>
      </c>
      <c r="R52" s="12" t="s">
        <v>185</v>
      </c>
      <c r="S52" s="12" t="s">
        <v>186</v>
      </c>
      <c r="T52" s="32">
        <v>46017</v>
      </c>
      <c r="U52" s="12"/>
      <c r="V52" s="12"/>
      <c r="W52" s="12"/>
      <c r="X52" s="12"/>
      <c r="Y52" s="12"/>
      <c r="Z52" s="12"/>
      <c r="AA52" s="12"/>
      <c r="AB52" s="12"/>
      <c r="AC52" s="12"/>
    </row>
    <row r="53" spans="1:29" ht="15.75" x14ac:dyDescent="0.25">
      <c r="A53" s="17">
        <v>46027</v>
      </c>
      <c r="B53" s="12" t="s">
        <v>54</v>
      </c>
      <c r="C53" s="19" t="s">
        <v>131</v>
      </c>
      <c r="D53" s="20" t="s">
        <v>132</v>
      </c>
      <c r="E53" s="12"/>
      <c r="F53" s="12"/>
      <c r="G53" s="12"/>
      <c r="H53" s="12" t="s">
        <v>35</v>
      </c>
      <c r="I53" s="12" t="s">
        <v>610</v>
      </c>
      <c r="J53" s="12" t="s">
        <v>37</v>
      </c>
      <c r="K53" s="12" t="s">
        <v>38</v>
      </c>
      <c r="L53" s="35">
        <v>3300</v>
      </c>
      <c r="M53" s="35">
        <v>0.35</v>
      </c>
      <c r="N53" s="35">
        <v>0</v>
      </c>
      <c r="O53" s="115">
        <f t="shared" si="0"/>
        <v>1155</v>
      </c>
      <c r="P53" s="12" t="s">
        <v>140</v>
      </c>
      <c r="Q53" s="30" t="s">
        <v>177</v>
      </c>
      <c r="R53" s="12" t="s">
        <v>185</v>
      </c>
      <c r="S53" s="12" t="s">
        <v>186</v>
      </c>
      <c r="T53" s="32">
        <v>46017</v>
      </c>
      <c r="U53" s="12"/>
      <c r="V53" s="12"/>
      <c r="W53" s="12"/>
      <c r="X53" s="12"/>
      <c r="Y53" s="12"/>
      <c r="Z53" s="12"/>
      <c r="AA53" s="12"/>
      <c r="AB53" s="12"/>
      <c r="AC53" s="12"/>
    </row>
    <row r="54" spans="1:29" ht="15.75" x14ac:dyDescent="0.25">
      <c r="A54" s="17">
        <v>46027</v>
      </c>
      <c r="B54" s="12" t="s">
        <v>54</v>
      </c>
      <c r="C54" s="19" t="s">
        <v>133</v>
      </c>
      <c r="D54" s="20" t="s">
        <v>134</v>
      </c>
      <c r="E54" s="12"/>
      <c r="F54" s="12"/>
      <c r="G54" s="12"/>
      <c r="H54" s="12" t="s">
        <v>35</v>
      </c>
      <c r="I54" s="12" t="s">
        <v>610</v>
      </c>
      <c r="J54" s="12" t="s">
        <v>37</v>
      </c>
      <c r="K54" s="12" t="s">
        <v>38</v>
      </c>
      <c r="L54" s="35">
        <v>11700</v>
      </c>
      <c r="M54" s="35">
        <v>0.13</v>
      </c>
      <c r="N54" s="35">
        <v>0</v>
      </c>
      <c r="O54" s="115">
        <f t="shared" si="0"/>
        <v>1521</v>
      </c>
      <c r="P54" s="12" t="s">
        <v>140</v>
      </c>
      <c r="Q54" s="30" t="s">
        <v>177</v>
      </c>
      <c r="R54" s="12" t="s">
        <v>185</v>
      </c>
      <c r="S54" s="12" t="s">
        <v>186</v>
      </c>
      <c r="T54" s="32">
        <v>46017</v>
      </c>
      <c r="U54" s="12"/>
      <c r="V54" s="12"/>
      <c r="W54" s="12"/>
      <c r="X54" s="12"/>
      <c r="Y54" s="12"/>
      <c r="Z54" s="12"/>
      <c r="AA54" s="12"/>
      <c r="AB54" s="12"/>
      <c r="AC54" s="12"/>
    </row>
    <row r="55" spans="1:29" ht="15.75" x14ac:dyDescent="0.25">
      <c r="A55" s="17">
        <v>46027</v>
      </c>
      <c r="B55" s="12" t="s">
        <v>54</v>
      </c>
      <c r="C55" s="19" t="s">
        <v>135</v>
      </c>
      <c r="D55" s="20" t="s">
        <v>136</v>
      </c>
      <c r="E55" s="12"/>
      <c r="F55" s="12"/>
      <c r="G55" s="12"/>
      <c r="H55" s="12" t="s">
        <v>35</v>
      </c>
      <c r="I55" s="12" t="s">
        <v>610</v>
      </c>
      <c r="J55" s="12" t="s">
        <v>37</v>
      </c>
      <c r="K55" s="12" t="s">
        <v>38</v>
      </c>
      <c r="L55" s="35">
        <v>4000</v>
      </c>
      <c r="M55" s="35">
        <v>0.11</v>
      </c>
      <c r="N55" s="35">
        <v>0</v>
      </c>
      <c r="O55" s="115">
        <f t="shared" si="0"/>
        <v>440</v>
      </c>
      <c r="P55" s="12" t="s">
        <v>140</v>
      </c>
      <c r="Q55" s="30" t="s">
        <v>177</v>
      </c>
      <c r="R55" s="12" t="s">
        <v>185</v>
      </c>
      <c r="S55" s="12" t="s">
        <v>186</v>
      </c>
      <c r="T55" s="32">
        <v>46017</v>
      </c>
      <c r="U55" s="12"/>
      <c r="V55" s="12"/>
      <c r="W55" s="12"/>
      <c r="X55" s="12"/>
      <c r="Y55" s="12"/>
      <c r="Z55" s="12"/>
      <c r="AA55" s="12"/>
      <c r="AB55" s="12"/>
      <c r="AC55" s="12"/>
    </row>
    <row r="56" spans="1:29" ht="15.75" x14ac:dyDescent="0.25">
      <c r="A56" s="17">
        <v>46027</v>
      </c>
      <c r="B56" s="12" t="s">
        <v>54</v>
      </c>
      <c r="C56" s="19" t="s">
        <v>137</v>
      </c>
      <c r="D56" s="20" t="s">
        <v>138</v>
      </c>
      <c r="E56" s="12"/>
      <c r="F56" s="12"/>
      <c r="G56" s="12"/>
      <c r="H56" s="12" t="s">
        <v>35</v>
      </c>
      <c r="I56" s="12" t="s">
        <v>610</v>
      </c>
      <c r="J56" s="12" t="s">
        <v>37</v>
      </c>
      <c r="K56" s="12" t="s">
        <v>38</v>
      </c>
      <c r="L56" s="35">
        <v>1000</v>
      </c>
      <c r="M56" s="35">
        <v>0.47499999999999998</v>
      </c>
      <c r="N56" s="35">
        <v>0</v>
      </c>
      <c r="O56" s="115">
        <f t="shared" si="0"/>
        <v>475</v>
      </c>
      <c r="P56" s="12" t="s">
        <v>140</v>
      </c>
      <c r="Q56" s="30" t="s">
        <v>177</v>
      </c>
      <c r="R56" s="12" t="s">
        <v>185</v>
      </c>
      <c r="S56" s="12" t="s">
        <v>186</v>
      </c>
      <c r="T56" s="32">
        <v>46017</v>
      </c>
      <c r="U56" s="12"/>
      <c r="V56" s="12"/>
      <c r="W56" s="12"/>
      <c r="X56" s="12"/>
      <c r="Y56" s="12"/>
      <c r="Z56" s="12"/>
      <c r="AA56" s="12"/>
      <c r="AB56" s="12"/>
      <c r="AC56" s="12"/>
    </row>
    <row r="57" spans="1:29" ht="15.75" x14ac:dyDescent="0.25">
      <c r="A57" s="17">
        <v>46027</v>
      </c>
      <c r="B57" s="12" t="s">
        <v>151</v>
      </c>
      <c r="C57" s="21" t="s">
        <v>141</v>
      </c>
      <c r="D57" s="22" t="s">
        <v>142</v>
      </c>
      <c r="E57" s="12"/>
      <c r="F57" s="12"/>
      <c r="G57" s="12"/>
      <c r="H57" s="12" t="s">
        <v>35</v>
      </c>
      <c r="I57" s="12" t="s">
        <v>610</v>
      </c>
      <c r="J57" s="12" t="s">
        <v>37</v>
      </c>
      <c r="K57" s="12" t="s">
        <v>38</v>
      </c>
      <c r="L57" s="23">
        <v>2500</v>
      </c>
      <c r="M57" s="24">
        <v>0.47499999999999998</v>
      </c>
      <c r="N57" s="35">
        <v>0</v>
      </c>
      <c r="O57" s="115">
        <f t="shared" si="0"/>
        <v>1187.5</v>
      </c>
      <c r="P57" s="12" t="s">
        <v>140</v>
      </c>
      <c r="Q57" s="30" t="s">
        <v>177</v>
      </c>
      <c r="R57" s="12" t="s">
        <v>185</v>
      </c>
      <c r="S57" s="12" t="s">
        <v>186</v>
      </c>
      <c r="T57" s="32">
        <v>46017</v>
      </c>
      <c r="U57" s="12"/>
      <c r="V57" s="12"/>
      <c r="W57" s="12"/>
      <c r="X57" s="12"/>
      <c r="Y57" s="12"/>
      <c r="Z57" s="12"/>
      <c r="AA57" s="12"/>
      <c r="AB57" s="12"/>
      <c r="AC57" s="12"/>
    </row>
    <row r="58" spans="1:29" ht="15.75" x14ac:dyDescent="0.25">
      <c r="A58" s="17">
        <v>46027</v>
      </c>
      <c r="B58" s="12" t="s">
        <v>151</v>
      </c>
      <c r="C58" s="19" t="s">
        <v>143</v>
      </c>
      <c r="D58" s="22" t="s">
        <v>144</v>
      </c>
      <c r="E58" s="12"/>
      <c r="F58" s="12"/>
      <c r="G58" s="12"/>
      <c r="H58" s="12" t="s">
        <v>35</v>
      </c>
      <c r="I58" s="12" t="s">
        <v>610</v>
      </c>
      <c r="J58" s="12" t="s">
        <v>37</v>
      </c>
      <c r="K58" s="12" t="s">
        <v>38</v>
      </c>
      <c r="L58" s="23">
        <v>2500</v>
      </c>
      <c r="M58" s="24">
        <v>0.22</v>
      </c>
      <c r="N58" s="35">
        <v>0</v>
      </c>
      <c r="O58" s="115">
        <f t="shared" si="0"/>
        <v>550</v>
      </c>
      <c r="P58" s="12" t="s">
        <v>140</v>
      </c>
      <c r="Q58" s="30" t="s">
        <v>177</v>
      </c>
      <c r="R58" s="12" t="s">
        <v>185</v>
      </c>
      <c r="S58" s="12" t="s">
        <v>186</v>
      </c>
      <c r="T58" s="32">
        <v>46017</v>
      </c>
      <c r="U58" s="12"/>
      <c r="V58" s="12"/>
      <c r="W58" s="12"/>
      <c r="X58" s="12"/>
      <c r="Y58" s="12"/>
      <c r="Z58" s="12"/>
      <c r="AA58" s="12"/>
      <c r="AB58" s="12"/>
      <c r="AC58" s="12"/>
    </row>
    <row r="59" spans="1:29" ht="15.75" x14ac:dyDescent="0.25">
      <c r="A59" s="17">
        <v>46027</v>
      </c>
      <c r="B59" s="12" t="s">
        <v>151</v>
      </c>
      <c r="C59" s="19" t="s">
        <v>145</v>
      </c>
      <c r="D59" s="22" t="s">
        <v>146</v>
      </c>
      <c r="E59" s="12"/>
      <c r="F59" s="12"/>
      <c r="G59" s="12"/>
      <c r="H59" s="12" t="s">
        <v>35</v>
      </c>
      <c r="I59" s="12" t="s">
        <v>610</v>
      </c>
      <c r="J59" s="12" t="s">
        <v>37</v>
      </c>
      <c r="K59" s="12" t="s">
        <v>38</v>
      </c>
      <c r="L59" s="23">
        <v>2500</v>
      </c>
      <c r="M59" s="24">
        <v>0.30499999999999999</v>
      </c>
      <c r="N59" s="35">
        <v>0</v>
      </c>
      <c r="O59" s="115">
        <f t="shared" si="0"/>
        <v>762.5</v>
      </c>
      <c r="P59" s="12" t="s">
        <v>140</v>
      </c>
      <c r="Q59" s="30" t="s">
        <v>177</v>
      </c>
      <c r="R59" s="12" t="s">
        <v>185</v>
      </c>
      <c r="S59" s="12" t="s">
        <v>186</v>
      </c>
      <c r="T59" s="32">
        <v>46017</v>
      </c>
      <c r="U59" s="12"/>
      <c r="V59" s="12"/>
      <c r="W59" s="12"/>
      <c r="X59" s="12"/>
      <c r="Y59" s="12"/>
      <c r="Z59" s="12"/>
      <c r="AA59" s="12"/>
      <c r="AB59" s="12"/>
      <c r="AC59" s="12"/>
    </row>
    <row r="60" spans="1:29" ht="15.75" x14ac:dyDescent="0.25">
      <c r="A60" s="17">
        <v>46027</v>
      </c>
      <c r="B60" s="12" t="s">
        <v>151</v>
      </c>
      <c r="C60" s="19" t="s">
        <v>147</v>
      </c>
      <c r="D60" s="22" t="s">
        <v>148</v>
      </c>
      <c r="E60" s="12"/>
      <c r="F60" s="12"/>
      <c r="G60" s="12"/>
      <c r="H60" s="12" t="s">
        <v>35</v>
      </c>
      <c r="I60" s="12" t="s">
        <v>610</v>
      </c>
      <c r="J60" s="12" t="s">
        <v>37</v>
      </c>
      <c r="K60" s="12" t="s">
        <v>38</v>
      </c>
      <c r="L60" s="23">
        <v>2500</v>
      </c>
      <c r="M60" s="24">
        <v>0.22</v>
      </c>
      <c r="N60" s="35">
        <v>0</v>
      </c>
      <c r="O60" s="115">
        <f t="shared" si="0"/>
        <v>550</v>
      </c>
      <c r="P60" s="12" t="s">
        <v>140</v>
      </c>
      <c r="Q60" s="30" t="s">
        <v>177</v>
      </c>
      <c r="R60" s="12" t="s">
        <v>185</v>
      </c>
      <c r="S60" s="12" t="s">
        <v>186</v>
      </c>
      <c r="T60" s="32">
        <v>46017</v>
      </c>
      <c r="U60" s="12"/>
      <c r="V60" s="12"/>
      <c r="W60" s="12"/>
      <c r="X60" s="12"/>
      <c r="Y60" s="12"/>
      <c r="Z60" s="12"/>
      <c r="AA60" s="12"/>
      <c r="AB60" s="12"/>
      <c r="AC60" s="12"/>
    </row>
    <row r="61" spans="1:29" ht="15.75" x14ac:dyDescent="0.25">
      <c r="A61" s="17">
        <v>46027</v>
      </c>
      <c r="B61" s="12" t="s">
        <v>151</v>
      </c>
      <c r="C61" s="19" t="s">
        <v>149</v>
      </c>
      <c r="D61" s="22" t="s">
        <v>150</v>
      </c>
      <c r="E61" s="12"/>
      <c r="F61" s="12"/>
      <c r="G61" s="12"/>
      <c r="I61" s="12" t="s">
        <v>610</v>
      </c>
      <c r="L61" s="23">
        <v>2500</v>
      </c>
      <c r="M61" s="24">
        <v>0.32</v>
      </c>
      <c r="N61" s="35">
        <v>0</v>
      </c>
      <c r="O61" s="115">
        <f t="shared" si="0"/>
        <v>800</v>
      </c>
      <c r="P61" s="12" t="s">
        <v>140</v>
      </c>
      <c r="Q61" s="30" t="s">
        <v>177</v>
      </c>
      <c r="R61" s="12" t="s">
        <v>185</v>
      </c>
      <c r="S61" s="12" t="s">
        <v>186</v>
      </c>
      <c r="T61" s="32">
        <v>46017</v>
      </c>
      <c r="U61" s="12"/>
      <c r="V61" s="12"/>
      <c r="W61" s="12"/>
      <c r="X61" s="12"/>
      <c r="Y61" s="12"/>
      <c r="Z61" s="12"/>
      <c r="AA61" s="12"/>
      <c r="AB61" s="12"/>
      <c r="AC61" s="12"/>
    </row>
    <row r="62" spans="1:29" ht="28.5" x14ac:dyDescent="0.25">
      <c r="A62" s="17">
        <v>46029</v>
      </c>
      <c r="B62" s="12" t="s">
        <v>153</v>
      </c>
      <c r="C62" s="19"/>
      <c r="D62" s="25" t="s">
        <v>152</v>
      </c>
      <c r="E62" s="12"/>
      <c r="F62" s="12"/>
      <c r="G62" s="12"/>
      <c r="L62" s="35">
        <v>1</v>
      </c>
      <c r="M62" s="35">
        <v>1079</v>
      </c>
      <c r="N62" s="35">
        <v>0</v>
      </c>
      <c r="O62" s="115">
        <f t="shared" si="0"/>
        <v>1079</v>
      </c>
      <c r="P62" s="12" t="s">
        <v>156</v>
      </c>
      <c r="Q62" s="30" t="s">
        <v>177</v>
      </c>
      <c r="R62" s="12" t="s">
        <v>187</v>
      </c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</row>
    <row r="63" spans="1:29" ht="31.5" x14ac:dyDescent="0.25">
      <c r="A63" s="17">
        <v>46029</v>
      </c>
      <c r="B63" s="12" t="s">
        <v>159</v>
      </c>
      <c r="C63" s="12"/>
      <c r="D63" s="26" t="s">
        <v>157</v>
      </c>
      <c r="E63" s="12"/>
      <c r="F63" s="12"/>
      <c r="G63" s="12"/>
      <c r="H63" s="12" t="s">
        <v>35</v>
      </c>
      <c r="I63" s="12" t="s">
        <v>160</v>
      </c>
      <c r="J63" s="12" t="s">
        <v>155</v>
      </c>
      <c r="K63" s="12" t="s">
        <v>161</v>
      </c>
      <c r="L63" s="35">
        <v>1</v>
      </c>
      <c r="M63" s="35">
        <v>2500</v>
      </c>
      <c r="N63" s="35">
        <v>0</v>
      </c>
      <c r="O63" s="115">
        <f t="shared" si="0"/>
        <v>2500</v>
      </c>
      <c r="P63" s="12" t="s">
        <v>162</v>
      </c>
      <c r="Q63" s="30" t="s">
        <v>177</v>
      </c>
      <c r="R63" s="12" t="s">
        <v>188</v>
      </c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</row>
    <row r="64" spans="1:29" ht="15.75" x14ac:dyDescent="0.25">
      <c r="A64" s="17">
        <v>46029</v>
      </c>
      <c r="B64" s="12" t="s">
        <v>159</v>
      </c>
      <c r="C64" s="12"/>
      <c r="D64" s="27" t="s">
        <v>158</v>
      </c>
      <c r="E64" s="12"/>
      <c r="F64" s="12"/>
      <c r="G64" s="12"/>
      <c r="H64" s="12" t="s">
        <v>35</v>
      </c>
      <c r="I64" s="12" t="s">
        <v>160</v>
      </c>
      <c r="J64" s="12" t="s">
        <v>155</v>
      </c>
      <c r="K64" s="12" t="s">
        <v>161</v>
      </c>
      <c r="L64" s="35">
        <v>15</v>
      </c>
      <c r="M64" s="35">
        <v>20</v>
      </c>
      <c r="N64" s="35">
        <v>0</v>
      </c>
      <c r="O64" s="115">
        <f t="shared" si="0"/>
        <v>300</v>
      </c>
      <c r="P64" s="12" t="s">
        <v>162</v>
      </c>
      <c r="Q64" s="30" t="s">
        <v>177</v>
      </c>
      <c r="R64" s="12" t="s">
        <v>188</v>
      </c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spans="1:29" ht="15.75" x14ac:dyDescent="0.25">
      <c r="A65" s="17">
        <v>46029</v>
      </c>
      <c r="B65" s="12" t="s">
        <v>163</v>
      </c>
      <c r="C65" s="12"/>
      <c r="D65" s="26" t="s">
        <v>164</v>
      </c>
      <c r="E65" s="12"/>
      <c r="F65" s="12"/>
      <c r="G65" s="12"/>
      <c r="H65" s="12" t="s">
        <v>35</v>
      </c>
      <c r="I65" s="12" t="s">
        <v>160</v>
      </c>
      <c r="J65" s="12" t="s">
        <v>155</v>
      </c>
      <c r="K65" s="12" t="s">
        <v>165</v>
      </c>
      <c r="L65" s="35">
        <v>10</v>
      </c>
      <c r="M65" s="35">
        <v>60</v>
      </c>
      <c r="N65" s="35">
        <v>0</v>
      </c>
      <c r="O65" s="115">
        <f t="shared" si="0"/>
        <v>600</v>
      </c>
      <c r="P65" s="12" t="s">
        <v>166</v>
      </c>
      <c r="Q65" s="30" t="s">
        <v>177</v>
      </c>
      <c r="R65" s="12" t="s">
        <v>189</v>
      </c>
      <c r="S65" s="12" t="s">
        <v>190</v>
      </c>
      <c r="T65" s="32">
        <v>46022</v>
      </c>
      <c r="U65" s="12"/>
      <c r="V65" s="12"/>
      <c r="W65" s="12"/>
      <c r="X65" s="12"/>
      <c r="Y65" s="12"/>
      <c r="Z65" s="12"/>
      <c r="AA65" s="12"/>
      <c r="AB65" s="12"/>
      <c r="AC65" s="12"/>
    </row>
    <row r="66" spans="1:29" ht="15.75" x14ac:dyDescent="0.25">
      <c r="A66" s="17">
        <v>46029</v>
      </c>
      <c r="B66" s="12" t="s">
        <v>172</v>
      </c>
      <c r="C66" s="12"/>
      <c r="D66" s="28" t="s">
        <v>167</v>
      </c>
      <c r="E66" s="12"/>
      <c r="F66" s="12"/>
      <c r="G66" s="12"/>
      <c r="H66" s="12" t="s">
        <v>139</v>
      </c>
      <c r="I66" s="12" t="s">
        <v>154</v>
      </c>
      <c r="J66" s="12" t="s">
        <v>155</v>
      </c>
      <c r="K66" s="12" t="s">
        <v>161</v>
      </c>
      <c r="L66" s="19">
        <v>20</v>
      </c>
      <c r="M66" s="24">
        <v>0.5</v>
      </c>
      <c r="N66" s="35">
        <v>0</v>
      </c>
      <c r="O66" s="115">
        <f t="shared" si="0"/>
        <v>10</v>
      </c>
      <c r="P66" s="12" t="s">
        <v>173</v>
      </c>
      <c r="Q66" s="30" t="s">
        <v>177</v>
      </c>
      <c r="R66" s="12" t="s">
        <v>192</v>
      </c>
      <c r="S66" s="33" t="s">
        <v>191</v>
      </c>
      <c r="T66" s="32">
        <v>46022</v>
      </c>
      <c r="U66" s="12"/>
      <c r="V66" s="12"/>
      <c r="W66" s="12"/>
      <c r="X66" s="12"/>
      <c r="Y66" s="12"/>
      <c r="Z66" s="12"/>
      <c r="AA66" s="12"/>
      <c r="AB66" s="12"/>
      <c r="AC66" s="12"/>
    </row>
    <row r="67" spans="1:29" ht="15.75" x14ac:dyDescent="0.25">
      <c r="A67" s="17">
        <v>46029</v>
      </c>
      <c r="B67" s="12" t="s">
        <v>172</v>
      </c>
      <c r="C67" s="12"/>
      <c r="D67" s="28" t="s">
        <v>168</v>
      </c>
      <c r="E67" s="12"/>
      <c r="F67" s="12"/>
      <c r="G67" s="12"/>
      <c r="H67" s="12" t="s">
        <v>139</v>
      </c>
      <c r="I67" s="12" t="s">
        <v>154</v>
      </c>
      <c r="J67" s="12" t="s">
        <v>155</v>
      </c>
      <c r="K67" s="12" t="s">
        <v>161</v>
      </c>
      <c r="L67" s="19">
        <v>5</v>
      </c>
      <c r="M67" s="24">
        <v>9.5</v>
      </c>
      <c r="N67" s="35">
        <v>0</v>
      </c>
      <c r="O67" s="115">
        <f t="shared" si="0"/>
        <v>47.5</v>
      </c>
      <c r="P67" s="12" t="s">
        <v>173</v>
      </c>
      <c r="Q67" s="30" t="s">
        <v>177</v>
      </c>
      <c r="R67" s="12" t="s">
        <v>192</v>
      </c>
      <c r="S67" s="33" t="s">
        <v>191</v>
      </c>
      <c r="T67" s="32">
        <v>46022</v>
      </c>
      <c r="U67" s="12"/>
      <c r="V67" s="12"/>
      <c r="W67" s="12"/>
      <c r="X67" s="12"/>
      <c r="Y67" s="12"/>
      <c r="Z67" s="12"/>
      <c r="AA67" s="12"/>
      <c r="AB67" s="12"/>
      <c r="AC67" s="12"/>
    </row>
    <row r="68" spans="1:29" ht="15.75" x14ac:dyDescent="0.25">
      <c r="A68" s="17">
        <v>46029</v>
      </c>
      <c r="B68" s="12" t="s">
        <v>172</v>
      </c>
      <c r="C68" s="12"/>
      <c r="D68" s="28" t="s">
        <v>169</v>
      </c>
      <c r="E68" s="12"/>
      <c r="F68" s="12"/>
      <c r="G68" s="12"/>
      <c r="H68" s="12" t="s">
        <v>139</v>
      </c>
      <c r="I68" s="12" t="s">
        <v>154</v>
      </c>
      <c r="J68" s="12" t="s">
        <v>155</v>
      </c>
      <c r="K68" s="12" t="s">
        <v>161</v>
      </c>
      <c r="L68" s="19">
        <v>30</v>
      </c>
      <c r="M68" s="24">
        <v>0.19</v>
      </c>
      <c r="N68" s="35">
        <v>0</v>
      </c>
      <c r="O68" s="115">
        <f t="shared" si="0"/>
        <v>5.7</v>
      </c>
      <c r="P68" s="12" t="s">
        <v>173</v>
      </c>
      <c r="Q68" s="30" t="s">
        <v>177</v>
      </c>
      <c r="R68" s="12" t="s">
        <v>192</v>
      </c>
      <c r="S68" s="33" t="s">
        <v>191</v>
      </c>
      <c r="T68" s="32">
        <v>46022</v>
      </c>
      <c r="U68" s="12"/>
      <c r="V68" s="12"/>
      <c r="W68" s="12"/>
      <c r="X68" s="12"/>
      <c r="Y68" s="12"/>
      <c r="Z68" s="12"/>
      <c r="AA68" s="12"/>
      <c r="AB68" s="12"/>
      <c r="AC68" s="12"/>
    </row>
    <row r="69" spans="1:29" ht="15.75" x14ac:dyDescent="0.25">
      <c r="A69" s="17">
        <v>46029</v>
      </c>
      <c r="B69" s="12" t="s">
        <v>172</v>
      </c>
      <c r="C69" s="12"/>
      <c r="D69" s="28" t="s">
        <v>170</v>
      </c>
      <c r="E69" s="12"/>
      <c r="F69" s="12"/>
      <c r="G69" s="12"/>
      <c r="H69" s="12" t="s">
        <v>139</v>
      </c>
      <c r="I69" s="12" t="s">
        <v>154</v>
      </c>
      <c r="J69" s="12" t="s">
        <v>155</v>
      </c>
      <c r="K69" s="12" t="s">
        <v>161</v>
      </c>
      <c r="L69" s="19">
        <v>50</v>
      </c>
      <c r="M69" s="24">
        <v>8.5000000000000006E-2</v>
      </c>
      <c r="N69" s="35">
        <v>0</v>
      </c>
      <c r="O69" s="115">
        <f t="shared" si="0"/>
        <v>4.25</v>
      </c>
      <c r="P69" s="12" t="s">
        <v>173</v>
      </c>
      <c r="Q69" s="30" t="s">
        <v>177</v>
      </c>
      <c r="R69" s="12" t="s">
        <v>192</v>
      </c>
      <c r="S69" s="33" t="s">
        <v>191</v>
      </c>
      <c r="T69" s="32">
        <v>46022</v>
      </c>
      <c r="U69" s="12"/>
      <c r="V69" s="12"/>
      <c r="W69" s="12"/>
      <c r="X69" s="12"/>
      <c r="Y69" s="12"/>
      <c r="Z69" s="12"/>
      <c r="AA69" s="12"/>
      <c r="AB69" s="12"/>
      <c r="AC69" s="12"/>
    </row>
    <row r="70" spans="1:29" ht="15.75" x14ac:dyDescent="0.25">
      <c r="A70" s="17">
        <v>46029</v>
      </c>
      <c r="B70" s="12" t="s">
        <v>172</v>
      </c>
      <c r="C70" s="12"/>
      <c r="D70" s="28" t="s">
        <v>171</v>
      </c>
      <c r="E70" s="12"/>
      <c r="F70" s="12"/>
      <c r="G70" s="12"/>
      <c r="H70" s="12" t="s">
        <v>139</v>
      </c>
      <c r="I70" s="12" t="s">
        <v>154</v>
      </c>
      <c r="J70" s="12" t="s">
        <v>155</v>
      </c>
      <c r="K70" s="12" t="s">
        <v>161</v>
      </c>
      <c r="L70" s="19">
        <v>3</v>
      </c>
      <c r="M70" s="24">
        <v>2.65</v>
      </c>
      <c r="N70" s="35">
        <v>0</v>
      </c>
      <c r="O70" s="115">
        <f t="shared" si="0"/>
        <v>7.9499999999999993</v>
      </c>
      <c r="P70" s="12" t="s">
        <v>173</v>
      </c>
      <c r="Q70" s="30" t="s">
        <v>177</v>
      </c>
      <c r="R70" s="12" t="s">
        <v>192</v>
      </c>
      <c r="S70" s="33" t="s">
        <v>191</v>
      </c>
      <c r="T70" s="32">
        <v>46022</v>
      </c>
      <c r="U70" s="12"/>
      <c r="V70" s="12"/>
      <c r="W70" s="12"/>
      <c r="X70" s="12"/>
      <c r="Y70" s="12"/>
      <c r="Z70" s="12"/>
      <c r="AA70" s="12"/>
      <c r="AB70" s="12"/>
      <c r="AC70" s="12"/>
    </row>
    <row r="71" spans="1:29" ht="15.75" x14ac:dyDescent="0.25">
      <c r="A71" s="17">
        <v>46029</v>
      </c>
      <c r="B71" s="12" t="s">
        <v>176</v>
      </c>
      <c r="C71" s="12" t="s">
        <v>31</v>
      </c>
      <c r="D71" s="28" t="s">
        <v>32</v>
      </c>
      <c r="E71" s="12"/>
      <c r="F71" s="12"/>
      <c r="G71" s="12"/>
      <c r="H71" s="12" t="s">
        <v>35</v>
      </c>
      <c r="I71" s="12" t="s">
        <v>36</v>
      </c>
      <c r="J71" s="12" t="s">
        <v>37</v>
      </c>
      <c r="K71" s="12" t="s">
        <v>38</v>
      </c>
      <c r="L71" s="19">
        <v>100</v>
      </c>
      <c r="M71" s="24">
        <v>1.6</v>
      </c>
      <c r="N71" s="35">
        <v>0</v>
      </c>
      <c r="O71" s="115">
        <f t="shared" ref="O71:O76" si="1">+L71*M71</f>
        <v>160</v>
      </c>
      <c r="P71" s="12" t="s">
        <v>39</v>
      </c>
      <c r="Q71" s="30" t="s">
        <v>177</v>
      </c>
      <c r="R71" s="12" t="s">
        <v>180</v>
      </c>
      <c r="S71" s="12" t="s">
        <v>181</v>
      </c>
      <c r="T71" s="17">
        <v>46031</v>
      </c>
      <c r="U71" s="12"/>
      <c r="V71" s="12"/>
      <c r="W71" s="12"/>
      <c r="X71" s="12"/>
      <c r="Y71" s="12"/>
      <c r="Z71" s="12"/>
      <c r="AA71" s="12"/>
      <c r="AB71" s="12"/>
      <c r="AC71" s="12"/>
    </row>
    <row r="72" spans="1:29" ht="15.75" x14ac:dyDescent="0.25">
      <c r="A72" s="17">
        <v>46029</v>
      </c>
      <c r="B72" s="12" t="s">
        <v>176</v>
      </c>
      <c r="C72" s="12" t="s">
        <v>33</v>
      </c>
      <c r="D72" s="28" t="s">
        <v>34</v>
      </c>
      <c r="E72" s="12"/>
      <c r="F72" s="12"/>
      <c r="G72" s="12"/>
      <c r="H72" s="12" t="s">
        <v>35</v>
      </c>
      <c r="I72" s="12" t="s">
        <v>36</v>
      </c>
      <c r="J72" s="12" t="s">
        <v>37</v>
      </c>
      <c r="K72" s="12" t="s">
        <v>38</v>
      </c>
      <c r="L72" s="19">
        <v>150</v>
      </c>
      <c r="M72" s="24">
        <v>1.8</v>
      </c>
      <c r="N72" s="35">
        <v>0</v>
      </c>
      <c r="O72" s="115">
        <f t="shared" si="1"/>
        <v>270</v>
      </c>
      <c r="P72" s="12" t="s">
        <v>39</v>
      </c>
      <c r="Q72" s="30" t="s">
        <v>177</v>
      </c>
      <c r="R72" s="12" t="s">
        <v>180</v>
      </c>
      <c r="S72" s="12" t="s">
        <v>181</v>
      </c>
      <c r="T72" s="17">
        <v>46031</v>
      </c>
      <c r="U72" s="12"/>
      <c r="V72" s="12"/>
      <c r="W72" s="12"/>
      <c r="X72" s="12"/>
      <c r="Y72" s="12"/>
      <c r="Z72" s="12"/>
      <c r="AA72" s="12"/>
      <c r="AB72" s="12"/>
      <c r="AC72" s="12"/>
    </row>
    <row r="73" spans="1:29" ht="15.75" x14ac:dyDescent="0.25">
      <c r="A73" s="17">
        <v>46029</v>
      </c>
      <c r="B73" s="12" t="s">
        <v>176</v>
      </c>
      <c r="C73" s="12" t="s">
        <v>174</v>
      </c>
      <c r="D73" s="28" t="s">
        <v>175</v>
      </c>
      <c r="E73" s="12"/>
      <c r="F73" s="12"/>
      <c r="G73" s="12"/>
      <c r="H73" s="12" t="s">
        <v>35</v>
      </c>
      <c r="I73" s="12" t="s">
        <v>36</v>
      </c>
      <c r="J73" s="12" t="s">
        <v>37</v>
      </c>
      <c r="K73" s="12" t="s">
        <v>38</v>
      </c>
      <c r="L73" s="19">
        <v>220</v>
      </c>
      <c r="M73" s="24">
        <v>1.3</v>
      </c>
      <c r="N73" s="35">
        <v>0</v>
      </c>
      <c r="O73" s="115">
        <f t="shared" si="1"/>
        <v>286</v>
      </c>
      <c r="P73" s="12" t="s">
        <v>39</v>
      </c>
      <c r="Q73" s="30" t="s">
        <v>177</v>
      </c>
      <c r="R73" s="12" t="s">
        <v>180</v>
      </c>
      <c r="S73" s="12" t="s">
        <v>181</v>
      </c>
      <c r="T73" s="17">
        <v>46031</v>
      </c>
      <c r="U73" s="12"/>
      <c r="V73" s="12"/>
      <c r="W73" s="12"/>
      <c r="X73" s="12"/>
      <c r="Y73" s="12"/>
      <c r="Z73" s="12"/>
      <c r="AA73" s="12"/>
      <c r="AB73" s="12"/>
      <c r="AC73" s="12"/>
    </row>
    <row r="74" spans="1:29" ht="15.75" x14ac:dyDescent="0.25">
      <c r="A74" s="17">
        <v>46034</v>
      </c>
      <c r="B74" s="12" t="s">
        <v>196</v>
      </c>
      <c r="C74" s="34"/>
      <c r="D74" s="27" t="s">
        <v>197</v>
      </c>
      <c r="E74" s="12"/>
      <c r="F74" s="12"/>
      <c r="G74" s="12"/>
      <c r="H74" s="12" t="s">
        <v>35</v>
      </c>
      <c r="I74" s="12" t="s">
        <v>154</v>
      </c>
      <c r="J74" s="12" t="s">
        <v>155</v>
      </c>
      <c r="K74" s="12" t="s">
        <v>198</v>
      </c>
      <c r="L74" s="19">
        <v>20</v>
      </c>
      <c r="M74" s="24">
        <v>45</v>
      </c>
      <c r="N74" s="35">
        <v>0</v>
      </c>
      <c r="O74" s="115">
        <f t="shared" si="1"/>
        <v>900</v>
      </c>
      <c r="P74" s="12" t="s">
        <v>173</v>
      </c>
      <c r="Q74" s="30" t="s">
        <v>177</v>
      </c>
      <c r="R74" s="12" t="s">
        <v>593</v>
      </c>
      <c r="S74" s="12" t="s">
        <v>470</v>
      </c>
      <c r="T74" s="32">
        <v>46022</v>
      </c>
      <c r="U74" s="12"/>
      <c r="V74" s="12"/>
      <c r="W74" s="12"/>
      <c r="X74" s="12"/>
      <c r="Y74" s="12"/>
      <c r="Z74" s="12"/>
      <c r="AA74" s="12"/>
      <c r="AB74" s="12"/>
      <c r="AC74" s="12"/>
    </row>
    <row r="75" spans="1:29" ht="15.75" x14ac:dyDescent="0.25">
      <c r="A75" s="17">
        <v>46034</v>
      </c>
      <c r="B75" s="12" t="s">
        <v>200</v>
      </c>
      <c r="C75" s="12"/>
      <c r="D75" s="26" t="s">
        <v>199</v>
      </c>
      <c r="G75" s="12"/>
      <c r="H75" s="12" t="s">
        <v>35</v>
      </c>
      <c r="I75" s="12" t="s">
        <v>36</v>
      </c>
      <c r="J75" s="12" t="s">
        <v>37</v>
      </c>
      <c r="K75" s="12" t="s">
        <v>38</v>
      </c>
      <c r="L75" s="19">
        <v>17</v>
      </c>
      <c r="M75" s="24">
        <v>479.767</v>
      </c>
      <c r="N75" s="35">
        <v>0</v>
      </c>
      <c r="O75" s="115">
        <f t="shared" si="1"/>
        <v>8156.0389999999998</v>
      </c>
      <c r="P75" s="12" t="s">
        <v>201</v>
      </c>
      <c r="Q75" s="30" t="s">
        <v>177</v>
      </c>
      <c r="R75" s="12" t="s">
        <v>592</v>
      </c>
      <c r="S75" s="12" t="s">
        <v>470</v>
      </c>
      <c r="T75" s="32">
        <v>46022</v>
      </c>
      <c r="U75" s="12"/>
      <c r="V75" s="12"/>
      <c r="W75" s="12"/>
      <c r="X75" s="12"/>
      <c r="Y75" s="12"/>
      <c r="Z75" s="12"/>
      <c r="AA75" s="12"/>
      <c r="AB75" s="12"/>
      <c r="AC75" s="12"/>
    </row>
    <row r="76" spans="1:29" ht="15.75" x14ac:dyDescent="0.25">
      <c r="A76" s="17">
        <v>46034</v>
      </c>
      <c r="B76" s="12" t="s">
        <v>202</v>
      </c>
      <c r="C76" s="34" t="s">
        <v>194</v>
      </c>
      <c r="D76" s="27" t="s">
        <v>195</v>
      </c>
      <c r="E76" s="12"/>
      <c r="F76" s="12"/>
      <c r="G76" s="12"/>
      <c r="H76" s="12" t="s">
        <v>35</v>
      </c>
      <c r="I76" s="12" t="s">
        <v>36</v>
      </c>
      <c r="J76" s="12" t="s">
        <v>37</v>
      </c>
      <c r="K76" s="12" t="s">
        <v>38</v>
      </c>
      <c r="L76" s="19">
        <v>200</v>
      </c>
      <c r="M76" s="24">
        <v>3.1</v>
      </c>
      <c r="N76" s="19">
        <v>0</v>
      </c>
      <c r="O76" s="115">
        <f t="shared" si="1"/>
        <v>620</v>
      </c>
      <c r="P76" s="12" t="s">
        <v>203</v>
      </c>
      <c r="Q76" s="30" t="s">
        <v>177</v>
      </c>
      <c r="R76" s="12" t="s">
        <v>594</v>
      </c>
      <c r="S76" s="12" t="s">
        <v>470</v>
      </c>
      <c r="T76" s="17">
        <v>46045</v>
      </c>
      <c r="U76" s="12"/>
      <c r="V76" s="12"/>
      <c r="W76" s="12"/>
      <c r="X76" s="12"/>
      <c r="Y76" s="12"/>
      <c r="Z76" s="12"/>
      <c r="AA76" s="12"/>
      <c r="AB76" s="12"/>
      <c r="AC76" s="12"/>
    </row>
    <row r="77" spans="1:29" ht="15.75" x14ac:dyDescent="0.25">
      <c r="A77" s="17">
        <v>46034</v>
      </c>
      <c r="B77" s="12" t="s">
        <v>204</v>
      </c>
      <c r="C77" s="34" t="s">
        <v>205</v>
      </c>
      <c r="D77" s="26" t="s">
        <v>206</v>
      </c>
      <c r="G77" s="12"/>
      <c r="H77" s="12" t="s">
        <v>35</v>
      </c>
      <c r="I77" s="12" t="s">
        <v>36</v>
      </c>
      <c r="J77" s="12" t="s">
        <v>37</v>
      </c>
      <c r="K77" s="12" t="s">
        <v>38</v>
      </c>
      <c r="L77" s="19">
        <v>600</v>
      </c>
      <c r="M77" s="24">
        <v>5.37</v>
      </c>
      <c r="N77" s="19">
        <v>0</v>
      </c>
      <c r="O77" s="115">
        <f t="shared" ref="O77:O78" si="2">+L77*M77</f>
        <v>3222</v>
      </c>
      <c r="P77" s="12" t="s">
        <v>39</v>
      </c>
      <c r="Q77" s="30" t="s">
        <v>177</v>
      </c>
      <c r="R77" s="12" t="s">
        <v>595</v>
      </c>
      <c r="S77" s="12" t="s">
        <v>470</v>
      </c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spans="1:29" ht="15.75" x14ac:dyDescent="0.25">
      <c r="A78" s="17">
        <v>46034</v>
      </c>
      <c r="B78" s="12" t="s">
        <v>204</v>
      </c>
      <c r="C78" s="34" t="s">
        <v>207</v>
      </c>
      <c r="D78" s="26" t="s">
        <v>208</v>
      </c>
      <c r="G78" s="12"/>
      <c r="H78" s="12" t="s">
        <v>35</v>
      </c>
      <c r="I78" s="12" t="s">
        <v>36</v>
      </c>
      <c r="J78" s="12" t="s">
        <v>37</v>
      </c>
      <c r="K78" s="12" t="s">
        <v>38</v>
      </c>
      <c r="L78" s="19">
        <v>1000</v>
      </c>
      <c r="M78" s="24">
        <v>5.19</v>
      </c>
      <c r="N78" s="19">
        <v>0</v>
      </c>
      <c r="O78" s="115">
        <f t="shared" si="2"/>
        <v>5190</v>
      </c>
      <c r="P78" s="12" t="s">
        <v>39</v>
      </c>
      <c r="Q78" s="30" t="s">
        <v>177</v>
      </c>
      <c r="R78" s="12" t="s">
        <v>595</v>
      </c>
      <c r="S78" s="12" t="s">
        <v>470</v>
      </c>
      <c r="T78" s="12"/>
      <c r="U78" s="12"/>
      <c r="V78" s="12"/>
      <c r="W78" s="12"/>
      <c r="X78" s="12"/>
      <c r="Y78" s="12"/>
      <c r="Z78" s="12"/>
      <c r="AA78" s="12"/>
      <c r="AB78" s="12"/>
      <c r="AC78" s="12"/>
    </row>
    <row r="79" spans="1:29" ht="15.75" x14ac:dyDescent="0.25">
      <c r="A79" s="17">
        <v>46034</v>
      </c>
      <c r="B79" s="12" t="s">
        <v>209</v>
      </c>
      <c r="C79" s="27" t="s">
        <v>210</v>
      </c>
      <c r="D79" s="27" t="s">
        <v>211</v>
      </c>
      <c r="G79" s="12"/>
      <c r="H79" s="12" t="s">
        <v>35</v>
      </c>
      <c r="I79" s="12" t="s">
        <v>36</v>
      </c>
      <c r="J79" s="12" t="s">
        <v>37</v>
      </c>
      <c r="K79" s="12" t="s">
        <v>38</v>
      </c>
      <c r="L79" s="19">
        <v>1000</v>
      </c>
      <c r="M79" s="24">
        <v>1.35</v>
      </c>
      <c r="N79" s="19">
        <v>0</v>
      </c>
      <c r="O79" s="115">
        <f t="shared" ref="O79" si="3">+L79*M79</f>
        <v>1350</v>
      </c>
      <c r="P79" s="12" t="s">
        <v>212</v>
      </c>
      <c r="Q79" s="30" t="s">
        <v>177</v>
      </c>
      <c r="R79" s="12" t="s">
        <v>597</v>
      </c>
      <c r="S79" s="12" t="s">
        <v>596</v>
      </c>
      <c r="T79" s="12"/>
      <c r="U79" s="12"/>
      <c r="V79" s="12"/>
      <c r="W79" s="12"/>
      <c r="X79" s="12"/>
      <c r="Y79" s="12"/>
      <c r="Z79" s="12"/>
      <c r="AA79" s="12"/>
      <c r="AB79" s="12"/>
      <c r="AC79" s="12"/>
    </row>
    <row r="80" spans="1:29" ht="15.75" x14ac:dyDescent="0.25">
      <c r="A80" s="17">
        <v>46034</v>
      </c>
      <c r="B80" s="12" t="s">
        <v>213</v>
      </c>
      <c r="C80" s="34" t="s">
        <v>46</v>
      </c>
      <c r="D80" s="26" t="s">
        <v>47</v>
      </c>
      <c r="G80" s="12"/>
      <c r="H80" s="12" t="s">
        <v>139</v>
      </c>
      <c r="I80" s="12" t="s">
        <v>36</v>
      </c>
      <c r="J80" s="12" t="s">
        <v>48</v>
      </c>
      <c r="K80" s="12" t="s">
        <v>38</v>
      </c>
      <c r="L80" s="35">
        <v>200</v>
      </c>
      <c r="M80" s="35">
        <v>23.74</v>
      </c>
      <c r="N80" s="35">
        <v>0</v>
      </c>
      <c r="O80" s="115">
        <f>+L80*M80</f>
        <v>4748</v>
      </c>
      <c r="P80" s="12" t="s">
        <v>49</v>
      </c>
      <c r="Q80" s="30" t="s">
        <v>177</v>
      </c>
      <c r="R80" s="12" t="s">
        <v>598</v>
      </c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</row>
    <row r="81" spans="1:29" ht="15.75" x14ac:dyDescent="0.25">
      <c r="A81" s="17">
        <v>46034</v>
      </c>
      <c r="B81" s="12" t="s">
        <v>213</v>
      </c>
      <c r="C81" s="34" t="s">
        <v>214</v>
      </c>
      <c r="D81" s="28" t="s">
        <v>215</v>
      </c>
      <c r="G81" s="12"/>
      <c r="H81" s="12" t="s">
        <v>35</v>
      </c>
      <c r="I81" s="12" t="s">
        <v>36</v>
      </c>
      <c r="J81" s="12" t="s">
        <v>37</v>
      </c>
      <c r="K81" s="12" t="s">
        <v>38</v>
      </c>
      <c r="L81" s="19">
        <v>4</v>
      </c>
      <c r="M81" s="24">
        <v>47.25</v>
      </c>
      <c r="N81" s="19">
        <v>0</v>
      </c>
      <c r="O81" s="115">
        <f t="shared" ref="O81" si="4">+L81*M81</f>
        <v>189</v>
      </c>
      <c r="P81" s="12" t="s">
        <v>49</v>
      </c>
      <c r="Q81" s="30" t="s">
        <v>177</v>
      </c>
      <c r="R81" s="12" t="s">
        <v>598</v>
      </c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</row>
    <row r="82" spans="1:29" ht="15.75" x14ac:dyDescent="0.25">
      <c r="A82" s="17">
        <v>46034</v>
      </c>
      <c r="B82" s="12" t="s">
        <v>224</v>
      </c>
      <c r="C82" s="37" t="s">
        <v>216</v>
      </c>
      <c r="D82" s="38" t="s">
        <v>217</v>
      </c>
      <c r="G82" s="12"/>
      <c r="H82" s="12" t="s">
        <v>35</v>
      </c>
      <c r="I82" s="12" t="s">
        <v>36</v>
      </c>
      <c r="J82" s="12" t="s">
        <v>37</v>
      </c>
      <c r="K82" s="12" t="s">
        <v>38</v>
      </c>
      <c r="L82" s="39">
        <v>26000</v>
      </c>
      <c r="M82" s="40">
        <v>0.47</v>
      </c>
      <c r="N82" s="19">
        <v>0</v>
      </c>
      <c r="O82" s="115">
        <f t="shared" ref="O82" si="5">+L82*M82</f>
        <v>12220</v>
      </c>
      <c r="P82" s="12" t="s">
        <v>225</v>
      </c>
      <c r="Q82" s="30" t="s">
        <v>177</v>
      </c>
      <c r="R82" s="12" t="s">
        <v>599</v>
      </c>
      <c r="S82" s="12" t="s">
        <v>470</v>
      </c>
      <c r="T82" s="17">
        <v>46052</v>
      </c>
      <c r="U82" s="12"/>
      <c r="V82" s="12"/>
      <c r="W82" s="12"/>
      <c r="X82" s="12"/>
      <c r="Y82" s="12"/>
      <c r="Z82" s="12"/>
      <c r="AA82" s="12"/>
      <c r="AB82" s="12"/>
      <c r="AC82" s="12"/>
    </row>
    <row r="83" spans="1:29" ht="15.75" x14ac:dyDescent="0.25">
      <c r="A83" s="17">
        <v>46034</v>
      </c>
      <c r="B83" s="12" t="s">
        <v>224</v>
      </c>
      <c r="C83" s="37" t="s">
        <v>218</v>
      </c>
      <c r="D83" s="38" t="s">
        <v>219</v>
      </c>
      <c r="G83" s="12"/>
      <c r="H83" s="12" t="s">
        <v>35</v>
      </c>
      <c r="I83" s="12" t="s">
        <v>36</v>
      </c>
      <c r="J83" s="12" t="s">
        <v>37</v>
      </c>
      <c r="K83" s="12" t="s">
        <v>38</v>
      </c>
      <c r="L83" s="39">
        <v>52500</v>
      </c>
      <c r="M83" s="40">
        <v>0.04</v>
      </c>
      <c r="N83" s="19">
        <v>0</v>
      </c>
      <c r="O83" s="115">
        <f t="shared" ref="O83:O85" si="6">+L83*M83</f>
        <v>2100</v>
      </c>
      <c r="P83" s="12" t="s">
        <v>225</v>
      </c>
      <c r="Q83" s="30" t="s">
        <v>177</v>
      </c>
      <c r="R83" s="12" t="s">
        <v>599</v>
      </c>
      <c r="S83" s="12" t="s">
        <v>470</v>
      </c>
      <c r="T83" s="17">
        <v>46052</v>
      </c>
      <c r="U83" s="12"/>
      <c r="V83" s="12"/>
      <c r="W83" s="12"/>
      <c r="X83" s="12"/>
      <c r="Y83" s="12"/>
      <c r="Z83" s="12"/>
      <c r="AA83" s="12"/>
      <c r="AB83" s="12"/>
      <c r="AC83" s="12"/>
    </row>
    <row r="84" spans="1:29" ht="15.75" x14ac:dyDescent="0.25">
      <c r="A84" s="17">
        <v>46034</v>
      </c>
      <c r="B84" s="12" t="s">
        <v>224</v>
      </c>
      <c r="C84" s="37" t="s">
        <v>220</v>
      </c>
      <c r="D84" s="38" t="s">
        <v>221</v>
      </c>
      <c r="G84" s="12"/>
      <c r="H84" s="12" t="s">
        <v>35</v>
      </c>
      <c r="I84" s="12" t="s">
        <v>36</v>
      </c>
      <c r="J84" s="12" t="s">
        <v>37</v>
      </c>
      <c r="K84" s="12" t="s">
        <v>38</v>
      </c>
      <c r="L84" s="39">
        <v>52500</v>
      </c>
      <c r="M84" s="40">
        <v>0.03</v>
      </c>
      <c r="N84" s="19">
        <v>0</v>
      </c>
      <c r="O84" s="115">
        <f t="shared" si="6"/>
        <v>1575</v>
      </c>
      <c r="P84" s="12" t="s">
        <v>225</v>
      </c>
      <c r="Q84" s="30" t="s">
        <v>177</v>
      </c>
      <c r="R84" s="12" t="s">
        <v>599</v>
      </c>
      <c r="S84" s="12" t="s">
        <v>470</v>
      </c>
      <c r="T84" s="17">
        <v>46052</v>
      </c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5.75" x14ac:dyDescent="0.25">
      <c r="A85" s="17">
        <v>46034</v>
      </c>
      <c r="B85" s="12" t="s">
        <v>224</v>
      </c>
      <c r="C85" s="37" t="s">
        <v>222</v>
      </c>
      <c r="D85" s="38" t="s">
        <v>223</v>
      </c>
      <c r="G85" s="12"/>
      <c r="H85" s="12" t="s">
        <v>35</v>
      </c>
      <c r="I85" s="12" t="s">
        <v>36</v>
      </c>
      <c r="J85" s="12" t="s">
        <v>37</v>
      </c>
      <c r="K85" s="12" t="s">
        <v>38</v>
      </c>
      <c r="L85" s="39">
        <v>29000</v>
      </c>
      <c r="M85" s="40">
        <v>5.8000000000000003E-2</v>
      </c>
      <c r="N85" s="19">
        <v>0</v>
      </c>
      <c r="O85" s="115">
        <f t="shared" si="6"/>
        <v>1682</v>
      </c>
      <c r="P85" s="12" t="s">
        <v>225</v>
      </c>
      <c r="Q85" s="30" t="s">
        <v>177</v>
      </c>
      <c r="R85" s="12" t="s">
        <v>599</v>
      </c>
      <c r="S85" s="12" t="s">
        <v>470</v>
      </c>
      <c r="T85" s="17">
        <v>46052</v>
      </c>
      <c r="U85" s="12"/>
      <c r="V85" s="12"/>
      <c r="W85" s="12"/>
      <c r="X85" s="12"/>
      <c r="Y85" s="12"/>
      <c r="Z85" s="12"/>
      <c r="AA85" s="12"/>
      <c r="AB85" s="12"/>
      <c r="AC85" s="12"/>
    </row>
    <row r="86" spans="1:29" ht="15.75" x14ac:dyDescent="0.25">
      <c r="A86" s="17">
        <v>46034</v>
      </c>
      <c r="B86" s="12" t="s">
        <v>230</v>
      </c>
      <c r="C86" s="34" t="s">
        <v>226</v>
      </c>
      <c r="D86" s="26" t="s">
        <v>227</v>
      </c>
      <c r="G86" s="12"/>
      <c r="H86" s="12" t="s">
        <v>35</v>
      </c>
      <c r="I86" s="12" t="s">
        <v>36</v>
      </c>
      <c r="J86" s="12" t="s">
        <v>37</v>
      </c>
      <c r="K86" s="12" t="s">
        <v>38</v>
      </c>
      <c r="L86" s="19">
        <v>737</v>
      </c>
      <c r="M86" s="24">
        <v>4.5999999999999996</v>
      </c>
      <c r="N86" s="19">
        <v>0</v>
      </c>
      <c r="O86" s="115">
        <f t="shared" ref="O86" si="7">+L86*M86</f>
        <v>3390.2</v>
      </c>
      <c r="P86" s="12" t="s">
        <v>231</v>
      </c>
      <c r="Q86" s="30" t="s">
        <v>177</v>
      </c>
      <c r="R86" s="12" t="s">
        <v>600</v>
      </c>
      <c r="S86" s="12" t="s">
        <v>470</v>
      </c>
      <c r="T86" s="17">
        <v>46045</v>
      </c>
      <c r="U86" s="12"/>
      <c r="V86" s="12"/>
      <c r="W86" s="12"/>
      <c r="X86" s="12"/>
      <c r="Y86" s="12"/>
      <c r="Z86" s="12"/>
      <c r="AA86" s="12"/>
      <c r="AB86" s="12"/>
      <c r="AC86" s="12"/>
    </row>
    <row r="87" spans="1:29" ht="15.75" x14ac:dyDescent="0.25">
      <c r="A87" s="17">
        <v>46034</v>
      </c>
      <c r="B87" s="12" t="s">
        <v>230</v>
      </c>
      <c r="C87" s="34" t="s">
        <v>228</v>
      </c>
      <c r="D87" s="26" t="s">
        <v>229</v>
      </c>
      <c r="G87" s="12"/>
      <c r="H87" s="12" t="s">
        <v>35</v>
      </c>
      <c r="I87" s="12" t="s">
        <v>36</v>
      </c>
      <c r="J87" s="12" t="s">
        <v>37</v>
      </c>
      <c r="K87" s="12" t="s">
        <v>38</v>
      </c>
      <c r="L87" s="19">
        <v>865</v>
      </c>
      <c r="M87" s="24">
        <v>4.5999999999999996</v>
      </c>
      <c r="N87" s="19">
        <v>0</v>
      </c>
      <c r="O87" s="115">
        <f t="shared" ref="O87:O88" si="8">+L87*M87</f>
        <v>3978.9999999999995</v>
      </c>
      <c r="P87" s="12" t="s">
        <v>231</v>
      </c>
      <c r="Q87" s="30" t="s">
        <v>177</v>
      </c>
      <c r="R87" s="12" t="s">
        <v>600</v>
      </c>
      <c r="S87" s="12" t="s">
        <v>470</v>
      </c>
      <c r="T87" s="17">
        <v>46045</v>
      </c>
      <c r="U87" s="12"/>
      <c r="V87" s="12"/>
      <c r="W87" s="12"/>
      <c r="X87" s="12"/>
      <c r="Y87" s="12"/>
      <c r="Z87" s="12"/>
      <c r="AA87" s="12"/>
      <c r="AB87" s="12"/>
      <c r="AC87" s="12"/>
    </row>
    <row r="88" spans="1:29" ht="15.75" x14ac:dyDescent="0.25">
      <c r="A88" s="17">
        <v>46034</v>
      </c>
      <c r="B88" s="12" t="s">
        <v>232</v>
      </c>
      <c r="C88" s="41" t="s">
        <v>233</v>
      </c>
      <c r="D88" s="42" t="s">
        <v>234</v>
      </c>
      <c r="E88" s="12"/>
      <c r="F88" s="12"/>
      <c r="G88" s="12"/>
      <c r="H88" s="12" t="s">
        <v>35</v>
      </c>
      <c r="I88" s="12" t="s">
        <v>36</v>
      </c>
      <c r="J88" s="12" t="s">
        <v>37</v>
      </c>
      <c r="K88" s="12" t="s">
        <v>38</v>
      </c>
      <c r="L88" s="19">
        <v>1000</v>
      </c>
      <c r="M88" s="24">
        <v>0.2</v>
      </c>
      <c r="N88" s="19">
        <v>0</v>
      </c>
      <c r="O88" s="115">
        <f t="shared" si="8"/>
        <v>200</v>
      </c>
      <c r="P88" s="12" t="s">
        <v>235</v>
      </c>
      <c r="Q88" s="30" t="s">
        <v>177</v>
      </c>
      <c r="R88" s="12" t="s">
        <v>601</v>
      </c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</row>
    <row r="89" spans="1:29" ht="31.5" x14ac:dyDescent="0.25">
      <c r="A89" s="17">
        <v>46034</v>
      </c>
      <c r="B89" s="12" t="s">
        <v>285</v>
      </c>
      <c r="C89" s="19" t="s">
        <v>236</v>
      </c>
      <c r="D89" s="20" t="s">
        <v>237</v>
      </c>
      <c r="E89" s="12"/>
      <c r="F89" s="12"/>
      <c r="G89" s="12"/>
      <c r="H89" s="12" t="s">
        <v>35</v>
      </c>
      <c r="I89" s="12" t="s">
        <v>610</v>
      </c>
      <c r="J89" s="12" t="s">
        <v>37</v>
      </c>
      <c r="K89" s="12" t="s">
        <v>38</v>
      </c>
      <c r="L89" s="43">
        <v>2500</v>
      </c>
      <c r="M89" s="44">
        <v>0.57999999999999996</v>
      </c>
      <c r="N89" s="19">
        <v>0</v>
      </c>
      <c r="O89" s="115">
        <f t="shared" ref="O89" si="9">+L89*M89</f>
        <v>1450</v>
      </c>
      <c r="P89" s="12" t="s">
        <v>140</v>
      </c>
      <c r="Q89" s="30" t="s">
        <v>177</v>
      </c>
      <c r="R89" s="12" t="s">
        <v>602</v>
      </c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spans="1:29" ht="15.75" x14ac:dyDescent="0.25">
      <c r="A90" s="17">
        <v>46034</v>
      </c>
      <c r="B90" s="12" t="s">
        <v>285</v>
      </c>
      <c r="C90" s="19" t="s">
        <v>141</v>
      </c>
      <c r="D90" s="20" t="s">
        <v>238</v>
      </c>
      <c r="E90" s="12"/>
      <c r="F90" s="12"/>
      <c r="G90" s="12"/>
      <c r="H90" s="12" t="s">
        <v>35</v>
      </c>
      <c r="I90" s="12" t="s">
        <v>610</v>
      </c>
      <c r="J90" s="12" t="s">
        <v>37</v>
      </c>
      <c r="K90" s="12" t="s">
        <v>38</v>
      </c>
      <c r="L90" s="43">
        <v>9000</v>
      </c>
      <c r="M90" s="44">
        <v>0.47</v>
      </c>
      <c r="N90" s="19">
        <v>0</v>
      </c>
      <c r="O90" s="115">
        <f t="shared" ref="O90:O120" si="10">+L90*M90</f>
        <v>4230</v>
      </c>
      <c r="P90" s="12" t="s">
        <v>140</v>
      </c>
      <c r="Q90" s="30" t="s">
        <v>177</v>
      </c>
      <c r="R90" s="12" t="s">
        <v>602</v>
      </c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spans="1:29" ht="15.75" x14ac:dyDescent="0.25">
      <c r="A91" s="17">
        <v>46034</v>
      </c>
      <c r="B91" s="12" t="s">
        <v>285</v>
      </c>
      <c r="C91" s="19" t="s">
        <v>55</v>
      </c>
      <c r="D91" s="20" t="s">
        <v>239</v>
      </c>
      <c r="E91" s="12"/>
      <c r="F91" s="12"/>
      <c r="G91" s="12"/>
      <c r="H91" s="12" t="s">
        <v>35</v>
      </c>
      <c r="I91" s="12" t="s">
        <v>610</v>
      </c>
      <c r="J91" s="12" t="s">
        <v>37</v>
      </c>
      <c r="K91" s="12" t="s">
        <v>38</v>
      </c>
      <c r="L91" s="43">
        <v>2500</v>
      </c>
      <c r="M91" s="44">
        <v>0.495</v>
      </c>
      <c r="N91" s="19">
        <v>0</v>
      </c>
      <c r="O91" s="115">
        <f t="shared" si="10"/>
        <v>1237.5</v>
      </c>
      <c r="P91" s="12" t="s">
        <v>140</v>
      </c>
      <c r="Q91" s="30" t="s">
        <v>177</v>
      </c>
      <c r="R91" s="12" t="s">
        <v>602</v>
      </c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</row>
    <row r="92" spans="1:29" ht="15.75" x14ac:dyDescent="0.25">
      <c r="A92" s="17">
        <v>46034</v>
      </c>
      <c r="B92" s="12" t="s">
        <v>285</v>
      </c>
      <c r="C92" s="19" t="s">
        <v>240</v>
      </c>
      <c r="D92" s="20" t="s">
        <v>241</v>
      </c>
      <c r="E92" s="12"/>
      <c r="F92" s="12"/>
      <c r="G92" s="12"/>
      <c r="H92" s="12" t="s">
        <v>35</v>
      </c>
      <c r="I92" s="12" t="s">
        <v>610</v>
      </c>
      <c r="J92" s="12" t="s">
        <v>37</v>
      </c>
      <c r="K92" s="12" t="s">
        <v>38</v>
      </c>
      <c r="L92" s="43">
        <v>5500</v>
      </c>
      <c r="M92" s="44">
        <v>0.3</v>
      </c>
      <c r="N92" s="19">
        <v>0</v>
      </c>
      <c r="O92" s="115">
        <f t="shared" si="10"/>
        <v>1650</v>
      </c>
      <c r="P92" s="12" t="s">
        <v>140</v>
      </c>
      <c r="Q92" s="30" t="s">
        <v>177</v>
      </c>
      <c r="R92" s="12" t="s">
        <v>602</v>
      </c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</row>
    <row r="93" spans="1:29" ht="15.75" x14ac:dyDescent="0.25">
      <c r="A93" s="17">
        <v>46034</v>
      </c>
      <c r="B93" s="12" t="s">
        <v>285</v>
      </c>
      <c r="C93" s="19" t="s">
        <v>242</v>
      </c>
      <c r="D93" s="20" t="s">
        <v>243</v>
      </c>
      <c r="E93" s="12"/>
      <c r="F93" s="12"/>
      <c r="G93" s="12"/>
      <c r="H93" s="12" t="s">
        <v>35</v>
      </c>
      <c r="I93" s="12" t="s">
        <v>610</v>
      </c>
      <c r="J93" s="12" t="s">
        <v>37</v>
      </c>
      <c r="K93" s="12" t="s">
        <v>38</v>
      </c>
      <c r="L93" s="43">
        <v>2500</v>
      </c>
      <c r="M93" s="44">
        <v>0.47</v>
      </c>
      <c r="N93" s="19">
        <v>0</v>
      </c>
      <c r="O93" s="115">
        <f t="shared" si="10"/>
        <v>1175</v>
      </c>
      <c r="P93" s="12" t="s">
        <v>140</v>
      </c>
      <c r="Q93" s="30" t="s">
        <v>177</v>
      </c>
      <c r="R93" s="12" t="s">
        <v>602</v>
      </c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</row>
    <row r="94" spans="1:29" ht="15.75" x14ac:dyDescent="0.25">
      <c r="A94" s="17">
        <v>46034</v>
      </c>
      <c r="B94" s="12" t="s">
        <v>285</v>
      </c>
      <c r="C94" s="19" t="s">
        <v>244</v>
      </c>
      <c r="D94" s="20" t="s">
        <v>245</v>
      </c>
      <c r="E94" s="12"/>
      <c r="F94" s="12"/>
      <c r="G94" s="12"/>
      <c r="H94" s="12" t="s">
        <v>35</v>
      </c>
      <c r="I94" s="12" t="s">
        <v>610</v>
      </c>
      <c r="J94" s="12" t="s">
        <v>37</v>
      </c>
      <c r="K94" s="12" t="s">
        <v>38</v>
      </c>
      <c r="L94" s="43">
        <v>2500</v>
      </c>
      <c r="M94" s="44">
        <v>0.48499999999999999</v>
      </c>
      <c r="N94" s="19">
        <v>0</v>
      </c>
      <c r="O94" s="115">
        <f t="shared" si="10"/>
        <v>1212.5</v>
      </c>
      <c r="P94" s="12" t="s">
        <v>140</v>
      </c>
      <c r="Q94" s="30" t="s">
        <v>177</v>
      </c>
      <c r="R94" s="12" t="s">
        <v>602</v>
      </c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</row>
    <row r="95" spans="1:29" ht="15.75" x14ac:dyDescent="0.25">
      <c r="A95" s="17">
        <v>46034</v>
      </c>
      <c r="B95" s="12" t="s">
        <v>285</v>
      </c>
      <c r="C95" s="19" t="s">
        <v>57</v>
      </c>
      <c r="D95" s="20" t="s">
        <v>246</v>
      </c>
      <c r="E95" s="12"/>
      <c r="F95" s="12"/>
      <c r="G95" s="12"/>
      <c r="H95" s="12" t="s">
        <v>35</v>
      </c>
      <c r="I95" s="12" t="s">
        <v>610</v>
      </c>
      <c r="J95" s="12" t="s">
        <v>37</v>
      </c>
      <c r="K95" s="12" t="s">
        <v>38</v>
      </c>
      <c r="L95" s="43">
        <v>3000</v>
      </c>
      <c r="M95" s="44">
        <v>0.65</v>
      </c>
      <c r="N95" s="19">
        <v>0</v>
      </c>
      <c r="O95" s="115">
        <f t="shared" si="10"/>
        <v>1950</v>
      </c>
      <c r="P95" s="12" t="s">
        <v>140</v>
      </c>
      <c r="Q95" s="30" t="s">
        <v>177</v>
      </c>
      <c r="R95" s="12" t="s">
        <v>602</v>
      </c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</row>
    <row r="96" spans="1:29" ht="15.75" x14ac:dyDescent="0.25">
      <c r="A96" s="17">
        <v>46034</v>
      </c>
      <c r="B96" s="12" t="s">
        <v>285</v>
      </c>
      <c r="C96" s="19" t="s">
        <v>247</v>
      </c>
      <c r="D96" s="20" t="s">
        <v>248</v>
      </c>
      <c r="E96" s="12"/>
      <c r="F96" s="12"/>
      <c r="G96" s="12"/>
      <c r="H96" s="12" t="s">
        <v>35</v>
      </c>
      <c r="I96" s="12" t="s">
        <v>610</v>
      </c>
      <c r="J96" s="12" t="s">
        <v>37</v>
      </c>
      <c r="K96" s="12" t="s">
        <v>38</v>
      </c>
      <c r="L96" s="43">
        <v>2500</v>
      </c>
      <c r="M96" s="44">
        <v>0.48499999999999999</v>
      </c>
      <c r="N96" s="19">
        <v>0</v>
      </c>
      <c r="O96" s="115">
        <f t="shared" si="10"/>
        <v>1212.5</v>
      </c>
      <c r="P96" s="12" t="s">
        <v>140</v>
      </c>
      <c r="Q96" s="30" t="s">
        <v>177</v>
      </c>
      <c r="R96" s="12" t="s">
        <v>602</v>
      </c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</row>
    <row r="97" spans="1:29" ht="15.75" x14ac:dyDescent="0.25">
      <c r="A97" s="17">
        <v>46034</v>
      </c>
      <c r="B97" s="12" t="s">
        <v>285</v>
      </c>
      <c r="C97" s="19" t="s">
        <v>109</v>
      </c>
      <c r="D97" s="20" t="s">
        <v>249</v>
      </c>
      <c r="E97" s="12"/>
      <c r="F97" s="12"/>
      <c r="G97" s="12"/>
      <c r="H97" s="12" t="s">
        <v>35</v>
      </c>
      <c r="I97" s="12" t="s">
        <v>610</v>
      </c>
      <c r="J97" s="12" t="s">
        <v>37</v>
      </c>
      <c r="K97" s="12" t="s">
        <v>38</v>
      </c>
      <c r="L97" s="43">
        <v>2500</v>
      </c>
      <c r="M97" s="44">
        <v>0.39500000000000002</v>
      </c>
      <c r="N97" s="19">
        <v>0</v>
      </c>
      <c r="O97" s="115">
        <f t="shared" si="10"/>
        <v>987.5</v>
      </c>
      <c r="P97" s="12" t="s">
        <v>140</v>
      </c>
      <c r="Q97" s="30" t="s">
        <v>177</v>
      </c>
      <c r="R97" s="12" t="s">
        <v>602</v>
      </c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</row>
    <row r="98" spans="1:29" ht="31.5" x14ac:dyDescent="0.25">
      <c r="A98" s="17">
        <v>46034</v>
      </c>
      <c r="B98" s="12" t="s">
        <v>285</v>
      </c>
      <c r="C98" s="19" t="s">
        <v>113</v>
      </c>
      <c r="D98" s="20" t="s">
        <v>250</v>
      </c>
      <c r="E98" s="12"/>
      <c r="F98" s="12"/>
      <c r="G98" s="12"/>
      <c r="H98" s="12" t="s">
        <v>35</v>
      </c>
      <c r="I98" s="12" t="s">
        <v>610</v>
      </c>
      <c r="J98" s="12" t="s">
        <v>37</v>
      </c>
      <c r="K98" s="12" t="s">
        <v>38</v>
      </c>
      <c r="L98" s="43">
        <v>2500</v>
      </c>
      <c r="M98" s="44">
        <v>0.35</v>
      </c>
      <c r="N98" s="19">
        <v>0</v>
      </c>
      <c r="O98" s="115">
        <f t="shared" si="10"/>
        <v>875</v>
      </c>
      <c r="P98" s="12" t="s">
        <v>140</v>
      </c>
      <c r="Q98" s="30" t="s">
        <v>177</v>
      </c>
      <c r="R98" s="12" t="s">
        <v>602</v>
      </c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spans="1:29" ht="15.75" x14ac:dyDescent="0.25">
      <c r="A99" s="17">
        <v>46034</v>
      </c>
      <c r="B99" s="12" t="s">
        <v>285</v>
      </c>
      <c r="C99" s="19" t="s">
        <v>251</v>
      </c>
      <c r="D99" s="20" t="s">
        <v>252</v>
      </c>
      <c r="E99" s="12"/>
      <c r="F99" s="12"/>
      <c r="G99" s="12"/>
      <c r="H99" s="12" t="s">
        <v>35</v>
      </c>
      <c r="I99" s="12" t="s">
        <v>610</v>
      </c>
      <c r="J99" s="12" t="s">
        <v>37</v>
      </c>
      <c r="K99" s="12" t="s">
        <v>38</v>
      </c>
      <c r="L99" s="43">
        <v>7500</v>
      </c>
      <c r="M99" s="44">
        <v>0.1</v>
      </c>
      <c r="N99" s="19">
        <v>0</v>
      </c>
      <c r="O99" s="115">
        <f t="shared" si="10"/>
        <v>750</v>
      </c>
      <c r="P99" s="12" t="s">
        <v>140</v>
      </c>
      <c r="Q99" s="30" t="s">
        <v>177</v>
      </c>
      <c r="R99" s="12" t="s">
        <v>602</v>
      </c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</row>
    <row r="100" spans="1:29" ht="15.75" x14ac:dyDescent="0.25">
      <c r="A100" s="17">
        <v>46034</v>
      </c>
      <c r="B100" s="12" t="s">
        <v>285</v>
      </c>
      <c r="C100" s="19" t="s">
        <v>253</v>
      </c>
      <c r="D100" s="20" t="s">
        <v>254</v>
      </c>
      <c r="E100" s="12"/>
      <c r="F100" s="12"/>
      <c r="G100" s="12"/>
      <c r="H100" s="12" t="s">
        <v>35</v>
      </c>
      <c r="I100" s="12" t="s">
        <v>610</v>
      </c>
      <c r="J100" s="12" t="s">
        <v>37</v>
      </c>
      <c r="K100" s="12" t="s">
        <v>38</v>
      </c>
      <c r="L100" s="43">
        <v>10000</v>
      </c>
      <c r="M100" s="44">
        <v>0.1</v>
      </c>
      <c r="N100" s="19">
        <v>0</v>
      </c>
      <c r="O100" s="115">
        <f t="shared" si="10"/>
        <v>1000</v>
      </c>
      <c r="P100" s="12" t="s">
        <v>140</v>
      </c>
      <c r="Q100" s="30" t="s">
        <v>177</v>
      </c>
      <c r="R100" s="12" t="s">
        <v>602</v>
      </c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  <row r="101" spans="1:29" ht="15.75" x14ac:dyDescent="0.25">
      <c r="A101" s="17">
        <v>46034</v>
      </c>
      <c r="B101" s="12" t="s">
        <v>285</v>
      </c>
      <c r="C101" s="19" t="s">
        <v>255</v>
      </c>
      <c r="D101" s="20" t="s">
        <v>256</v>
      </c>
      <c r="E101" s="12"/>
      <c r="F101" s="12"/>
      <c r="G101" s="12"/>
      <c r="H101" s="12" t="s">
        <v>35</v>
      </c>
      <c r="I101" s="12" t="s">
        <v>610</v>
      </c>
      <c r="J101" s="12" t="s">
        <v>37</v>
      </c>
      <c r="K101" s="12" t="s">
        <v>38</v>
      </c>
      <c r="L101" s="43">
        <v>6500</v>
      </c>
      <c r="M101" s="44">
        <v>0.1</v>
      </c>
      <c r="N101" s="19">
        <v>0</v>
      </c>
      <c r="O101" s="115">
        <f t="shared" si="10"/>
        <v>650</v>
      </c>
      <c r="P101" s="12" t="s">
        <v>140</v>
      </c>
      <c r="Q101" s="30" t="s">
        <v>177</v>
      </c>
      <c r="R101" s="12" t="s">
        <v>602</v>
      </c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</row>
    <row r="102" spans="1:29" ht="15.75" x14ac:dyDescent="0.25">
      <c r="A102" s="17">
        <v>46034</v>
      </c>
      <c r="B102" s="12" t="s">
        <v>285</v>
      </c>
      <c r="C102" s="19" t="s">
        <v>257</v>
      </c>
      <c r="D102" s="20" t="s">
        <v>258</v>
      </c>
      <c r="E102" s="12"/>
      <c r="F102" s="12"/>
      <c r="G102" s="12"/>
      <c r="H102" s="12" t="s">
        <v>35</v>
      </c>
      <c r="I102" s="12" t="s">
        <v>610</v>
      </c>
      <c r="J102" s="12" t="s">
        <v>37</v>
      </c>
      <c r="K102" s="12" t="s">
        <v>38</v>
      </c>
      <c r="L102" s="43">
        <v>2500</v>
      </c>
      <c r="M102" s="44">
        <v>0.1</v>
      </c>
      <c r="N102" s="19">
        <v>0</v>
      </c>
      <c r="O102" s="115">
        <f t="shared" si="10"/>
        <v>250</v>
      </c>
      <c r="P102" s="12" t="s">
        <v>140</v>
      </c>
      <c r="Q102" s="30" t="s">
        <v>177</v>
      </c>
      <c r="R102" s="12" t="s">
        <v>602</v>
      </c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</row>
    <row r="103" spans="1:29" ht="31.5" x14ac:dyDescent="0.25">
      <c r="A103" s="17">
        <v>46034</v>
      </c>
      <c r="B103" s="12" t="s">
        <v>285</v>
      </c>
      <c r="C103" s="19" t="s">
        <v>259</v>
      </c>
      <c r="D103" s="20" t="s">
        <v>260</v>
      </c>
      <c r="E103" s="12"/>
      <c r="F103" s="12"/>
      <c r="G103" s="12"/>
      <c r="H103" s="12" t="s">
        <v>35</v>
      </c>
      <c r="I103" s="12" t="s">
        <v>610</v>
      </c>
      <c r="J103" s="12" t="s">
        <v>37</v>
      </c>
      <c r="K103" s="12" t="s">
        <v>38</v>
      </c>
      <c r="L103" s="43">
        <v>2500</v>
      </c>
      <c r="M103" s="44">
        <v>0.1</v>
      </c>
      <c r="N103" s="19">
        <v>0</v>
      </c>
      <c r="O103" s="115">
        <f t="shared" si="10"/>
        <v>250</v>
      </c>
      <c r="P103" s="12" t="s">
        <v>140</v>
      </c>
      <c r="Q103" s="30" t="s">
        <v>177</v>
      </c>
      <c r="R103" s="12" t="s">
        <v>602</v>
      </c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</row>
    <row r="104" spans="1:29" ht="15.75" x14ac:dyDescent="0.25">
      <c r="A104" s="17">
        <v>46034</v>
      </c>
      <c r="B104" s="12" t="s">
        <v>285</v>
      </c>
      <c r="C104" s="19" t="s">
        <v>261</v>
      </c>
      <c r="D104" s="20" t="s">
        <v>262</v>
      </c>
      <c r="E104" s="12"/>
      <c r="F104" s="12"/>
      <c r="G104" s="12"/>
      <c r="H104" s="12" t="s">
        <v>35</v>
      </c>
      <c r="I104" s="12" t="s">
        <v>610</v>
      </c>
      <c r="J104" s="12" t="s">
        <v>37</v>
      </c>
      <c r="K104" s="12" t="s">
        <v>38</v>
      </c>
      <c r="L104" s="43">
        <v>2500</v>
      </c>
      <c r="M104" s="44">
        <v>0.3</v>
      </c>
      <c r="N104" s="19">
        <v>0</v>
      </c>
      <c r="O104" s="115">
        <f t="shared" si="10"/>
        <v>750</v>
      </c>
      <c r="P104" s="12" t="s">
        <v>140</v>
      </c>
      <c r="Q104" s="30" t="s">
        <v>177</v>
      </c>
      <c r="R104" s="12" t="s">
        <v>602</v>
      </c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</row>
    <row r="105" spans="1:29" ht="15.75" x14ac:dyDescent="0.25">
      <c r="A105" s="17">
        <v>46034</v>
      </c>
      <c r="B105" s="12" t="s">
        <v>285</v>
      </c>
      <c r="C105" s="19" t="s">
        <v>263</v>
      </c>
      <c r="D105" s="20" t="s">
        <v>264</v>
      </c>
      <c r="E105" s="12"/>
      <c r="F105" s="12"/>
      <c r="G105" s="12"/>
      <c r="H105" s="12" t="s">
        <v>35</v>
      </c>
      <c r="I105" s="12" t="s">
        <v>610</v>
      </c>
      <c r="J105" s="12" t="s">
        <v>37</v>
      </c>
      <c r="K105" s="12" t="s">
        <v>38</v>
      </c>
      <c r="L105" s="43">
        <v>2500</v>
      </c>
      <c r="M105" s="44">
        <v>0.42</v>
      </c>
      <c r="N105" s="19">
        <v>0</v>
      </c>
      <c r="O105" s="115">
        <f t="shared" si="10"/>
        <v>1050</v>
      </c>
      <c r="P105" s="12" t="s">
        <v>140</v>
      </c>
      <c r="Q105" s="30" t="s">
        <v>177</v>
      </c>
      <c r="R105" s="12" t="s">
        <v>602</v>
      </c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</row>
    <row r="106" spans="1:29" ht="15.75" x14ac:dyDescent="0.25">
      <c r="A106" s="17">
        <v>46034</v>
      </c>
      <c r="B106" s="12" t="s">
        <v>285</v>
      </c>
      <c r="C106" s="19" t="s">
        <v>265</v>
      </c>
      <c r="D106" s="20" t="s">
        <v>266</v>
      </c>
      <c r="E106" s="12"/>
      <c r="F106" s="12"/>
      <c r="G106" s="12"/>
      <c r="H106" s="12" t="s">
        <v>35</v>
      </c>
      <c r="I106" s="12" t="s">
        <v>610</v>
      </c>
      <c r="J106" s="12" t="s">
        <v>37</v>
      </c>
      <c r="K106" s="12" t="s">
        <v>38</v>
      </c>
      <c r="L106" s="43">
        <v>2500</v>
      </c>
      <c r="M106" s="44">
        <v>0.2</v>
      </c>
      <c r="N106" s="19">
        <v>0</v>
      </c>
      <c r="O106" s="115">
        <f t="shared" si="10"/>
        <v>500</v>
      </c>
      <c r="P106" s="12" t="s">
        <v>140</v>
      </c>
      <c r="Q106" s="30" t="s">
        <v>177</v>
      </c>
      <c r="R106" s="12" t="s">
        <v>602</v>
      </c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</row>
    <row r="107" spans="1:29" ht="15.75" x14ac:dyDescent="0.25">
      <c r="A107" s="17">
        <v>46034</v>
      </c>
      <c r="B107" s="12" t="s">
        <v>285</v>
      </c>
      <c r="C107" s="19" t="s">
        <v>267</v>
      </c>
      <c r="D107" s="20" t="s">
        <v>268</v>
      </c>
      <c r="E107" s="12"/>
      <c r="F107" s="12"/>
      <c r="G107" s="12"/>
      <c r="H107" s="12" t="s">
        <v>35</v>
      </c>
      <c r="I107" s="12" t="s">
        <v>610</v>
      </c>
      <c r="J107" s="12" t="s">
        <v>37</v>
      </c>
      <c r="K107" s="12" t="s">
        <v>38</v>
      </c>
      <c r="L107" s="43">
        <v>40000</v>
      </c>
      <c r="M107" s="44">
        <v>0.19500000000000001</v>
      </c>
      <c r="N107" s="19">
        <v>0</v>
      </c>
      <c r="O107" s="115">
        <f t="shared" si="10"/>
        <v>7800</v>
      </c>
      <c r="P107" s="12" t="s">
        <v>140</v>
      </c>
      <c r="Q107" s="30" t="s">
        <v>177</v>
      </c>
      <c r="R107" s="12" t="s">
        <v>602</v>
      </c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</row>
    <row r="108" spans="1:29" ht="15.75" x14ac:dyDescent="0.25">
      <c r="A108" s="17">
        <v>46034</v>
      </c>
      <c r="B108" s="12" t="s">
        <v>285</v>
      </c>
      <c r="C108" s="19" t="s">
        <v>269</v>
      </c>
      <c r="D108" s="20" t="s">
        <v>270</v>
      </c>
      <c r="E108" s="12"/>
      <c r="F108" s="12"/>
      <c r="G108" s="12"/>
      <c r="H108" s="12" t="s">
        <v>35</v>
      </c>
      <c r="I108" s="12" t="s">
        <v>610</v>
      </c>
      <c r="J108" s="12" t="s">
        <v>37</v>
      </c>
      <c r="K108" s="12" t="s">
        <v>38</v>
      </c>
      <c r="L108" s="43">
        <v>20000</v>
      </c>
      <c r="M108" s="44">
        <v>0.11</v>
      </c>
      <c r="N108" s="19">
        <v>0</v>
      </c>
      <c r="O108" s="115">
        <f t="shared" si="10"/>
        <v>2200</v>
      </c>
      <c r="P108" s="12" t="s">
        <v>140</v>
      </c>
      <c r="Q108" s="30" t="s">
        <v>177</v>
      </c>
      <c r="R108" s="12" t="s">
        <v>602</v>
      </c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</row>
    <row r="109" spans="1:29" ht="15.75" x14ac:dyDescent="0.25">
      <c r="A109" s="17">
        <v>46034</v>
      </c>
      <c r="B109" s="12" t="s">
        <v>285</v>
      </c>
      <c r="C109" s="19" t="s">
        <v>135</v>
      </c>
      <c r="D109" s="20" t="s">
        <v>271</v>
      </c>
      <c r="E109" s="12"/>
      <c r="F109" s="12"/>
      <c r="G109" s="12"/>
      <c r="H109" s="12" t="s">
        <v>35</v>
      </c>
      <c r="I109" s="12" t="s">
        <v>610</v>
      </c>
      <c r="J109" s="12" t="s">
        <v>37</v>
      </c>
      <c r="K109" s="12" t="s">
        <v>38</v>
      </c>
      <c r="L109" s="43">
        <v>10000</v>
      </c>
      <c r="M109" s="44">
        <v>7.0000000000000007E-2</v>
      </c>
      <c r="N109" s="19">
        <v>0</v>
      </c>
      <c r="O109" s="115">
        <f t="shared" si="10"/>
        <v>700.00000000000011</v>
      </c>
      <c r="P109" s="12" t="s">
        <v>140</v>
      </c>
      <c r="Q109" s="30" t="s">
        <v>177</v>
      </c>
      <c r="R109" s="12" t="s">
        <v>602</v>
      </c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</row>
    <row r="110" spans="1:29" ht="15.75" x14ac:dyDescent="0.25">
      <c r="A110" s="17">
        <v>46034</v>
      </c>
      <c r="B110" s="12" t="s">
        <v>285</v>
      </c>
      <c r="C110" s="19" t="s">
        <v>272</v>
      </c>
      <c r="D110" s="20" t="s">
        <v>273</v>
      </c>
      <c r="E110" s="12"/>
      <c r="F110" s="12"/>
      <c r="G110" s="12"/>
      <c r="H110" s="12" t="s">
        <v>35</v>
      </c>
      <c r="I110" s="12" t="s">
        <v>610</v>
      </c>
      <c r="J110" s="12" t="s">
        <v>37</v>
      </c>
      <c r="K110" s="12" t="s">
        <v>38</v>
      </c>
      <c r="L110" s="43">
        <v>20000</v>
      </c>
      <c r="M110" s="44">
        <v>0.22</v>
      </c>
      <c r="N110" s="19">
        <v>0</v>
      </c>
      <c r="O110" s="115">
        <f t="shared" si="10"/>
        <v>4400</v>
      </c>
      <c r="P110" s="12" t="s">
        <v>140</v>
      </c>
      <c r="Q110" s="30" t="s">
        <v>177</v>
      </c>
      <c r="R110" s="12" t="s">
        <v>602</v>
      </c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</row>
    <row r="111" spans="1:29" ht="15.75" x14ac:dyDescent="0.25">
      <c r="A111" s="17">
        <v>46034</v>
      </c>
      <c r="B111" s="12" t="s">
        <v>285</v>
      </c>
      <c r="C111" s="19" t="s">
        <v>137</v>
      </c>
      <c r="D111" s="20" t="s">
        <v>274</v>
      </c>
      <c r="E111" s="12"/>
      <c r="F111" s="12"/>
      <c r="G111" s="12"/>
      <c r="H111" s="12" t="s">
        <v>35</v>
      </c>
      <c r="I111" s="12" t="s">
        <v>610</v>
      </c>
      <c r="J111" s="12" t="s">
        <v>37</v>
      </c>
      <c r="K111" s="12" t="s">
        <v>38</v>
      </c>
      <c r="L111" s="43">
        <v>4000</v>
      </c>
      <c r="M111" s="44">
        <v>0.47499999999999998</v>
      </c>
      <c r="N111" s="19">
        <v>0</v>
      </c>
      <c r="O111" s="115">
        <f t="shared" si="10"/>
        <v>1900</v>
      </c>
      <c r="P111" s="12" t="s">
        <v>140</v>
      </c>
      <c r="Q111" s="30" t="s">
        <v>177</v>
      </c>
      <c r="R111" s="12" t="s">
        <v>602</v>
      </c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</row>
    <row r="112" spans="1:29" ht="15.75" x14ac:dyDescent="0.25">
      <c r="A112" s="17">
        <v>46034</v>
      </c>
      <c r="B112" s="12" t="s">
        <v>285</v>
      </c>
      <c r="C112" s="19" t="s">
        <v>275</v>
      </c>
      <c r="D112" s="20" t="s">
        <v>276</v>
      </c>
      <c r="E112" s="12"/>
      <c r="F112" s="12"/>
      <c r="G112" s="12"/>
      <c r="H112" s="12" t="s">
        <v>35</v>
      </c>
      <c r="I112" s="12" t="s">
        <v>610</v>
      </c>
      <c r="J112" s="12" t="s">
        <v>37</v>
      </c>
      <c r="K112" s="12" t="s">
        <v>38</v>
      </c>
      <c r="L112" s="43">
        <v>2500</v>
      </c>
      <c r="M112" s="44">
        <v>0.52</v>
      </c>
      <c r="N112" s="19">
        <v>0</v>
      </c>
      <c r="O112" s="115">
        <f t="shared" si="10"/>
        <v>1300</v>
      </c>
      <c r="P112" s="12" t="s">
        <v>140</v>
      </c>
      <c r="Q112" s="30" t="s">
        <v>177</v>
      </c>
      <c r="R112" s="12" t="s">
        <v>602</v>
      </c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</row>
    <row r="113" spans="1:29" ht="15.75" x14ac:dyDescent="0.25">
      <c r="A113" s="17">
        <v>46034</v>
      </c>
      <c r="B113" s="12" t="s">
        <v>285</v>
      </c>
      <c r="C113" s="19" t="s">
        <v>143</v>
      </c>
      <c r="D113" s="20" t="s">
        <v>277</v>
      </c>
      <c r="E113" s="12"/>
      <c r="F113" s="12"/>
      <c r="G113" s="12"/>
      <c r="H113" s="12" t="s">
        <v>35</v>
      </c>
      <c r="I113" s="12" t="s">
        <v>610</v>
      </c>
      <c r="J113" s="12" t="s">
        <v>37</v>
      </c>
      <c r="K113" s="12" t="s">
        <v>38</v>
      </c>
      <c r="L113" s="43">
        <v>2500</v>
      </c>
      <c r="M113" s="44">
        <v>0.22</v>
      </c>
      <c r="N113" s="19">
        <v>0</v>
      </c>
      <c r="O113" s="115">
        <f t="shared" si="10"/>
        <v>550</v>
      </c>
      <c r="P113" s="12" t="s">
        <v>140</v>
      </c>
      <c r="Q113" s="30" t="s">
        <v>177</v>
      </c>
      <c r="R113" s="12" t="s">
        <v>602</v>
      </c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</row>
    <row r="114" spans="1:29" ht="15.75" x14ac:dyDescent="0.25">
      <c r="A114" s="17">
        <v>46034</v>
      </c>
      <c r="B114" s="12" t="s">
        <v>285</v>
      </c>
      <c r="C114" s="19" t="s">
        <v>147</v>
      </c>
      <c r="D114" s="20" t="s">
        <v>278</v>
      </c>
      <c r="E114" s="12"/>
      <c r="F114" s="12"/>
      <c r="G114" s="12"/>
      <c r="H114" s="12" t="s">
        <v>35</v>
      </c>
      <c r="I114" s="12" t="s">
        <v>610</v>
      </c>
      <c r="J114" s="12" t="s">
        <v>37</v>
      </c>
      <c r="K114" s="12" t="s">
        <v>38</v>
      </c>
      <c r="L114" s="43">
        <v>5500</v>
      </c>
      <c r="M114" s="44">
        <v>0.2</v>
      </c>
      <c r="N114" s="19">
        <v>0</v>
      </c>
      <c r="O114" s="115">
        <f t="shared" si="10"/>
        <v>1100</v>
      </c>
      <c r="P114" s="12" t="s">
        <v>140</v>
      </c>
      <c r="Q114" s="30" t="s">
        <v>177</v>
      </c>
      <c r="R114" s="12" t="s">
        <v>602</v>
      </c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</row>
    <row r="115" spans="1:29" ht="15.75" x14ac:dyDescent="0.25">
      <c r="A115" s="17">
        <v>46034</v>
      </c>
      <c r="B115" s="12" t="s">
        <v>285</v>
      </c>
      <c r="C115" s="19" t="s">
        <v>149</v>
      </c>
      <c r="D115" s="20" t="s">
        <v>279</v>
      </c>
      <c r="E115" s="12"/>
      <c r="F115" s="12"/>
      <c r="G115" s="12"/>
      <c r="H115" s="12" t="s">
        <v>35</v>
      </c>
      <c r="I115" s="12" t="s">
        <v>610</v>
      </c>
      <c r="J115" s="12" t="s">
        <v>37</v>
      </c>
      <c r="K115" s="12" t="s">
        <v>38</v>
      </c>
      <c r="L115" s="43">
        <v>5500</v>
      </c>
      <c r="M115" s="44">
        <v>0.32</v>
      </c>
      <c r="N115" s="19">
        <v>0</v>
      </c>
      <c r="O115" s="115">
        <f t="shared" si="10"/>
        <v>1760</v>
      </c>
      <c r="P115" s="12" t="s">
        <v>140</v>
      </c>
      <c r="Q115" s="30" t="s">
        <v>177</v>
      </c>
      <c r="R115" s="12" t="s">
        <v>602</v>
      </c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</row>
    <row r="116" spans="1:29" ht="15.75" x14ac:dyDescent="0.25">
      <c r="A116" s="17">
        <v>46034</v>
      </c>
      <c r="B116" s="12" t="s">
        <v>285</v>
      </c>
      <c r="C116" s="19" t="s">
        <v>65</v>
      </c>
      <c r="D116" s="20" t="s">
        <v>280</v>
      </c>
      <c r="E116" s="12"/>
      <c r="F116" s="12"/>
      <c r="G116" s="12"/>
      <c r="H116" s="12" t="s">
        <v>35</v>
      </c>
      <c r="I116" s="12" t="s">
        <v>610</v>
      </c>
      <c r="J116" s="12" t="s">
        <v>37</v>
      </c>
      <c r="K116" s="12" t="s">
        <v>38</v>
      </c>
      <c r="L116" s="43">
        <v>2500</v>
      </c>
      <c r="M116" s="44">
        <v>0.48</v>
      </c>
      <c r="N116" s="19">
        <v>0</v>
      </c>
      <c r="O116" s="115">
        <f t="shared" si="10"/>
        <v>1200</v>
      </c>
      <c r="P116" s="12" t="s">
        <v>140</v>
      </c>
      <c r="Q116" s="30" t="s">
        <v>177</v>
      </c>
      <c r="R116" s="12" t="s">
        <v>602</v>
      </c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</row>
    <row r="117" spans="1:29" ht="15.75" x14ac:dyDescent="0.25">
      <c r="A117" s="17">
        <v>46034</v>
      </c>
      <c r="B117" s="12" t="s">
        <v>285</v>
      </c>
      <c r="C117" s="19" t="s">
        <v>281</v>
      </c>
      <c r="D117" s="20" t="s">
        <v>282</v>
      </c>
      <c r="E117" s="12"/>
      <c r="F117" s="12"/>
      <c r="G117" s="12"/>
      <c r="H117" s="12" t="s">
        <v>35</v>
      </c>
      <c r="I117" s="12" t="s">
        <v>610</v>
      </c>
      <c r="J117" s="12" t="s">
        <v>37</v>
      </c>
      <c r="K117" s="12" t="s">
        <v>38</v>
      </c>
      <c r="L117" s="43">
        <v>27500</v>
      </c>
      <c r="M117" s="44">
        <v>0.12</v>
      </c>
      <c r="N117" s="19">
        <v>0</v>
      </c>
      <c r="O117" s="115">
        <f t="shared" si="10"/>
        <v>3300</v>
      </c>
      <c r="P117" s="12" t="s">
        <v>140</v>
      </c>
      <c r="Q117" s="30" t="s">
        <v>177</v>
      </c>
      <c r="R117" s="12" t="s">
        <v>602</v>
      </c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</row>
    <row r="118" spans="1:29" ht="15.75" x14ac:dyDescent="0.25">
      <c r="A118" s="17">
        <v>46034</v>
      </c>
      <c r="B118" s="12" t="s">
        <v>285</v>
      </c>
      <c r="C118" s="19" t="s">
        <v>283</v>
      </c>
      <c r="D118" s="20" t="s">
        <v>284</v>
      </c>
      <c r="E118" s="12"/>
      <c r="F118" s="12"/>
      <c r="G118" s="12"/>
      <c r="H118" s="12" t="s">
        <v>35</v>
      </c>
      <c r="I118" s="12" t="s">
        <v>610</v>
      </c>
      <c r="J118" s="12" t="s">
        <v>37</v>
      </c>
      <c r="K118" s="12" t="s">
        <v>38</v>
      </c>
      <c r="L118" s="43">
        <v>1000</v>
      </c>
      <c r="M118" s="44">
        <v>0.45</v>
      </c>
      <c r="N118" s="19">
        <v>0</v>
      </c>
      <c r="O118" s="115">
        <f t="shared" si="10"/>
        <v>450</v>
      </c>
      <c r="P118" s="12" t="s">
        <v>140</v>
      </c>
      <c r="Q118" s="30" t="s">
        <v>177</v>
      </c>
      <c r="R118" s="12" t="s">
        <v>602</v>
      </c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</row>
    <row r="119" spans="1:29" ht="15.75" x14ac:dyDescent="0.25">
      <c r="A119" s="17">
        <v>46035</v>
      </c>
      <c r="B119" s="12" t="s">
        <v>286</v>
      </c>
      <c r="C119" s="12"/>
      <c r="D119" s="20" t="s">
        <v>287</v>
      </c>
      <c r="E119" s="12"/>
      <c r="F119" s="12"/>
      <c r="G119" s="12"/>
      <c r="H119" s="12" t="s">
        <v>35</v>
      </c>
      <c r="I119" s="12" t="s">
        <v>155</v>
      </c>
      <c r="J119" s="12" t="s">
        <v>289</v>
      </c>
      <c r="K119" s="12" t="s">
        <v>290</v>
      </c>
      <c r="L119" s="35">
        <v>1</v>
      </c>
      <c r="M119" s="35">
        <v>294.11799999999999</v>
      </c>
      <c r="N119" s="35">
        <v>0</v>
      </c>
      <c r="O119" s="115">
        <f t="shared" si="10"/>
        <v>294.11799999999999</v>
      </c>
      <c r="P119" s="12" t="s">
        <v>291</v>
      </c>
      <c r="Q119" s="30" t="s">
        <v>177</v>
      </c>
      <c r="R119" s="12" t="s">
        <v>646</v>
      </c>
      <c r="S119" s="12" t="s">
        <v>647</v>
      </c>
      <c r="T119" s="32">
        <v>46038</v>
      </c>
      <c r="U119" s="12">
        <v>1</v>
      </c>
      <c r="V119" s="12"/>
      <c r="W119" s="12"/>
      <c r="X119" s="12"/>
      <c r="Y119" s="12"/>
      <c r="Z119" s="12"/>
      <c r="AA119" s="12"/>
      <c r="AB119" s="12"/>
      <c r="AC119" s="12"/>
    </row>
    <row r="120" spans="1:29" ht="15.75" x14ac:dyDescent="0.25">
      <c r="A120" s="17">
        <v>46035</v>
      </c>
      <c r="B120" s="12" t="s">
        <v>286</v>
      </c>
      <c r="C120" s="12"/>
      <c r="D120" s="20" t="s">
        <v>288</v>
      </c>
      <c r="E120" s="12"/>
      <c r="F120" s="12"/>
      <c r="G120" s="12"/>
      <c r="H120" s="12" t="s">
        <v>35</v>
      </c>
      <c r="I120" s="12" t="s">
        <v>155</v>
      </c>
      <c r="J120" s="12" t="s">
        <v>289</v>
      </c>
      <c r="K120" s="12" t="s">
        <v>290</v>
      </c>
      <c r="L120" s="35">
        <v>2</v>
      </c>
      <c r="M120" s="35">
        <v>243.69800000000001</v>
      </c>
      <c r="N120" s="35">
        <v>0</v>
      </c>
      <c r="O120" s="115">
        <f t="shared" si="10"/>
        <v>487.39600000000002</v>
      </c>
      <c r="P120" s="12" t="s">
        <v>291</v>
      </c>
      <c r="Q120" s="30" t="s">
        <v>177</v>
      </c>
      <c r="R120" s="12" t="s">
        <v>646</v>
      </c>
      <c r="S120" s="12" t="s">
        <v>647</v>
      </c>
      <c r="T120" s="32">
        <v>46038</v>
      </c>
      <c r="U120" s="12">
        <v>1</v>
      </c>
      <c r="V120" s="12"/>
      <c r="W120" s="12"/>
      <c r="X120" s="12"/>
      <c r="Y120" s="12"/>
      <c r="Z120" s="12"/>
      <c r="AA120" s="12"/>
      <c r="AB120" s="12"/>
      <c r="AC120" s="12"/>
    </row>
    <row r="121" spans="1:29" ht="15.75" x14ac:dyDescent="0.25">
      <c r="A121" s="17">
        <v>46035</v>
      </c>
      <c r="B121" s="12" t="s">
        <v>333</v>
      </c>
      <c r="C121" s="19" t="s">
        <v>292</v>
      </c>
      <c r="D121" s="27" t="s">
        <v>293</v>
      </c>
      <c r="E121" s="12"/>
      <c r="F121" s="12"/>
      <c r="G121" s="12"/>
      <c r="H121" s="12" t="s">
        <v>35</v>
      </c>
      <c r="I121" s="12" t="s">
        <v>36</v>
      </c>
      <c r="J121" s="12" t="s">
        <v>37</v>
      </c>
      <c r="K121" s="12" t="s">
        <v>38</v>
      </c>
      <c r="L121" s="116">
        <v>2275</v>
      </c>
      <c r="M121" s="45">
        <v>3.996</v>
      </c>
      <c r="N121" s="35">
        <v>0</v>
      </c>
      <c r="O121" s="115">
        <f t="shared" ref="O121:O138" si="11">+L121*M121</f>
        <v>9090.9</v>
      </c>
      <c r="P121" s="12" t="s">
        <v>332</v>
      </c>
      <c r="Q121" s="30" t="s">
        <v>177</v>
      </c>
      <c r="R121" s="12" t="s">
        <v>603</v>
      </c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</row>
    <row r="122" spans="1:29" ht="15.75" x14ac:dyDescent="0.25">
      <c r="A122" s="17">
        <v>46035</v>
      </c>
      <c r="B122" s="12" t="s">
        <v>333</v>
      </c>
      <c r="C122" s="19" t="s">
        <v>294</v>
      </c>
      <c r="D122" s="27" t="s">
        <v>295</v>
      </c>
      <c r="E122" s="12"/>
      <c r="F122" s="12"/>
      <c r="G122" s="12"/>
      <c r="H122" s="12" t="s">
        <v>35</v>
      </c>
      <c r="I122" s="12" t="s">
        <v>36</v>
      </c>
      <c r="J122" s="12" t="s">
        <v>37</v>
      </c>
      <c r="K122" s="12" t="s">
        <v>38</v>
      </c>
      <c r="L122" s="116">
        <v>6630</v>
      </c>
      <c r="M122" s="45">
        <v>4.1959999999999997</v>
      </c>
      <c r="N122" s="35">
        <v>0</v>
      </c>
      <c r="O122" s="115">
        <f t="shared" si="11"/>
        <v>27819.48</v>
      </c>
      <c r="P122" s="12" t="s">
        <v>332</v>
      </c>
      <c r="Q122" s="30" t="s">
        <v>177</v>
      </c>
      <c r="R122" s="12" t="s">
        <v>603</v>
      </c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</row>
    <row r="123" spans="1:29" ht="15.75" x14ac:dyDescent="0.25">
      <c r="A123" s="17">
        <v>46035</v>
      </c>
      <c r="B123" s="12" t="s">
        <v>333</v>
      </c>
      <c r="C123" s="19" t="s">
        <v>296</v>
      </c>
      <c r="D123" s="27" t="s">
        <v>297</v>
      </c>
      <c r="E123" s="12"/>
      <c r="F123" s="12"/>
      <c r="G123" s="12"/>
      <c r="H123" s="12" t="s">
        <v>35</v>
      </c>
      <c r="I123" s="12" t="s">
        <v>36</v>
      </c>
      <c r="J123" s="12" t="s">
        <v>37</v>
      </c>
      <c r="K123" s="12" t="s">
        <v>38</v>
      </c>
      <c r="L123" s="116">
        <v>22204</v>
      </c>
      <c r="M123" s="45">
        <v>4.4290000000000003</v>
      </c>
      <c r="N123" s="35">
        <v>0</v>
      </c>
      <c r="O123" s="115">
        <f t="shared" si="11"/>
        <v>98341.516000000003</v>
      </c>
      <c r="P123" s="12" t="s">
        <v>332</v>
      </c>
      <c r="Q123" s="30" t="s">
        <v>177</v>
      </c>
      <c r="R123" s="12" t="s">
        <v>603</v>
      </c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</row>
    <row r="124" spans="1:29" ht="15.75" x14ac:dyDescent="0.25">
      <c r="A124" s="17">
        <v>46035</v>
      </c>
      <c r="B124" s="12" t="s">
        <v>333</v>
      </c>
      <c r="C124" s="19" t="s">
        <v>298</v>
      </c>
      <c r="D124" s="27" t="s">
        <v>299</v>
      </c>
      <c r="E124" s="12"/>
      <c r="F124" s="12"/>
      <c r="G124" s="12"/>
      <c r="H124" s="12" t="s">
        <v>35</v>
      </c>
      <c r="I124" s="12" t="s">
        <v>36</v>
      </c>
      <c r="J124" s="12" t="s">
        <v>37</v>
      </c>
      <c r="K124" s="12" t="s">
        <v>38</v>
      </c>
      <c r="L124" s="116">
        <v>1092</v>
      </c>
      <c r="M124" s="45">
        <v>4.9950000000000001</v>
      </c>
      <c r="N124" s="35">
        <v>0</v>
      </c>
      <c r="O124" s="115">
        <f t="shared" si="11"/>
        <v>5454.54</v>
      </c>
      <c r="P124" s="12" t="s">
        <v>332</v>
      </c>
      <c r="Q124" s="30" t="s">
        <v>177</v>
      </c>
      <c r="R124" s="12" t="s">
        <v>603</v>
      </c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</row>
    <row r="125" spans="1:29" ht="15.75" x14ac:dyDescent="0.25">
      <c r="A125" s="17">
        <v>46035</v>
      </c>
      <c r="B125" s="12" t="s">
        <v>333</v>
      </c>
      <c r="C125" s="19" t="s">
        <v>300</v>
      </c>
      <c r="D125" s="27" t="s">
        <v>301</v>
      </c>
      <c r="E125" s="12"/>
      <c r="F125" s="12"/>
      <c r="G125" s="12"/>
      <c r="H125" s="12" t="s">
        <v>35</v>
      </c>
      <c r="I125" s="12" t="s">
        <v>36</v>
      </c>
      <c r="J125" s="12" t="s">
        <v>37</v>
      </c>
      <c r="K125" s="12" t="s">
        <v>38</v>
      </c>
      <c r="L125" s="116">
        <v>1620</v>
      </c>
      <c r="M125" s="45">
        <v>3.871</v>
      </c>
      <c r="N125" s="35">
        <v>0</v>
      </c>
      <c r="O125" s="115">
        <f t="shared" si="11"/>
        <v>6271.02</v>
      </c>
      <c r="P125" s="12" t="s">
        <v>332</v>
      </c>
      <c r="Q125" s="30" t="s">
        <v>177</v>
      </c>
      <c r="R125" s="12" t="s">
        <v>603</v>
      </c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</row>
    <row r="126" spans="1:29" ht="15.75" x14ac:dyDescent="0.25">
      <c r="A126" s="17">
        <v>46035</v>
      </c>
      <c r="B126" s="12" t="s">
        <v>333</v>
      </c>
      <c r="C126" s="19" t="s">
        <v>302</v>
      </c>
      <c r="D126" s="27" t="s">
        <v>303</v>
      </c>
      <c r="E126" s="12"/>
      <c r="F126" s="12"/>
      <c r="G126" s="12"/>
      <c r="H126" s="12" t="s">
        <v>35</v>
      </c>
      <c r="I126" s="12" t="s">
        <v>36</v>
      </c>
      <c r="J126" s="12" t="s">
        <v>37</v>
      </c>
      <c r="K126" s="12" t="s">
        <v>38</v>
      </c>
      <c r="L126" s="116">
        <v>4860</v>
      </c>
      <c r="M126" s="45">
        <v>3.9049999999999998</v>
      </c>
      <c r="N126" s="35">
        <v>0</v>
      </c>
      <c r="O126" s="115">
        <f t="shared" si="11"/>
        <v>18978.3</v>
      </c>
      <c r="P126" s="12" t="s">
        <v>332</v>
      </c>
      <c r="Q126" s="30" t="s">
        <v>177</v>
      </c>
      <c r="R126" s="12" t="s">
        <v>603</v>
      </c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</row>
    <row r="127" spans="1:29" ht="15.75" x14ac:dyDescent="0.25">
      <c r="A127" s="17">
        <v>46035</v>
      </c>
      <c r="B127" s="12" t="s">
        <v>333</v>
      </c>
      <c r="C127" s="19" t="s">
        <v>304</v>
      </c>
      <c r="D127" s="27" t="s">
        <v>305</v>
      </c>
      <c r="E127" s="12"/>
      <c r="F127" s="12"/>
      <c r="G127" s="12"/>
      <c r="H127" s="12" t="s">
        <v>35</v>
      </c>
      <c r="I127" s="12" t="s">
        <v>36</v>
      </c>
      <c r="J127" s="12" t="s">
        <v>37</v>
      </c>
      <c r="K127" s="12" t="s">
        <v>38</v>
      </c>
      <c r="L127" s="116">
        <v>1350</v>
      </c>
      <c r="M127" s="45">
        <v>4.2130000000000001</v>
      </c>
      <c r="N127" s="35">
        <v>0</v>
      </c>
      <c r="O127" s="115">
        <f t="shared" si="11"/>
        <v>5687.55</v>
      </c>
      <c r="P127" s="12" t="s">
        <v>332</v>
      </c>
      <c r="Q127" s="30" t="s">
        <v>177</v>
      </c>
      <c r="R127" s="12" t="s">
        <v>603</v>
      </c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</row>
    <row r="128" spans="1:29" ht="15.75" x14ac:dyDescent="0.25">
      <c r="A128" s="17">
        <v>46035</v>
      </c>
      <c r="B128" s="12" t="s">
        <v>333</v>
      </c>
      <c r="C128" s="19" t="s">
        <v>306</v>
      </c>
      <c r="D128" s="27" t="s">
        <v>307</v>
      </c>
      <c r="E128" s="12"/>
      <c r="F128" s="12"/>
      <c r="G128" s="12"/>
      <c r="H128" s="12" t="s">
        <v>35</v>
      </c>
      <c r="I128" s="12" t="s">
        <v>36</v>
      </c>
      <c r="J128" s="12" t="s">
        <v>37</v>
      </c>
      <c r="K128" s="12" t="s">
        <v>38</v>
      </c>
      <c r="L128" s="116">
        <v>8100</v>
      </c>
      <c r="M128" s="45">
        <v>4.0824199999999999</v>
      </c>
      <c r="N128" s="35">
        <v>0</v>
      </c>
      <c r="O128" s="115">
        <f t="shared" si="11"/>
        <v>33067.601999999999</v>
      </c>
      <c r="P128" s="12" t="s">
        <v>332</v>
      </c>
      <c r="Q128" s="30" t="s">
        <v>177</v>
      </c>
      <c r="R128" s="12" t="s">
        <v>603</v>
      </c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</row>
    <row r="129" spans="1:29" ht="15.75" x14ac:dyDescent="0.25">
      <c r="A129" s="17">
        <v>46035</v>
      </c>
      <c r="B129" s="12" t="s">
        <v>333</v>
      </c>
      <c r="C129" s="19" t="s">
        <v>308</v>
      </c>
      <c r="D129" s="27" t="s">
        <v>309</v>
      </c>
      <c r="E129" s="12"/>
      <c r="F129" s="12"/>
      <c r="G129" s="12"/>
      <c r="H129" s="12" t="s">
        <v>35</v>
      </c>
      <c r="I129" s="12" t="s">
        <v>36</v>
      </c>
      <c r="J129" s="12" t="s">
        <v>37</v>
      </c>
      <c r="K129" s="12" t="s">
        <v>38</v>
      </c>
      <c r="L129" s="116">
        <v>2160</v>
      </c>
      <c r="M129" s="45">
        <v>4.556</v>
      </c>
      <c r="N129" s="35">
        <v>0</v>
      </c>
      <c r="O129" s="115">
        <f t="shared" si="11"/>
        <v>9840.9600000000009</v>
      </c>
      <c r="P129" s="12" t="s">
        <v>332</v>
      </c>
      <c r="Q129" s="30" t="s">
        <v>177</v>
      </c>
      <c r="R129" s="12" t="s">
        <v>603</v>
      </c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</row>
    <row r="130" spans="1:29" ht="15.75" x14ac:dyDescent="0.25">
      <c r="A130" s="17">
        <v>46035</v>
      </c>
      <c r="B130" s="12" t="s">
        <v>333</v>
      </c>
      <c r="C130" s="19" t="s">
        <v>310</v>
      </c>
      <c r="D130" s="27" t="s">
        <v>311</v>
      </c>
      <c r="E130" s="12"/>
      <c r="F130" s="12"/>
      <c r="G130" s="12"/>
      <c r="H130" s="12" t="s">
        <v>35</v>
      </c>
      <c r="I130" s="12" t="s">
        <v>36</v>
      </c>
      <c r="J130" s="12" t="s">
        <v>37</v>
      </c>
      <c r="K130" s="12" t="s">
        <v>38</v>
      </c>
      <c r="L130" s="116">
        <v>27000</v>
      </c>
      <c r="M130" s="45">
        <v>4.1790000000000003</v>
      </c>
      <c r="N130" s="35">
        <v>0</v>
      </c>
      <c r="O130" s="115">
        <f t="shared" si="11"/>
        <v>112833.00000000001</v>
      </c>
      <c r="P130" s="12" t="s">
        <v>332</v>
      </c>
      <c r="Q130" s="30" t="s">
        <v>177</v>
      </c>
      <c r="R130" s="12" t="s">
        <v>603</v>
      </c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</row>
    <row r="131" spans="1:29" ht="15.75" x14ac:dyDescent="0.25">
      <c r="A131" s="17">
        <v>46035</v>
      </c>
      <c r="B131" s="12" t="s">
        <v>333</v>
      </c>
      <c r="C131" s="19" t="s">
        <v>312</v>
      </c>
      <c r="D131" s="27" t="s">
        <v>313</v>
      </c>
      <c r="E131" s="12"/>
      <c r="F131" s="12"/>
      <c r="G131" s="12"/>
      <c r="H131" s="12" t="s">
        <v>35</v>
      </c>
      <c r="I131" s="12" t="s">
        <v>36</v>
      </c>
      <c r="J131" s="12" t="s">
        <v>37</v>
      </c>
      <c r="K131" s="12" t="s">
        <v>38</v>
      </c>
      <c r="L131" s="116">
        <v>4860</v>
      </c>
      <c r="M131" s="45">
        <v>1.21099</v>
      </c>
      <c r="N131" s="35">
        <v>0</v>
      </c>
      <c r="O131" s="115">
        <f t="shared" si="11"/>
        <v>5885.4114</v>
      </c>
      <c r="P131" s="12" t="s">
        <v>332</v>
      </c>
      <c r="Q131" s="30" t="s">
        <v>177</v>
      </c>
      <c r="R131" s="12" t="s">
        <v>603</v>
      </c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</row>
    <row r="132" spans="1:29" ht="15.75" x14ac:dyDescent="0.25">
      <c r="A132" s="17">
        <v>46035</v>
      </c>
      <c r="B132" s="12" t="s">
        <v>333</v>
      </c>
      <c r="C132" s="19" t="s">
        <v>314</v>
      </c>
      <c r="D132" s="27" t="s">
        <v>315</v>
      </c>
      <c r="E132" s="12"/>
      <c r="F132" s="12"/>
      <c r="G132" s="12"/>
      <c r="H132" s="12" t="s">
        <v>35</v>
      </c>
      <c r="I132" s="12" t="s">
        <v>36</v>
      </c>
      <c r="J132" s="12" t="s">
        <v>37</v>
      </c>
      <c r="K132" s="12" t="s">
        <v>38</v>
      </c>
      <c r="L132" s="116">
        <v>8100</v>
      </c>
      <c r="M132" s="45">
        <v>1.24533</v>
      </c>
      <c r="N132" s="35">
        <v>0</v>
      </c>
      <c r="O132" s="115">
        <f t="shared" si="11"/>
        <v>10087.173000000001</v>
      </c>
      <c r="P132" s="12" t="s">
        <v>332</v>
      </c>
      <c r="Q132" s="30" t="s">
        <v>177</v>
      </c>
      <c r="R132" s="12" t="s">
        <v>603</v>
      </c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</row>
    <row r="133" spans="1:29" ht="15.75" x14ac:dyDescent="0.25">
      <c r="A133" s="17">
        <v>46035</v>
      </c>
      <c r="B133" s="12" t="s">
        <v>333</v>
      </c>
      <c r="C133" s="19" t="s">
        <v>316</v>
      </c>
      <c r="D133" s="27" t="s">
        <v>317</v>
      </c>
      <c r="E133" s="12"/>
      <c r="F133" s="12"/>
      <c r="G133" s="12"/>
      <c r="H133" s="12" t="s">
        <v>35</v>
      </c>
      <c r="I133" s="12" t="s">
        <v>36</v>
      </c>
      <c r="J133" s="12" t="s">
        <v>37</v>
      </c>
      <c r="K133" s="12" t="s">
        <v>38</v>
      </c>
      <c r="L133" s="116">
        <v>27000</v>
      </c>
      <c r="M133" s="45">
        <v>1.2796700000000001</v>
      </c>
      <c r="N133" s="35">
        <v>0</v>
      </c>
      <c r="O133" s="115">
        <f t="shared" si="11"/>
        <v>34551.090000000004</v>
      </c>
      <c r="P133" s="12" t="s">
        <v>332</v>
      </c>
      <c r="Q133" s="30" t="s">
        <v>177</v>
      </c>
      <c r="R133" s="12" t="s">
        <v>603</v>
      </c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</row>
    <row r="134" spans="1:29" ht="15.75" x14ac:dyDescent="0.25">
      <c r="A134" s="17">
        <v>46035</v>
      </c>
      <c r="B134" s="12" t="s">
        <v>333</v>
      </c>
      <c r="C134" s="19" t="s">
        <v>318</v>
      </c>
      <c r="D134" s="27" t="s">
        <v>319</v>
      </c>
      <c r="E134" s="12"/>
      <c r="F134" s="12"/>
      <c r="G134" s="12"/>
      <c r="H134" s="12" t="s">
        <v>35</v>
      </c>
      <c r="I134" s="12" t="s">
        <v>36</v>
      </c>
      <c r="J134" s="12" t="s">
        <v>37</v>
      </c>
      <c r="K134" s="12" t="s">
        <v>38</v>
      </c>
      <c r="L134" s="116">
        <v>5000</v>
      </c>
      <c r="M134" s="45">
        <v>0.13700000000000001</v>
      </c>
      <c r="N134" s="35">
        <v>0</v>
      </c>
      <c r="O134" s="115">
        <f t="shared" si="11"/>
        <v>685</v>
      </c>
      <c r="P134" s="12" t="s">
        <v>332</v>
      </c>
      <c r="Q134" s="30" t="s">
        <v>177</v>
      </c>
      <c r="R134" s="12" t="s">
        <v>603</v>
      </c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</row>
    <row r="135" spans="1:29" ht="15.75" x14ac:dyDescent="0.25">
      <c r="A135" s="17">
        <v>46035</v>
      </c>
      <c r="B135" s="12" t="s">
        <v>333</v>
      </c>
      <c r="C135" s="19" t="s">
        <v>320</v>
      </c>
      <c r="D135" s="27" t="s">
        <v>321</v>
      </c>
      <c r="E135" s="12"/>
      <c r="F135" s="12"/>
      <c r="G135" s="12"/>
      <c r="H135" s="12" t="s">
        <v>35</v>
      </c>
      <c r="I135" s="12" t="s">
        <v>36</v>
      </c>
      <c r="J135" s="12" t="s">
        <v>37</v>
      </c>
      <c r="K135" s="12" t="s">
        <v>38</v>
      </c>
      <c r="L135" s="116">
        <v>5000</v>
      </c>
      <c r="M135" s="45">
        <v>0.13700000000000001</v>
      </c>
      <c r="N135" s="35">
        <v>0</v>
      </c>
      <c r="O135" s="115">
        <f t="shared" si="11"/>
        <v>685</v>
      </c>
      <c r="P135" s="12" t="s">
        <v>332</v>
      </c>
      <c r="Q135" s="30" t="s">
        <v>177</v>
      </c>
      <c r="R135" s="12" t="s">
        <v>603</v>
      </c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</row>
    <row r="136" spans="1:29" ht="15.75" x14ac:dyDescent="0.25">
      <c r="A136" s="17">
        <v>46035</v>
      </c>
      <c r="B136" s="12" t="s">
        <v>333</v>
      </c>
      <c r="C136" s="19" t="s">
        <v>322</v>
      </c>
      <c r="D136" s="27" t="s">
        <v>323</v>
      </c>
      <c r="E136" s="12"/>
      <c r="F136" s="12"/>
      <c r="G136" s="12"/>
      <c r="H136" s="12" t="s">
        <v>35</v>
      </c>
      <c r="I136" s="12" t="s">
        <v>36</v>
      </c>
      <c r="J136" s="12" t="s">
        <v>37</v>
      </c>
      <c r="K136" s="12" t="s">
        <v>38</v>
      </c>
      <c r="L136" s="116">
        <v>35000</v>
      </c>
      <c r="M136" s="45">
        <v>0.13700000000000001</v>
      </c>
      <c r="N136" s="35">
        <v>0</v>
      </c>
      <c r="O136" s="115">
        <f t="shared" si="11"/>
        <v>4795</v>
      </c>
      <c r="P136" s="12" t="s">
        <v>332</v>
      </c>
      <c r="Q136" s="30" t="s">
        <v>177</v>
      </c>
      <c r="R136" s="12" t="s">
        <v>603</v>
      </c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</row>
    <row r="137" spans="1:29" ht="15.75" x14ac:dyDescent="0.25">
      <c r="A137" s="17">
        <v>46035</v>
      </c>
      <c r="B137" s="12" t="s">
        <v>333</v>
      </c>
      <c r="C137" s="19" t="s">
        <v>324</v>
      </c>
      <c r="D137" s="27" t="s">
        <v>325</v>
      </c>
      <c r="E137" s="12"/>
      <c r="F137" s="12"/>
      <c r="G137" s="12"/>
      <c r="H137" s="12" t="s">
        <v>35</v>
      </c>
      <c r="I137" s="12" t="s">
        <v>36</v>
      </c>
      <c r="J137" s="12" t="s">
        <v>37</v>
      </c>
      <c r="K137" s="12" t="s">
        <v>38</v>
      </c>
      <c r="L137" s="116">
        <v>40000</v>
      </c>
      <c r="M137" s="45">
        <v>0.13700000000000001</v>
      </c>
      <c r="N137" s="35">
        <v>0</v>
      </c>
      <c r="O137" s="115">
        <f t="shared" si="11"/>
        <v>5480</v>
      </c>
      <c r="P137" s="12" t="s">
        <v>332</v>
      </c>
      <c r="Q137" s="30" t="s">
        <v>177</v>
      </c>
      <c r="R137" s="12" t="s">
        <v>603</v>
      </c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</row>
    <row r="138" spans="1:29" ht="15.75" x14ac:dyDescent="0.25">
      <c r="A138" s="17">
        <v>46035</v>
      </c>
      <c r="B138" s="12" t="s">
        <v>333</v>
      </c>
      <c r="C138" s="19" t="s">
        <v>326</v>
      </c>
      <c r="D138" s="27" t="s">
        <v>327</v>
      </c>
      <c r="E138" s="12"/>
      <c r="F138" s="12"/>
      <c r="G138" s="12"/>
      <c r="H138" s="12" t="s">
        <v>35</v>
      </c>
      <c r="I138" s="12" t="s">
        <v>36</v>
      </c>
      <c r="J138" s="12" t="s">
        <v>37</v>
      </c>
      <c r="K138" s="12" t="s">
        <v>38</v>
      </c>
      <c r="L138" s="116">
        <v>5000</v>
      </c>
      <c r="M138" s="45">
        <v>0.13700000000000001</v>
      </c>
      <c r="N138" s="35">
        <v>0</v>
      </c>
      <c r="O138" s="115">
        <f t="shared" si="11"/>
        <v>685</v>
      </c>
      <c r="P138" s="12" t="s">
        <v>332</v>
      </c>
      <c r="Q138" s="30" t="s">
        <v>177</v>
      </c>
      <c r="R138" s="12" t="s">
        <v>603</v>
      </c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</row>
    <row r="139" spans="1:29" ht="15.75" x14ac:dyDescent="0.25">
      <c r="A139" s="17">
        <v>46035</v>
      </c>
      <c r="B139" s="12" t="s">
        <v>333</v>
      </c>
      <c r="C139" s="19" t="s">
        <v>328</v>
      </c>
      <c r="D139" s="27" t="s">
        <v>329</v>
      </c>
      <c r="E139" s="12"/>
      <c r="F139" s="12"/>
      <c r="G139" s="12"/>
      <c r="H139" s="12" t="s">
        <v>35</v>
      </c>
      <c r="I139" s="12" t="s">
        <v>36</v>
      </c>
      <c r="J139" s="12" t="s">
        <v>37</v>
      </c>
      <c r="K139" s="12" t="s">
        <v>38</v>
      </c>
      <c r="L139" s="116">
        <v>40000</v>
      </c>
      <c r="M139" s="45">
        <v>0.26866000000000001</v>
      </c>
      <c r="N139" s="35">
        <v>0</v>
      </c>
      <c r="O139" s="115">
        <f>+L139*M139</f>
        <v>10746.4</v>
      </c>
      <c r="P139" s="12" t="s">
        <v>332</v>
      </c>
      <c r="Q139" s="30" t="s">
        <v>177</v>
      </c>
      <c r="R139" s="12" t="s">
        <v>603</v>
      </c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</row>
    <row r="140" spans="1:29" ht="15.75" x14ac:dyDescent="0.25">
      <c r="A140" s="17">
        <v>46035</v>
      </c>
      <c r="B140" s="12" t="s">
        <v>333</v>
      </c>
      <c r="C140" s="19" t="s">
        <v>330</v>
      </c>
      <c r="D140" s="46" t="s">
        <v>331</v>
      </c>
      <c r="E140" s="12"/>
      <c r="F140" s="12"/>
      <c r="G140" s="12"/>
      <c r="H140" s="12" t="s">
        <v>35</v>
      </c>
      <c r="I140" s="12" t="s">
        <v>36</v>
      </c>
      <c r="J140" s="12" t="s">
        <v>37</v>
      </c>
      <c r="K140" s="12" t="s">
        <v>38</v>
      </c>
      <c r="L140" s="116">
        <v>30000</v>
      </c>
      <c r="M140" s="45">
        <v>0.16159999999999999</v>
      </c>
      <c r="N140" s="35">
        <v>0</v>
      </c>
      <c r="O140" s="115">
        <f>+L140*M140</f>
        <v>4848</v>
      </c>
      <c r="P140" s="12" t="s">
        <v>332</v>
      </c>
      <c r="Q140" s="30" t="s">
        <v>177</v>
      </c>
      <c r="R140" s="12" t="s">
        <v>603</v>
      </c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</row>
    <row r="141" spans="1:29" ht="15.75" x14ac:dyDescent="0.25">
      <c r="A141" s="17">
        <v>46035</v>
      </c>
      <c r="B141" s="12" t="s">
        <v>342</v>
      </c>
      <c r="C141" s="19" t="s">
        <v>334</v>
      </c>
      <c r="D141" s="20" t="s">
        <v>335</v>
      </c>
      <c r="E141" s="12"/>
      <c r="F141" s="12"/>
      <c r="G141" s="12"/>
      <c r="H141" s="12" t="s">
        <v>35</v>
      </c>
      <c r="I141" s="12" t="s">
        <v>610</v>
      </c>
      <c r="J141" s="12" t="s">
        <v>37</v>
      </c>
      <c r="K141" s="12" t="s">
        <v>38</v>
      </c>
      <c r="L141" s="116">
        <v>700</v>
      </c>
      <c r="M141" s="24">
        <v>1.8</v>
      </c>
      <c r="N141" s="19">
        <v>0</v>
      </c>
      <c r="O141" s="115">
        <f t="shared" ref="O141:O144" si="12">+L141*M141</f>
        <v>1260</v>
      </c>
      <c r="P141" s="12" t="s">
        <v>140</v>
      </c>
      <c r="Q141" s="30" t="s">
        <v>177</v>
      </c>
      <c r="R141" s="12" t="s">
        <v>478</v>
      </c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</row>
    <row r="142" spans="1:29" ht="15.75" x14ac:dyDescent="0.25">
      <c r="A142" s="17">
        <v>46035</v>
      </c>
      <c r="B142" s="12" t="s">
        <v>342</v>
      </c>
      <c r="C142" s="19" t="s">
        <v>336</v>
      </c>
      <c r="D142" s="20" t="s">
        <v>337</v>
      </c>
      <c r="E142" s="12"/>
      <c r="F142" s="12"/>
      <c r="G142" s="12"/>
      <c r="H142" s="12" t="s">
        <v>35</v>
      </c>
      <c r="I142" s="12" t="s">
        <v>610</v>
      </c>
      <c r="J142" s="12" t="s">
        <v>37</v>
      </c>
      <c r="K142" s="12" t="s">
        <v>38</v>
      </c>
      <c r="L142" s="116">
        <v>300</v>
      </c>
      <c r="M142" s="24">
        <v>1.2</v>
      </c>
      <c r="N142" s="19">
        <v>0</v>
      </c>
      <c r="O142" s="115">
        <f t="shared" si="12"/>
        <v>360</v>
      </c>
      <c r="P142" s="12" t="s">
        <v>140</v>
      </c>
      <c r="Q142" s="30" t="s">
        <v>177</v>
      </c>
      <c r="R142" s="12" t="s">
        <v>478</v>
      </c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</row>
    <row r="143" spans="1:29" ht="15.75" x14ac:dyDescent="0.25">
      <c r="A143" s="17">
        <v>46035</v>
      </c>
      <c r="B143" s="12" t="s">
        <v>342</v>
      </c>
      <c r="C143" s="19" t="s">
        <v>338</v>
      </c>
      <c r="D143" s="20" t="s">
        <v>339</v>
      </c>
      <c r="E143" s="12"/>
      <c r="F143" s="12"/>
      <c r="G143" s="12"/>
      <c r="H143" s="12" t="s">
        <v>35</v>
      </c>
      <c r="I143" s="12" t="s">
        <v>610</v>
      </c>
      <c r="J143" s="12" t="s">
        <v>37</v>
      </c>
      <c r="K143" s="12" t="s">
        <v>38</v>
      </c>
      <c r="L143" s="116">
        <v>450</v>
      </c>
      <c r="M143" s="24">
        <v>1.2</v>
      </c>
      <c r="N143" s="19">
        <v>0</v>
      </c>
      <c r="O143" s="115">
        <f t="shared" si="12"/>
        <v>540</v>
      </c>
      <c r="P143" s="12" t="s">
        <v>140</v>
      </c>
      <c r="Q143" s="30" t="s">
        <v>177</v>
      </c>
      <c r="R143" s="12" t="s">
        <v>478</v>
      </c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</row>
    <row r="144" spans="1:29" ht="15.75" x14ac:dyDescent="0.25">
      <c r="A144" s="17">
        <v>46035</v>
      </c>
      <c r="B144" s="12" t="s">
        <v>342</v>
      </c>
      <c r="C144" s="19" t="s">
        <v>340</v>
      </c>
      <c r="D144" s="27" t="s">
        <v>341</v>
      </c>
      <c r="E144" s="12"/>
      <c r="F144" s="12"/>
      <c r="G144" s="12"/>
      <c r="H144" s="12" t="s">
        <v>35</v>
      </c>
      <c r="I144" s="12" t="s">
        <v>610</v>
      </c>
      <c r="J144" s="12" t="s">
        <v>37</v>
      </c>
      <c r="K144" s="12" t="s">
        <v>38</v>
      </c>
      <c r="L144" s="116">
        <v>5000</v>
      </c>
      <c r="M144" s="24">
        <v>0.1</v>
      </c>
      <c r="N144" s="19">
        <v>0</v>
      </c>
      <c r="O144" s="115">
        <f t="shared" si="12"/>
        <v>500</v>
      </c>
      <c r="P144" s="12" t="s">
        <v>140</v>
      </c>
      <c r="Q144" s="30" t="s">
        <v>177</v>
      </c>
      <c r="R144" s="12" t="s">
        <v>478</v>
      </c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</row>
    <row r="145" spans="1:29" ht="15.75" x14ac:dyDescent="0.25">
      <c r="A145" s="17">
        <v>46035</v>
      </c>
      <c r="B145" s="12" t="s">
        <v>354</v>
      </c>
      <c r="C145" s="12"/>
      <c r="D145" s="26" t="s">
        <v>343</v>
      </c>
      <c r="E145" s="19">
        <v>1</v>
      </c>
      <c r="F145" s="24">
        <v>86</v>
      </c>
      <c r="G145" s="12"/>
      <c r="H145" s="12" t="s">
        <v>139</v>
      </c>
      <c r="I145" s="12" t="s">
        <v>355</v>
      </c>
      <c r="J145" s="12" t="s">
        <v>155</v>
      </c>
      <c r="K145" s="12" t="s">
        <v>356</v>
      </c>
      <c r="L145" s="19">
        <v>1</v>
      </c>
      <c r="M145" s="24">
        <v>86</v>
      </c>
      <c r="N145" s="19">
        <v>0</v>
      </c>
      <c r="O145" s="115">
        <f t="shared" ref="O145:O155" si="13">+L145*M145</f>
        <v>86</v>
      </c>
      <c r="P145" s="12" t="s">
        <v>357</v>
      </c>
      <c r="Q145" s="30" t="s">
        <v>177</v>
      </c>
      <c r="R145" s="12" t="s">
        <v>477</v>
      </c>
      <c r="S145" s="12" t="s">
        <v>470</v>
      </c>
      <c r="T145" s="17">
        <v>46034</v>
      </c>
      <c r="U145" s="12"/>
      <c r="V145" s="12"/>
      <c r="W145" s="12"/>
      <c r="X145" s="12"/>
      <c r="Y145" s="12"/>
      <c r="Z145" s="12"/>
      <c r="AA145" s="12"/>
      <c r="AB145" s="12"/>
      <c r="AC145" s="12"/>
    </row>
    <row r="146" spans="1:29" ht="15.75" x14ac:dyDescent="0.25">
      <c r="A146" s="17">
        <v>46035</v>
      </c>
      <c r="B146" s="12" t="s">
        <v>354</v>
      </c>
      <c r="C146" s="12"/>
      <c r="D146" s="26" t="s">
        <v>344</v>
      </c>
      <c r="E146" s="19">
        <v>1</v>
      </c>
      <c r="F146" s="24">
        <v>51</v>
      </c>
      <c r="G146" s="12"/>
      <c r="H146" s="12" t="s">
        <v>139</v>
      </c>
      <c r="I146" s="12" t="s">
        <v>355</v>
      </c>
      <c r="J146" s="12" t="s">
        <v>155</v>
      </c>
      <c r="K146" s="12" t="s">
        <v>356</v>
      </c>
      <c r="L146" s="19">
        <v>1</v>
      </c>
      <c r="M146" s="24">
        <v>51</v>
      </c>
      <c r="N146" s="19">
        <v>0</v>
      </c>
      <c r="O146" s="115">
        <f t="shared" si="13"/>
        <v>51</v>
      </c>
      <c r="P146" s="12" t="s">
        <v>357</v>
      </c>
      <c r="Q146" s="30" t="s">
        <v>177</v>
      </c>
      <c r="R146" s="12" t="s">
        <v>477</v>
      </c>
      <c r="S146" s="12" t="s">
        <v>470</v>
      </c>
      <c r="T146" s="17">
        <v>46034</v>
      </c>
      <c r="U146" s="12"/>
      <c r="V146" s="12"/>
      <c r="W146" s="12"/>
      <c r="X146" s="12"/>
      <c r="Y146" s="12"/>
      <c r="Z146" s="12"/>
      <c r="AA146" s="12"/>
      <c r="AB146" s="12"/>
      <c r="AC146" s="12"/>
    </row>
    <row r="147" spans="1:29" ht="15.75" x14ac:dyDescent="0.25">
      <c r="A147" s="17">
        <v>46035</v>
      </c>
      <c r="B147" s="12" t="s">
        <v>354</v>
      </c>
      <c r="C147" s="12"/>
      <c r="D147" s="26" t="s">
        <v>345</v>
      </c>
      <c r="E147" s="19">
        <v>1</v>
      </c>
      <c r="F147" s="24">
        <v>34</v>
      </c>
      <c r="G147" s="12"/>
      <c r="H147" s="12" t="s">
        <v>139</v>
      </c>
      <c r="I147" s="12" t="s">
        <v>355</v>
      </c>
      <c r="J147" s="12" t="s">
        <v>155</v>
      </c>
      <c r="K147" s="12" t="s">
        <v>356</v>
      </c>
      <c r="L147" s="19">
        <v>1</v>
      </c>
      <c r="M147" s="24">
        <v>34</v>
      </c>
      <c r="N147" s="19">
        <v>0</v>
      </c>
      <c r="O147" s="115">
        <f t="shared" si="13"/>
        <v>34</v>
      </c>
      <c r="P147" s="12" t="s">
        <v>357</v>
      </c>
      <c r="Q147" s="30" t="s">
        <v>177</v>
      </c>
      <c r="R147" s="12" t="s">
        <v>477</v>
      </c>
      <c r="S147" s="12" t="s">
        <v>470</v>
      </c>
      <c r="T147" s="17">
        <v>46034</v>
      </c>
      <c r="U147" s="12"/>
      <c r="V147" s="12"/>
      <c r="W147" s="12"/>
      <c r="X147" s="12"/>
      <c r="Y147" s="12"/>
      <c r="Z147" s="12"/>
      <c r="AA147" s="12"/>
      <c r="AB147" s="12"/>
      <c r="AC147" s="12"/>
    </row>
    <row r="148" spans="1:29" ht="15.75" x14ac:dyDescent="0.25">
      <c r="A148" s="17">
        <v>46035</v>
      </c>
      <c r="B148" s="12" t="s">
        <v>354</v>
      </c>
      <c r="C148" s="12"/>
      <c r="D148" s="26" t="s">
        <v>346</v>
      </c>
      <c r="E148" s="19">
        <v>1</v>
      </c>
      <c r="F148" s="24">
        <v>51</v>
      </c>
      <c r="G148" s="12"/>
      <c r="H148" s="12" t="s">
        <v>139</v>
      </c>
      <c r="I148" s="12" t="s">
        <v>355</v>
      </c>
      <c r="J148" s="12" t="s">
        <v>155</v>
      </c>
      <c r="K148" s="12" t="s">
        <v>356</v>
      </c>
      <c r="L148" s="19">
        <v>1</v>
      </c>
      <c r="M148" s="24">
        <v>51</v>
      </c>
      <c r="N148" s="19">
        <v>0</v>
      </c>
      <c r="O148" s="115">
        <f t="shared" si="13"/>
        <v>51</v>
      </c>
      <c r="P148" s="12" t="s">
        <v>357</v>
      </c>
      <c r="Q148" s="30" t="s">
        <v>177</v>
      </c>
      <c r="R148" s="12" t="s">
        <v>477</v>
      </c>
      <c r="S148" s="12" t="s">
        <v>470</v>
      </c>
      <c r="T148" s="17">
        <v>46034</v>
      </c>
      <c r="U148" s="12"/>
      <c r="V148" s="12"/>
      <c r="W148" s="12"/>
      <c r="X148" s="12"/>
      <c r="Y148" s="12"/>
      <c r="Z148" s="12"/>
      <c r="AA148" s="12"/>
      <c r="AB148" s="12"/>
      <c r="AC148" s="12"/>
    </row>
    <row r="149" spans="1:29" ht="15.75" x14ac:dyDescent="0.25">
      <c r="A149" s="17">
        <v>46035</v>
      </c>
      <c r="B149" s="12" t="s">
        <v>354</v>
      </c>
      <c r="C149" s="12"/>
      <c r="D149" s="26" t="s">
        <v>347</v>
      </c>
      <c r="E149" s="19">
        <v>1</v>
      </c>
      <c r="F149" s="24">
        <v>36</v>
      </c>
      <c r="G149" s="12"/>
      <c r="H149" s="12" t="s">
        <v>139</v>
      </c>
      <c r="I149" s="12" t="s">
        <v>355</v>
      </c>
      <c r="J149" s="12" t="s">
        <v>155</v>
      </c>
      <c r="K149" s="12" t="s">
        <v>356</v>
      </c>
      <c r="L149" s="19">
        <v>1</v>
      </c>
      <c r="M149" s="24">
        <v>36</v>
      </c>
      <c r="N149" s="19">
        <v>0</v>
      </c>
      <c r="O149" s="115">
        <f t="shared" si="13"/>
        <v>36</v>
      </c>
      <c r="P149" s="12" t="s">
        <v>357</v>
      </c>
      <c r="Q149" s="30" t="s">
        <v>177</v>
      </c>
      <c r="R149" s="12" t="s">
        <v>477</v>
      </c>
      <c r="S149" s="12" t="s">
        <v>470</v>
      </c>
      <c r="T149" s="17">
        <v>46034</v>
      </c>
      <c r="U149" s="12"/>
      <c r="V149" s="12"/>
      <c r="W149" s="12"/>
      <c r="X149" s="12"/>
      <c r="Y149" s="12"/>
      <c r="Z149" s="12"/>
      <c r="AA149" s="12"/>
      <c r="AB149" s="12"/>
      <c r="AC149" s="12"/>
    </row>
    <row r="150" spans="1:29" ht="15.75" x14ac:dyDescent="0.25">
      <c r="A150" s="17">
        <v>46035</v>
      </c>
      <c r="B150" s="12" t="s">
        <v>354</v>
      </c>
      <c r="C150" s="12"/>
      <c r="D150" s="26" t="s">
        <v>348</v>
      </c>
      <c r="E150" s="19">
        <v>1</v>
      </c>
      <c r="F150" s="24">
        <v>162.5</v>
      </c>
      <c r="G150" s="12"/>
      <c r="H150" s="12" t="s">
        <v>139</v>
      </c>
      <c r="I150" s="12" t="s">
        <v>355</v>
      </c>
      <c r="J150" s="12" t="s">
        <v>155</v>
      </c>
      <c r="K150" s="12" t="s">
        <v>356</v>
      </c>
      <c r="L150" s="19">
        <v>1</v>
      </c>
      <c r="M150" s="24">
        <v>162.5</v>
      </c>
      <c r="N150" s="19">
        <v>0</v>
      </c>
      <c r="O150" s="115">
        <f t="shared" si="13"/>
        <v>162.5</v>
      </c>
      <c r="P150" s="12" t="s">
        <v>357</v>
      </c>
      <c r="Q150" s="30" t="s">
        <v>177</v>
      </c>
      <c r="R150" s="12" t="s">
        <v>477</v>
      </c>
      <c r="S150" s="12" t="s">
        <v>470</v>
      </c>
      <c r="T150" s="17">
        <v>46034</v>
      </c>
      <c r="U150" s="12"/>
      <c r="V150" s="12"/>
      <c r="W150" s="12"/>
      <c r="X150" s="12"/>
      <c r="Y150" s="12"/>
      <c r="Z150" s="12"/>
      <c r="AA150" s="12"/>
      <c r="AB150" s="12"/>
      <c r="AC150" s="12"/>
    </row>
    <row r="151" spans="1:29" ht="15.75" x14ac:dyDescent="0.25">
      <c r="A151" s="17">
        <v>46035</v>
      </c>
      <c r="B151" s="12" t="s">
        <v>354</v>
      </c>
      <c r="C151" s="12"/>
      <c r="D151" s="26" t="s">
        <v>349</v>
      </c>
      <c r="E151" s="19">
        <v>6</v>
      </c>
      <c r="F151" s="24">
        <v>16.5</v>
      </c>
      <c r="G151" s="12"/>
      <c r="H151" s="12" t="s">
        <v>139</v>
      </c>
      <c r="I151" s="12" t="s">
        <v>355</v>
      </c>
      <c r="J151" s="12" t="s">
        <v>155</v>
      </c>
      <c r="K151" s="12" t="s">
        <v>356</v>
      </c>
      <c r="L151" s="19">
        <v>6</v>
      </c>
      <c r="M151" s="24">
        <v>16.5</v>
      </c>
      <c r="N151" s="19">
        <v>0</v>
      </c>
      <c r="O151" s="115">
        <f t="shared" si="13"/>
        <v>99</v>
      </c>
      <c r="P151" s="12" t="s">
        <v>357</v>
      </c>
      <c r="Q151" s="30" t="s">
        <v>177</v>
      </c>
      <c r="R151" s="12" t="s">
        <v>477</v>
      </c>
      <c r="S151" s="12" t="s">
        <v>470</v>
      </c>
      <c r="T151" s="17">
        <v>46034</v>
      </c>
      <c r="U151" s="12"/>
      <c r="V151" s="12"/>
      <c r="W151" s="12"/>
      <c r="X151" s="12"/>
      <c r="Y151" s="12"/>
      <c r="Z151" s="12"/>
      <c r="AA151" s="12"/>
      <c r="AB151" s="12"/>
      <c r="AC151" s="12"/>
    </row>
    <row r="152" spans="1:29" ht="15.75" x14ac:dyDescent="0.25">
      <c r="A152" s="17">
        <v>46035</v>
      </c>
      <c r="B152" s="12" t="s">
        <v>354</v>
      </c>
      <c r="C152" s="12"/>
      <c r="D152" s="26" t="s">
        <v>350</v>
      </c>
      <c r="E152" s="19">
        <v>3</v>
      </c>
      <c r="F152" s="24">
        <v>24</v>
      </c>
      <c r="G152" s="12"/>
      <c r="H152" s="12" t="s">
        <v>139</v>
      </c>
      <c r="I152" s="12" t="s">
        <v>355</v>
      </c>
      <c r="J152" s="12" t="s">
        <v>155</v>
      </c>
      <c r="K152" s="12" t="s">
        <v>356</v>
      </c>
      <c r="L152" s="19">
        <v>3</v>
      </c>
      <c r="M152" s="24">
        <v>24</v>
      </c>
      <c r="N152" s="19">
        <v>0</v>
      </c>
      <c r="O152" s="115">
        <f t="shared" si="13"/>
        <v>72</v>
      </c>
      <c r="P152" s="12" t="s">
        <v>357</v>
      </c>
      <c r="Q152" s="30" t="s">
        <v>177</v>
      </c>
      <c r="R152" s="12" t="s">
        <v>477</v>
      </c>
      <c r="S152" s="12" t="s">
        <v>470</v>
      </c>
      <c r="T152" s="17">
        <v>46034</v>
      </c>
      <c r="U152" s="12"/>
      <c r="V152" s="12"/>
      <c r="W152" s="12"/>
      <c r="X152" s="12"/>
      <c r="Y152" s="12"/>
      <c r="Z152" s="12"/>
      <c r="AA152" s="12"/>
      <c r="AB152" s="12"/>
      <c r="AC152" s="12"/>
    </row>
    <row r="153" spans="1:29" ht="15.75" x14ac:dyDescent="0.25">
      <c r="A153" s="17">
        <v>46035</v>
      </c>
      <c r="B153" s="12" t="s">
        <v>354</v>
      </c>
      <c r="C153" s="12"/>
      <c r="D153" s="26" t="s">
        <v>351</v>
      </c>
      <c r="E153" s="19">
        <v>16</v>
      </c>
      <c r="F153" s="24">
        <v>8</v>
      </c>
      <c r="G153" s="12"/>
      <c r="H153" s="12" t="s">
        <v>139</v>
      </c>
      <c r="I153" s="12" t="s">
        <v>355</v>
      </c>
      <c r="J153" s="12" t="s">
        <v>155</v>
      </c>
      <c r="K153" s="12" t="s">
        <v>356</v>
      </c>
      <c r="L153" s="19">
        <v>16</v>
      </c>
      <c r="M153" s="24">
        <v>8</v>
      </c>
      <c r="N153" s="19">
        <v>0</v>
      </c>
      <c r="O153" s="115">
        <f t="shared" si="13"/>
        <v>128</v>
      </c>
      <c r="P153" s="12" t="s">
        <v>357</v>
      </c>
      <c r="Q153" s="30" t="s">
        <v>177</v>
      </c>
      <c r="R153" s="12" t="s">
        <v>477</v>
      </c>
      <c r="S153" s="12" t="s">
        <v>470</v>
      </c>
      <c r="T153" s="17">
        <v>46034</v>
      </c>
      <c r="U153" s="12"/>
      <c r="V153" s="12"/>
      <c r="W153" s="12"/>
      <c r="X153" s="12"/>
      <c r="Y153" s="12"/>
      <c r="Z153" s="12"/>
      <c r="AA153" s="12"/>
      <c r="AB153" s="12"/>
      <c r="AC153" s="12"/>
    </row>
    <row r="154" spans="1:29" ht="15.75" x14ac:dyDescent="0.25">
      <c r="A154" s="17">
        <v>46035</v>
      </c>
      <c r="B154" s="12" t="s">
        <v>354</v>
      </c>
      <c r="C154" s="12"/>
      <c r="D154" s="26" t="s">
        <v>352</v>
      </c>
      <c r="E154" s="19">
        <v>90</v>
      </c>
      <c r="F154" s="24">
        <v>0.9</v>
      </c>
      <c r="G154" s="12"/>
      <c r="H154" s="12" t="s">
        <v>139</v>
      </c>
      <c r="I154" s="12" t="s">
        <v>355</v>
      </c>
      <c r="J154" s="12" t="s">
        <v>155</v>
      </c>
      <c r="K154" s="12" t="s">
        <v>356</v>
      </c>
      <c r="L154" s="19">
        <v>90</v>
      </c>
      <c r="M154" s="24">
        <v>0.9</v>
      </c>
      <c r="N154" s="19">
        <v>0</v>
      </c>
      <c r="O154" s="115">
        <f t="shared" si="13"/>
        <v>81</v>
      </c>
      <c r="P154" s="12" t="s">
        <v>357</v>
      </c>
      <c r="Q154" s="30" t="s">
        <v>177</v>
      </c>
      <c r="R154" s="12" t="s">
        <v>477</v>
      </c>
      <c r="S154" s="12" t="s">
        <v>470</v>
      </c>
      <c r="T154" s="17">
        <v>46034</v>
      </c>
      <c r="U154" s="12"/>
      <c r="V154" s="12"/>
      <c r="W154" s="12"/>
      <c r="X154" s="12"/>
      <c r="Y154" s="12"/>
      <c r="Z154" s="12"/>
      <c r="AA154" s="12"/>
      <c r="AB154" s="12"/>
      <c r="AC154" s="12"/>
    </row>
    <row r="155" spans="1:29" ht="15.75" x14ac:dyDescent="0.25">
      <c r="A155" s="17">
        <v>46035</v>
      </c>
      <c r="B155" s="12" t="s">
        <v>354</v>
      </c>
      <c r="C155" s="12"/>
      <c r="D155" s="27" t="s">
        <v>353</v>
      </c>
      <c r="E155" s="19">
        <v>363</v>
      </c>
      <c r="F155" s="24">
        <v>0.3</v>
      </c>
      <c r="G155" s="12"/>
      <c r="H155" s="12" t="s">
        <v>139</v>
      </c>
      <c r="I155" s="12" t="s">
        <v>355</v>
      </c>
      <c r="J155" s="12" t="s">
        <v>155</v>
      </c>
      <c r="K155" s="12" t="s">
        <v>356</v>
      </c>
      <c r="L155" s="19">
        <v>363</v>
      </c>
      <c r="M155" s="24">
        <v>0.3</v>
      </c>
      <c r="N155" s="19">
        <v>0</v>
      </c>
      <c r="O155" s="115">
        <f t="shared" si="13"/>
        <v>108.89999999999999</v>
      </c>
      <c r="P155" s="12" t="s">
        <v>357</v>
      </c>
      <c r="Q155" s="30" t="s">
        <v>177</v>
      </c>
      <c r="R155" s="12" t="s">
        <v>477</v>
      </c>
      <c r="S155" s="12" t="s">
        <v>470</v>
      </c>
      <c r="T155" s="17">
        <v>46034</v>
      </c>
      <c r="U155" s="12"/>
      <c r="V155" s="12"/>
      <c r="W155" s="12"/>
      <c r="X155" s="12"/>
      <c r="Y155" s="12"/>
      <c r="Z155" s="12"/>
      <c r="AA155" s="12"/>
      <c r="AB155" s="12"/>
      <c r="AC155" s="12"/>
    </row>
    <row r="156" spans="1:29" ht="15.75" x14ac:dyDescent="0.25">
      <c r="A156" s="17">
        <v>46035</v>
      </c>
      <c r="B156" s="12" t="s">
        <v>360</v>
      </c>
      <c r="C156" s="12"/>
      <c r="D156" s="47" t="s">
        <v>358</v>
      </c>
      <c r="E156" s="12"/>
      <c r="F156" s="12"/>
      <c r="G156" s="12"/>
      <c r="H156" s="12" t="s">
        <v>35</v>
      </c>
      <c r="I156" s="12" t="s">
        <v>355</v>
      </c>
      <c r="J156" s="12" t="s">
        <v>155</v>
      </c>
      <c r="K156" s="12" t="s">
        <v>361</v>
      </c>
      <c r="L156" s="19">
        <v>5</v>
      </c>
      <c r="M156" s="24">
        <v>50</v>
      </c>
      <c r="N156" s="19">
        <v>0</v>
      </c>
      <c r="O156" s="115">
        <f t="shared" ref="O156:O159" si="14">+L156*M156</f>
        <v>250</v>
      </c>
      <c r="P156" s="12" t="s">
        <v>173</v>
      </c>
      <c r="Q156" s="30" t="s">
        <v>177</v>
      </c>
      <c r="R156" s="12" t="s">
        <v>476</v>
      </c>
      <c r="S156" s="12" t="s">
        <v>470</v>
      </c>
      <c r="T156" s="17">
        <v>46036</v>
      </c>
      <c r="U156" s="12"/>
      <c r="V156" s="12"/>
      <c r="W156" s="12"/>
      <c r="X156" s="12"/>
      <c r="Y156" s="12"/>
      <c r="Z156" s="12"/>
      <c r="AA156" s="12"/>
      <c r="AB156" s="12"/>
      <c r="AC156" s="12"/>
    </row>
    <row r="157" spans="1:29" ht="15.75" x14ac:dyDescent="0.25">
      <c r="A157" s="17">
        <v>46035</v>
      </c>
      <c r="B157" s="12" t="s">
        <v>360</v>
      </c>
      <c r="C157" s="12"/>
      <c r="D157" s="47" t="s">
        <v>359</v>
      </c>
      <c r="E157" s="12"/>
      <c r="F157" s="12"/>
      <c r="G157" s="12"/>
      <c r="H157" s="12" t="s">
        <v>35</v>
      </c>
      <c r="I157" s="12" t="s">
        <v>355</v>
      </c>
      <c r="J157" s="12" t="s">
        <v>155</v>
      </c>
      <c r="K157" s="12" t="s">
        <v>361</v>
      </c>
      <c r="L157" s="19">
        <v>5</v>
      </c>
      <c r="M157" s="24">
        <v>9.3800000000000008</v>
      </c>
      <c r="N157" s="19">
        <v>0</v>
      </c>
      <c r="O157" s="115">
        <f t="shared" si="14"/>
        <v>46.900000000000006</v>
      </c>
      <c r="P157" s="12" t="s">
        <v>173</v>
      </c>
      <c r="Q157" s="30" t="s">
        <v>177</v>
      </c>
      <c r="R157" s="12" t="s">
        <v>476</v>
      </c>
      <c r="S157" s="12" t="s">
        <v>470</v>
      </c>
      <c r="T157" s="17">
        <v>46036</v>
      </c>
      <c r="U157" s="12"/>
      <c r="V157" s="12"/>
      <c r="W157" s="12"/>
      <c r="X157" s="12"/>
      <c r="Y157" s="12"/>
      <c r="Z157" s="12"/>
      <c r="AA157" s="12"/>
      <c r="AB157" s="12"/>
      <c r="AC157" s="12"/>
    </row>
    <row r="158" spans="1:29" ht="30" x14ac:dyDescent="0.25">
      <c r="A158" s="17">
        <v>46035</v>
      </c>
      <c r="B158" s="12" t="s">
        <v>362</v>
      </c>
      <c r="C158" s="12"/>
      <c r="D158" s="48" t="s">
        <v>363</v>
      </c>
      <c r="E158" s="12"/>
      <c r="F158" s="12"/>
      <c r="G158" s="12"/>
      <c r="H158" s="12" t="s">
        <v>35</v>
      </c>
      <c r="I158" s="12" t="s">
        <v>154</v>
      </c>
      <c r="J158" s="12" t="s">
        <v>155</v>
      </c>
      <c r="K158" s="12" t="s">
        <v>356</v>
      </c>
      <c r="L158" s="35">
        <v>1</v>
      </c>
      <c r="M158" s="35">
        <v>540</v>
      </c>
      <c r="N158" s="35">
        <v>0</v>
      </c>
      <c r="O158" s="115">
        <f t="shared" si="14"/>
        <v>540</v>
      </c>
      <c r="P158" s="12" t="s">
        <v>173</v>
      </c>
      <c r="Q158" s="30" t="s">
        <v>177</v>
      </c>
      <c r="R158" s="12" t="s">
        <v>475</v>
      </c>
      <c r="S158" s="12" t="s">
        <v>470</v>
      </c>
      <c r="T158" s="17">
        <v>46036</v>
      </c>
      <c r="U158" s="12"/>
      <c r="V158" s="12"/>
      <c r="W158" s="12"/>
      <c r="X158" s="12"/>
      <c r="Y158" s="12"/>
      <c r="Z158" s="12"/>
      <c r="AA158" s="12"/>
      <c r="AB158" s="12"/>
      <c r="AC158" s="12"/>
    </row>
    <row r="159" spans="1:29" x14ac:dyDescent="0.25">
      <c r="A159" s="17">
        <v>46035</v>
      </c>
      <c r="B159" s="12" t="s">
        <v>364</v>
      </c>
      <c r="C159" s="12"/>
      <c r="D159" s="12" t="s">
        <v>365</v>
      </c>
      <c r="E159" s="12"/>
      <c r="F159" s="12"/>
      <c r="G159" s="12"/>
      <c r="H159" s="12" t="s">
        <v>35</v>
      </c>
      <c r="I159" s="12" t="s">
        <v>355</v>
      </c>
      <c r="J159" s="12" t="s">
        <v>155</v>
      </c>
      <c r="K159" s="12" t="s">
        <v>165</v>
      </c>
      <c r="L159" s="35">
        <v>10</v>
      </c>
      <c r="M159" s="35">
        <v>50.42</v>
      </c>
      <c r="N159" s="35">
        <v>0</v>
      </c>
      <c r="O159" s="115">
        <f t="shared" si="14"/>
        <v>504.20000000000005</v>
      </c>
      <c r="P159" s="12" t="s">
        <v>366</v>
      </c>
      <c r="Q159" s="30" t="s">
        <v>177</v>
      </c>
      <c r="R159" s="12" t="s">
        <v>474</v>
      </c>
      <c r="S159" s="12" t="s">
        <v>470</v>
      </c>
      <c r="T159" s="17">
        <v>46029</v>
      </c>
      <c r="U159" s="12"/>
      <c r="V159" s="12"/>
      <c r="W159" s="12"/>
      <c r="X159" s="12"/>
      <c r="Y159" s="12"/>
      <c r="Z159" s="12"/>
      <c r="AA159" s="12"/>
      <c r="AB159" s="12"/>
      <c r="AC159" s="12"/>
    </row>
    <row r="160" spans="1:29" ht="15.75" x14ac:dyDescent="0.25">
      <c r="A160" s="17">
        <v>46035</v>
      </c>
      <c r="B160" s="12" t="s">
        <v>415</v>
      </c>
      <c r="C160" s="12" t="s">
        <v>367</v>
      </c>
      <c r="D160" s="49" t="s">
        <v>368</v>
      </c>
      <c r="E160" s="12"/>
      <c r="F160" s="12"/>
      <c r="G160" s="12"/>
      <c r="H160" s="12" t="s">
        <v>35</v>
      </c>
      <c r="I160" s="12" t="s">
        <v>413</v>
      </c>
      <c r="J160" s="12" t="s">
        <v>413</v>
      </c>
      <c r="K160" s="12" t="s">
        <v>414</v>
      </c>
      <c r="L160" s="50">
        <v>5</v>
      </c>
      <c r="M160" s="51">
        <v>10.8</v>
      </c>
      <c r="N160" s="35">
        <v>0</v>
      </c>
      <c r="O160" s="115">
        <f t="shared" ref="O160" si="15">+L160*M160</f>
        <v>54</v>
      </c>
      <c r="P160" s="12" t="s">
        <v>433</v>
      </c>
      <c r="Q160" s="30" t="s">
        <v>177</v>
      </c>
      <c r="R160" s="12"/>
      <c r="S160" s="12" t="s">
        <v>470</v>
      </c>
      <c r="T160" s="12"/>
      <c r="U160" s="12"/>
      <c r="V160" s="12"/>
      <c r="W160" s="12"/>
      <c r="X160" s="12"/>
      <c r="Y160" s="12"/>
      <c r="Z160" s="12"/>
      <c r="AA160" s="12"/>
      <c r="AB160" s="12"/>
      <c r="AC160" s="12"/>
    </row>
    <row r="161" spans="1:29" ht="15.75" x14ac:dyDescent="0.25">
      <c r="A161" s="17">
        <v>46035</v>
      </c>
      <c r="B161" s="12" t="s">
        <v>415</v>
      </c>
      <c r="C161" s="12" t="s">
        <v>369</v>
      </c>
      <c r="D161" s="52" t="s">
        <v>370</v>
      </c>
      <c r="E161" s="12"/>
      <c r="F161" s="12"/>
      <c r="G161" s="12"/>
      <c r="H161" s="12" t="s">
        <v>35</v>
      </c>
      <c r="I161" s="12" t="s">
        <v>413</v>
      </c>
      <c r="J161" s="12" t="s">
        <v>413</v>
      </c>
      <c r="K161" s="12" t="s">
        <v>414</v>
      </c>
      <c r="L161" s="50">
        <v>12</v>
      </c>
      <c r="M161" s="51">
        <v>25.9</v>
      </c>
      <c r="N161" s="35">
        <v>0</v>
      </c>
      <c r="O161" s="115">
        <f t="shared" ref="O161:O203" si="16">+L161*M161</f>
        <v>310.79999999999995</v>
      </c>
      <c r="P161" s="12" t="s">
        <v>433</v>
      </c>
      <c r="Q161" s="30" t="s">
        <v>177</v>
      </c>
      <c r="R161" s="12"/>
      <c r="S161" s="12" t="s">
        <v>470</v>
      </c>
      <c r="T161" s="12"/>
      <c r="U161" s="12"/>
      <c r="V161" s="12"/>
      <c r="W161" s="12"/>
      <c r="X161" s="12"/>
      <c r="Y161" s="12"/>
      <c r="Z161" s="12"/>
      <c r="AA161" s="12"/>
      <c r="AB161" s="12"/>
      <c r="AC161" s="12"/>
    </row>
    <row r="162" spans="1:29" ht="15.75" x14ac:dyDescent="0.25">
      <c r="A162" s="17">
        <v>46035</v>
      </c>
      <c r="B162" s="12" t="s">
        <v>415</v>
      </c>
      <c r="C162" s="12" t="s">
        <v>371</v>
      </c>
      <c r="D162" s="53" t="s">
        <v>372</v>
      </c>
      <c r="E162" s="12"/>
      <c r="F162" s="12"/>
      <c r="G162" s="12"/>
      <c r="H162" s="12" t="s">
        <v>35</v>
      </c>
      <c r="I162" s="12" t="s">
        <v>413</v>
      </c>
      <c r="J162" s="12" t="s">
        <v>413</v>
      </c>
      <c r="K162" s="12" t="s">
        <v>414</v>
      </c>
      <c r="L162" s="50">
        <v>20</v>
      </c>
      <c r="M162" s="51">
        <v>1.5</v>
      </c>
      <c r="N162" s="35">
        <v>0</v>
      </c>
      <c r="O162" s="115">
        <f t="shared" si="16"/>
        <v>30</v>
      </c>
      <c r="P162" s="12" t="s">
        <v>433</v>
      </c>
      <c r="Q162" s="30" t="s">
        <v>177</v>
      </c>
      <c r="R162" s="12"/>
      <c r="S162" s="12" t="s">
        <v>470</v>
      </c>
      <c r="T162" s="12"/>
      <c r="U162" s="12"/>
      <c r="V162" s="12"/>
      <c r="W162" s="12"/>
      <c r="X162" s="12"/>
      <c r="Y162" s="12"/>
      <c r="Z162" s="12"/>
      <c r="AA162" s="12"/>
      <c r="AB162" s="12"/>
      <c r="AC162" s="12"/>
    </row>
    <row r="163" spans="1:29" ht="15.75" x14ac:dyDescent="0.25">
      <c r="A163" s="17">
        <v>46035</v>
      </c>
      <c r="B163" s="12" t="s">
        <v>415</v>
      </c>
      <c r="C163" s="12" t="s">
        <v>373</v>
      </c>
      <c r="D163" s="53" t="s">
        <v>374</v>
      </c>
      <c r="E163" s="12"/>
      <c r="F163" s="12"/>
      <c r="G163" s="12"/>
      <c r="H163" s="12" t="s">
        <v>35</v>
      </c>
      <c r="I163" s="12" t="s">
        <v>413</v>
      </c>
      <c r="J163" s="12" t="s">
        <v>413</v>
      </c>
      <c r="K163" s="12" t="s">
        <v>414</v>
      </c>
      <c r="L163" s="50">
        <v>6</v>
      </c>
      <c r="M163" s="51">
        <v>3.5</v>
      </c>
      <c r="N163" s="35">
        <v>0</v>
      </c>
      <c r="O163" s="115">
        <f t="shared" si="16"/>
        <v>21</v>
      </c>
      <c r="P163" s="12" t="s">
        <v>433</v>
      </c>
      <c r="Q163" s="30" t="s">
        <v>177</v>
      </c>
      <c r="R163" s="12"/>
      <c r="S163" s="12" t="s">
        <v>470</v>
      </c>
      <c r="T163" s="12"/>
      <c r="U163" s="12"/>
      <c r="V163" s="12"/>
      <c r="W163" s="12"/>
      <c r="X163" s="12"/>
      <c r="Y163" s="12"/>
      <c r="Z163" s="12"/>
      <c r="AA163" s="12"/>
      <c r="AB163" s="12"/>
      <c r="AC163" s="12"/>
    </row>
    <row r="164" spans="1:29" ht="15.75" x14ac:dyDescent="0.25">
      <c r="A164" s="17">
        <v>46035</v>
      </c>
      <c r="B164" s="12" t="s">
        <v>415</v>
      </c>
      <c r="C164" s="12" t="s">
        <v>375</v>
      </c>
      <c r="D164" s="53" t="s">
        <v>376</v>
      </c>
      <c r="E164" s="12"/>
      <c r="F164" s="12"/>
      <c r="G164" s="12"/>
      <c r="H164" s="12" t="s">
        <v>35</v>
      </c>
      <c r="I164" s="12" t="s">
        <v>413</v>
      </c>
      <c r="J164" s="12" t="s">
        <v>413</v>
      </c>
      <c r="K164" s="12" t="s">
        <v>414</v>
      </c>
      <c r="L164" s="50">
        <v>6</v>
      </c>
      <c r="M164" s="51">
        <v>3.99</v>
      </c>
      <c r="N164" s="35">
        <v>0</v>
      </c>
      <c r="O164" s="115">
        <f t="shared" si="16"/>
        <v>23.94</v>
      </c>
      <c r="P164" s="12" t="s">
        <v>433</v>
      </c>
      <c r="Q164" s="30" t="s">
        <v>177</v>
      </c>
      <c r="R164" s="12"/>
      <c r="S164" s="12" t="s">
        <v>470</v>
      </c>
      <c r="T164" s="12"/>
      <c r="U164" s="12"/>
      <c r="V164" s="12"/>
      <c r="W164" s="12"/>
      <c r="X164" s="12"/>
      <c r="Y164" s="12"/>
      <c r="Z164" s="12"/>
      <c r="AA164" s="12"/>
      <c r="AB164" s="12"/>
      <c r="AC164" s="12"/>
    </row>
    <row r="165" spans="1:29" ht="15.75" x14ac:dyDescent="0.25">
      <c r="A165" s="17">
        <v>46035</v>
      </c>
      <c r="B165" s="12" t="s">
        <v>415</v>
      </c>
      <c r="C165" s="12" t="s">
        <v>377</v>
      </c>
      <c r="D165" s="49" t="s">
        <v>378</v>
      </c>
      <c r="E165" s="12"/>
      <c r="F165" s="12"/>
      <c r="G165" s="12"/>
      <c r="H165" s="12" t="s">
        <v>35</v>
      </c>
      <c r="I165" s="12" t="s">
        <v>413</v>
      </c>
      <c r="J165" s="12" t="s">
        <v>413</v>
      </c>
      <c r="K165" s="12" t="s">
        <v>414</v>
      </c>
      <c r="L165" s="50">
        <v>30</v>
      </c>
      <c r="M165" s="51">
        <v>3.5</v>
      </c>
      <c r="N165" s="35">
        <v>0</v>
      </c>
      <c r="O165" s="115">
        <f t="shared" si="16"/>
        <v>105</v>
      </c>
      <c r="P165" s="12" t="s">
        <v>433</v>
      </c>
      <c r="Q165" s="30" t="s">
        <v>177</v>
      </c>
      <c r="R165" s="12"/>
      <c r="S165" s="12" t="s">
        <v>470</v>
      </c>
      <c r="T165" s="12"/>
      <c r="U165" s="12"/>
      <c r="V165" s="12"/>
      <c r="W165" s="12"/>
      <c r="X165" s="12"/>
      <c r="Y165" s="12"/>
      <c r="Z165" s="12"/>
      <c r="AA165" s="12"/>
      <c r="AB165" s="12"/>
      <c r="AC165" s="12"/>
    </row>
    <row r="166" spans="1:29" ht="15.75" x14ac:dyDescent="0.25">
      <c r="A166" s="17">
        <v>46035</v>
      </c>
      <c r="B166" s="12" t="s">
        <v>415</v>
      </c>
      <c r="C166" s="12" t="s">
        <v>379</v>
      </c>
      <c r="D166" s="54" t="s">
        <v>380</v>
      </c>
      <c r="E166" s="12"/>
      <c r="F166" s="12"/>
      <c r="G166" s="12"/>
      <c r="H166" s="12" t="s">
        <v>35</v>
      </c>
      <c r="I166" s="12" t="s">
        <v>413</v>
      </c>
      <c r="J166" s="12" t="s">
        <v>413</v>
      </c>
      <c r="K166" s="12" t="s">
        <v>414</v>
      </c>
      <c r="L166" s="55">
        <v>20</v>
      </c>
      <c r="M166" s="56">
        <v>1.1000000000000001</v>
      </c>
      <c r="N166" s="35">
        <v>0</v>
      </c>
      <c r="O166" s="115">
        <f t="shared" si="16"/>
        <v>22</v>
      </c>
      <c r="P166" s="12" t="s">
        <v>433</v>
      </c>
      <c r="Q166" s="30" t="s">
        <v>177</v>
      </c>
      <c r="R166" s="12"/>
      <c r="S166" s="12" t="s">
        <v>470</v>
      </c>
      <c r="T166" s="12"/>
      <c r="U166" s="12"/>
      <c r="V166" s="12"/>
      <c r="W166" s="12"/>
      <c r="X166" s="12"/>
      <c r="Y166" s="12"/>
      <c r="Z166" s="12"/>
      <c r="AA166" s="12"/>
      <c r="AB166" s="12"/>
      <c r="AC166" s="12"/>
    </row>
    <row r="167" spans="1:29" ht="15.75" x14ac:dyDescent="0.25">
      <c r="A167" s="17">
        <v>46035</v>
      </c>
      <c r="B167" s="12" t="s">
        <v>415</v>
      </c>
      <c r="C167" s="12" t="s">
        <v>381</v>
      </c>
      <c r="D167" s="57" t="s">
        <v>382</v>
      </c>
      <c r="E167" s="12"/>
      <c r="F167" s="12"/>
      <c r="G167" s="12"/>
      <c r="H167" s="12" t="s">
        <v>35</v>
      </c>
      <c r="I167" s="12" t="s">
        <v>413</v>
      </c>
      <c r="J167" s="12" t="s">
        <v>413</v>
      </c>
      <c r="K167" s="12" t="s">
        <v>414</v>
      </c>
      <c r="L167" s="55">
        <v>20</v>
      </c>
      <c r="M167" s="58">
        <v>0.52</v>
      </c>
      <c r="N167" s="35">
        <v>0</v>
      </c>
      <c r="O167" s="115">
        <f t="shared" si="16"/>
        <v>10.4</v>
      </c>
      <c r="P167" s="12" t="s">
        <v>433</v>
      </c>
      <c r="Q167" s="30" t="s">
        <v>177</v>
      </c>
      <c r="R167" s="12"/>
      <c r="S167" s="12" t="s">
        <v>470</v>
      </c>
      <c r="T167" s="12"/>
      <c r="U167" s="12"/>
      <c r="V167" s="12"/>
      <c r="W167" s="12"/>
      <c r="X167" s="12"/>
      <c r="Y167" s="12"/>
      <c r="Z167" s="12"/>
      <c r="AA167" s="12"/>
      <c r="AB167" s="12"/>
      <c r="AC167" s="12"/>
    </row>
    <row r="168" spans="1:29" ht="15.75" x14ac:dyDescent="0.25">
      <c r="A168" s="17">
        <v>46035</v>
      </c>
      <c r="B168" s="12" t="s">
        <v>415</v>
      </c>
      <c r="C168" s="12" t="s">
        <v>383</v>
      </c>
      <c r="D168" s="57" t="s">
        <v>384</v>
      </c>
      <c r="E168" s="12"/>
      <c r="F168" s="12"/>
      <c r="G168" s="12"/>
      <c r="H168" s="12" t="s">
        <v>35</v>
      </c>
      <c r="I168" s="12" t="s">
        <v>413</v>
      </c>
      <c r="J168" s="12" t="s">
        <v>413</v>
      </c>
      <c r="K168" s="12" t="s">
        <v>414</v>
      </c>
      <c r="L168" s="55">
        <v>3</v>
      </c>
      <c r="M168" s="58">
        <v>2.7</v>
      </c>
      <c r="N168" s="35">
        <v>0</v>
      </c>
      <c r="O168" s="115">
        <f t="shared" si="16"/>
        <v>8.1000000000000014</v>
      </c>
      <c r="P168" s="12" t="s">
        <v>433</v>
      </c>
      <c r="Q168" s="30" t="s">
        <v>177</v>
      </c>
      <c r="R168" s="12"/>
      <c r="S168" s="12" t="s">
        <v>470</v>
      </c>
      <c r="T168" s="12"/>
      <c r="U168" s="12"/>
      <c r="V168" s="12"/>
      <c r="W168" s="12"/>
      <c r="X168" s="12"/>
      <c r="Y168" s="12"/>
      <c r="Z168" s="12"/>
      <c r="AA168" s="12"/>
      <c r="AB168" s="12"/>
      <c r="AC168" s="12"/>
    </row>
    <row r="169" spans="1:29" ht="15.75" x14ac:dyDescent="0.25">
      <c r="A169" s="17">
        <v>46035</v>
      </c>
      <c r="B169" s="12" t="s">
        <v>415</v>
      </c>
      <c r="C169" s="12" t="s">
        <v>385</v>
      </c>
      <c r="D169" s="57" t="s">
        <v>386</v>
      </c>
      <c r="E169" s="12"/>
      <c r="F169" s="12"/>
      <c r="G169" s="12"/>
      <c r="H169" s="12" t="s">
        <v>35</v>
      </c>
      <c r="I169" s="12" t="s">
        <v>413</v>
      </c>
      <c r="J169" s="12" t="s">
        <v>413</v>
      </c>
      <c r="K169" s="12" t="s">
        <v>414</v>
      </c>
      <c r="L169" s="59">
        <v>6</v>
      </c>
      <c r="M169" s="58">
        <v>6.9</v>
      </c>
      <c r="N169" s="35">
        <v>0</v>
      </c>
      <c r="O169" s="115">
        <f t="shared" si="16"/>
        <v>41.400000000000006</v>
      </c>
      <c r="P169" s="12" t="s">
        <v>433</v>
      </c>
      <c r="Q169" s="30" t="s">
        <v>177</v>
      </c>
      <c r="R169" s="12"/>
      <c r="S169" s="12" t="s">
        <v>470</v>
      </c>
      <c r="T169" s="12"/>
      <c r="U169" s="12"/>
      <c r="V169" s="12"/>
      <c r="W169" s="12"/>
      <c r="X169" s="12"/>
      <c r="Y169" s="12"/>
      <c r="Z169" s="12"/>
      <c r="AA169" s="12"/>
      <c r="AB169" s="12"/>
      <c r="AC169" s="12"/>
    </row>
    <row r="170" spans="1:29" ht="15.75" x14ac:dyDescent="0.25">
      <c r="A170" s="17">
        <v>46035</v>
      </c>
      <c r="B170" s="12" t="s">
        <v>415</v>
      </c>
      <c r="C170" s="12" t="s">
        <v>387</v>
      </c>
      <c r="D170" s="57" t="s">
        <v>388</v>
      </c>
      <c r="E170" s="12"/>
      <c r="F170" s="12"/>
      <c r="G170" s="12"/>
      <c r="H170" s="12" t="s">
        <v>35</v>
      </c>
      <c r="I170" s="12" t="s">
        <v>413</v>
      </c>
      <c r="J170" s="12" t="s">
        <v>413</v>
      </c>
      <c r="K170" s="12" t="s">
        <v>414</v>
      </c>
      <c r="L170" s="55">
        <v>4</v>
      </c>
      <c r="M170" s="58">
        <v>6.9</v>
      </c>
      <c r="N170" s="35">
        <v>0</v>
      </c>
      <c r="O170" s="115">
        <f t="shared" si="16"/>
        <v>27.6</v>
      </c>
      <c r="P170" s="12" t="s">
        <v>433</v>
      </c>
      <c r="Q170" s="30" t="s">
        <v>177</v>
      </c>
      <c r="R170" s="12"/>
      <c r="S170" s="12" t="s">
        <v>470</v>
      </c>
      <c r="T170" s="12"/>
      <c r="U170" s="12"/>
      <c r="V170" s="12"/>
      <c r="W170" s="12"/>
      <c r="X170" s="12"/>
      <c r="Y170" s="12"/>
      <c r="Z170" s="12"/>
      <c r="AA170" s="12"/>
      <c r="AB170" s="12"/>
      <c r="AC170" s="12"/>
    </row>
    <row r="171" spans="1:29" ht="15.75" x14ac:dyDescent="0.25">
      <c r="A171" s="17">
        <v>46035</v>
      </c>
      <c r="B171" s="12" t="s">
        <v>415</v>
      </c>
      <c r="C171" s="12" t="s">
        <v>389</v>
      </c>
      <c r="D171" s="57" t="s">
        <v>390</v>
      </c>
      <c r="E171" s="12"/>
      <c r="F171" s="12"/>
      <c r="G171" s="12"/>
      <c r="H171" s="12" t="s">
        <v>35</v>
      </c>
      <c r="I171" s="12" t="s">
        <v>413</v>
      </c>
      <c r="J171" s="12" t="s">
        <v>413</v>
      </c>
      <c r="K171" s="12" t="s">
        <v>414</v>
      </c>
      <c r="L171" s="55">
        <v>7</v>
      </c>
      <c r="M171" s="58">
        <v>9.5</v>
      </c>
      <c r="N171" s="35">
        <v>0</v>
      </c>
      <c r="O171" s="115">
        <f t="shared" si="16"/>
        <v>66.5</v>
      </c>
      <c r="P171" s="12" t="s">
        <v>433</v>
      </c>
      <c r="Q171" s="30" t="s">
        <v>177</v>
      </c>
      <c r="R171" s="12"/>
      <c r="S171" s="12" t="s">
        <v>470</v>
      </c>
      <c r="T171" s="12"/>
      <c r="U171" s="12"/>
      <c r="V171" s="12"/>
      <c r="W171" s="12"/>
      <c r="X171" s="12"/>
      <c r="Y171" s="12"/>
      <c r="Z171" s="12"/>
      <c r="AA171" s="12"/>
      <c r="AB171" s="12"/>
      <c r="AC171" s="12"/>
    </row>
    <row r="172" spans="1:29" ht="15.75" x14ac:dyDescent="0.25">
      <c r="A172" s="17">
        <v>46035</v>
      </c>
      <c r="B172" s="12" t="s">
        <v>415</v>
      </c>
      <c r="C172" s="12" t="s">
        <v>391</v>
      </c>
      <c r="D172" s="57" t="s">
        <v>392</v>
      </c>
      <c r="E172" s="12"/>
      <c r="F172" s="12"/>
      <c r="G172" s="12"/>
      <c r="H172" s="12" t="s">
        <v>35</v>
      </c>
      <c r="I172" s="12" t="s">
        <v>413</v>
      </c>
      <c r="J172" s="12" t="s">
        <v>413</v>
      </c>
      <c r="K172" s="12" t="s">
        <v>414</v>
      </c>
      <c r="L172" s="55">
        <v>48</v>
      </c>
      <c r="M172" s="58">
        <v>2.7</v>
      </c>
      <c r="N172" s="35">
        <v>0</v>
      </c>
      <c r="O172" s="115">
        <f t="shared" si="16"/>
        <v>129.60000000000002</v>
      </c>
      <c r="P172" s="12" t="s">
        <v>433</v>
      </c>
      <c r="Q172" s="30" t="s">
        <v>177</v>
      </c>
      <c r="R172" s="12"/>
      <c r="S172" s="12" t="s">
        <v>470</v>
      </c>
      <c r="T172" s="12"/>
      <c r="U172" s="12"/>
      <c r="V172" s="12"/>
      <c r="W172" s="12"/>
      <c r="X172" s="12"/>
      <c r="Y172" s="12"/>
      <c r="Z172" s="12"/>
      <c r="AA172" s="12"/>
      <c r="AB172" s="12"/>
      <c r="AC172" s="12"/>
    </row>
    <row r="173" spans="1:29" ht="15.75" x14ac:dyDescent="0.25">
      <c r="A173" s="17">
        <v>46035</v>
      </c>
      <c r="B173" s="12" t="s">
        <v>415</v>
      </c>
      <c r="C173" s="12" t="s">
        <v>393</v>
      </c>
      <c r="D173" s="57" t="s">
        <v>394</v>
      </c>
      <c r="E173" s="12"/>
      <c r="F173" s="12"/>
      <c r="G173" s="12"/>
      <c r="H173" s="12" t="s">
        <v>35</v>
      </c>
      <c r="I173" s="12" t="s">
        <v>413</v>
      </c>
      <c r="J173" s="12" t="s">
        <v>413</v>
      </c>
      <c r="K173" s="12" t="s">
        <v>414</v>
      </c>
      <c r="L173" s="55">
        <v>5</v>
      </c>
      <c r="M173" s="58">
        <v>7</v>
      </c>
      <c r="N173" s="35">
        <v>0</v>
      </c>
      <c r="O173" s="115">
        <f t="shared" si="16"/>
        <v>35</v>
      </c>
      <c r="P173" s="12" t="s">
        <v>433</v>
      </c>
      <c r="Q173" s="30" t="s">
        <v>177</v>
      </c>
      <c r="R173" s="12"/>
      <c r="S173" s="12" t="s">
        <v>470</v>
      </c>
      <c r="T173" s="12"/>
      <c r="U173" s="12"/>
      <c r="V173" s="12"/>
      <c r="W173" s="12"/>
      <c r="X173" s="12"/>
      <c r="Y173" s="12"/>
      <c r="Z173" s="12"/>
      <c r="AA173" s="12"/>
      <c r="AB173" s="12"/>
      <c r="AC173" s="12"/>
    </row>
    <row r="174" spans="1:29" ht="15.75" x14ac:dyDescent="0.25">
      <c r="A174" s="17">
        <v>46035</v>
      </c>
      <c r="B174" s="12" t="s">
        <v>415</v>
      </c>
      <c r="C174" s="12" t="s">
        <v>395</v>
      </c>
      <c r="D174" s="60" t="s">
        <v>396</v>
      </c>
      <c r="E174" s="12"/>
      <c r="F174" s="12"/>
      <c r="G174" s="12"/>
      <c r="H174" s="12" t="s">
        <v>35</v>
      </c>
      <c r="I174" s="12" t="s">
        <v>413</v>
      </c>
      <c r="J174" s="12" t="s">
        <v>413</v>
      </c>
      <c r="K174" s="12" t="s">
        <v>414</v>
      </c>
      <c r="L174" s="55">
        <v>20</v>
      </c>
      <c r="M174" s="51">
        <v>0.12</v>
      </c>
      <c r="N174" s="35">
        <v>0</v>
      </c>
      <c r="O174" s="115">
        <f t="shared" si="16"/>
        <v>2.4</v>
      </c>
      <c r="P174" s="12" t="s">
        <v>433</v>
      </c>
      <c r="Q174" s="30" t="s">
        <v>177</v>
      </c>
      <c r="R174" s="12"/>
      <c r="S174" s="12" t="s">
        <v>470</v>
      </c>
      <c r="T174" s="12"/>
      <c r="U174" s="12"/>
      <c r="V174" s="12"/>
      <c r="W174" s="12"/>
      <c r="X174" s="12"/>
      <c r="Y174" s="12"/>
      <c r="Z174" s="12"/>
      <c r="AA174" s="12"/>
      <c r="AB174" s="12"/>
      <c r="AC174" s="12"/>
    </row>
    <row r="175" spans="1:29" ht="15.75" x14ac:dyDescent="0.25">
      <c r="A175" s="17">
        <v>46035</v>
      </c>
      <c r="B175" s="12" t="s">
        <v>415</v>
      </c>
      <c r="C175" s="12" t="s">
        <v>397</v>
      </c>
      <c r="D175" s="53" t="s">
        <v>398</v>
      </c>
      <c r="E175" s="12"/>
      <c r="F175" s="12"/>
      <c r="G175" s="12"/>
      <c r="H175" s="12" t="s">
        <v>35</v>
      </c>
      <c r="I175" s="12" t="s">
        <v>413</v>
      </c>
      <c r="J175" s="12" t="s">
        <v>413</v>
      </c>
      <c r="K175" s="12" t="s">
        <v>414</v>
      </c>
      <c r="L175" s="50">
        <v>48</v>
      </c>
      <c r="M175" s="51">
        <v>2.48</v>
      </c>
      <c r="N175" s="35">
        <v>0</v>
      </c>
      <c r="O175" s="115">
        <f t="shared" si="16"/>
        <v>119.03999999999999</v>
      </c>
      <c r="P175" s="12" t="s">
        <v>433</v>
      </c>
      <c r="Q175" s="30" t="s">
        <v>177</v>
      </c>
      <c r="R175" s="12"/>
      <c r="S175" s="12" t="s">
        <v>470</v>
      </c>
      <c r="T175" s="12"/>
      <c r="U175" s="12"/>
      <c r="V175" s="12"/>
      <c r="W175" s="12"/>
      <c r="X175" s="12"/>
      <c r="Y175" s="12"/>
      <c r="Z175" s="12"/>
      <c r="AA175" s="12"/>
      <c r="AB175" s="12"/>
      <c r="AC175" s="12"/>
    </row>
    <row r="176" spans="1:29" ht="15.75" x14ac:dyDescent="0.25">
      <c r="A176" s="17">
        <v>46035</v>
      </c>
      <c r="B176" s="12" t="s">
        <v>415</v>
      </c>
      <c r="C176" s="12" t="s">
        <v>399</v>
      </c>
      <c r="D176" s="57" t="s">
        <v>400</v>
      </c>
      <c r="E176" s="12"/>
      <c r="F176" s="12"/>
      <c r="G176" s="12"/>
      <c r="H176" s="12" t="s">
        <v>35</v>
      </c>
      <c r="I176" s="12" t="s">
        <v>413</v>
      </c>
      <c r="J176" s="12" t="s">
        <v>413</v>
      </c>
      <c r="K176" s="12" t="s">
        <v>414</v>
      </c>
      <c r="L176" s="55">
        <v>5</v>
      </c>
      <c r="M176" s="58">
        <v>4.5</v>
      </c>
      <c r="N176" s="35">
        <v>0</v>
      </c>
      <c r="O176" s="115">
        <f t="shared" si="16"/>
        <v>22.5</v>
      </c>
      <c r="P176" s="12" t="s">
        <v>433</v>
      </c>
      <c r="Q176" s="30" t="s">
        <v>177</v>
      </c>
      <c r="R176" s="12"/>
      <c r="S176" s="12" t="s">
        <v>470</v>
      </c>
      <c r="T176" s="12"/>
      <c r="U176" s="12"/>
      <c r="V176" s="12"/>
      <c r="W176" s="12"/>
      <c r="X176" s="12"/>
      <c r="Y176" s="12"/>
      <c r="Z176" s="12"/>
      <c r="AA176" s="12"/>
      <c r="AB176" s="12"/>
      <c r="AC176" s="12"/>
    </row>
    <row r="177" spans="1:29" ht="15.75" x14ac:dyDescent="0.25">
      <c r="A177" s="17">
        <v>46035</v>
      </c>
      <c r="B177" s="12" t="s">
        <v>415</v>
      </c>
      <c r="C177" s="12" t="s">
        <v>401</v>
      </c>
      <c r="D177" s="57" t="s">
        <v>402</v>
      </c>
      <c r="E177" s="12"/>
      <c r="F177" s="12"/>
      <c r="G177" s="12"/>
      <c r="H177" s="12" t="s">
        <v>35</v>
      </c>
      <c r="I177" s="12" t="s">
        <v>413</v>
      </c>
      <c r="J177" s="12" t="s">
        <v>413</v>
      </c>
      <c r="K177" s="12" t="s">
        <v>414</v>
      </c>
      <c r="L177" s="55">
        <v>4</v>
      </c>
      <c r="M177" s="58">
        <v>2.5</v>
      </c>
      <c r="N177" s="35">
        <v>0</v>
      </c>
      <c r="O177" s="115">
        <f t="shared" si="16"/>
        <v>10</v>
      </c>
      <c r="P177" s="12" t="s">
        <v>433</v>
      </c>
      <c r="Q177" s="30" t="s">
        <v>177</v>
      </c>
      <c r="R177" s="12"/>
      <c r="S177" s="12" t="s">
        <v>470</v>
      </c>
      <c r="T177" s="12"/>
      <c r="U177" s="12"/>
      <c r="V177" s="12"/>
      <c r="W177" s="12"/>
      <c r="X177" s="12"/>
      <c r="Y177" s="12"/>
      <c r="Z177" s="12"/>
      <c r="AA177" s="12"/>
      <c r="AB177" s="12"/>
      <c r="AC177" s="12"/>
    </row>
    <row r="178" spans="1:29" ht="15.75" x14ac:dyDescent="0.25">
      <c r="A178" s="17">
        <v>46035</v>
      </c>
      <c r="B178" s="12" t="s">
        <v>415</v>
      </c>
      <c r="C178" s="12" t="s">
        <v>403</v>
      </c>
      <c r="D178" s="57" t="s">
        <v>404</v>
      </c>
      <c r="E178" s="12"/>
      <c r="F178" s="12"/>
      <c r="G178" s="12"/>
      <c r="H178" s="12" t="s">
        <v>35</v>
      </c>
      <c r="I178" s="12" t="s">
        <v>413</v>
      </c>
      <c r="J178" s="12" t="s">
        <v>413</v>
      </c>
      <c r="K178" s="12" t="s">
        <v>414</v>
      </c>
      <c r="L178" s="55">
        <v>6</v>
      </c>
      <c r="M178" s="58">
        <v>3.2</v>
      </c>
      <c r="N178" s="35">
        <v>0</v>
      </c>
      <c r="O178" s="115">
        <f t="shared" si="16"/>
        <v>19.200000000000003</v>
      </c>
      <c r="P178" s="12" t="s">
        <v>433</v>
      </c>
      <c r="Q178" s="30" t="s">
        <v>177</v>
      </c>
      <c r="R178" s="12"/>
      <c r="S178" s="12" t="s">
        <v>470</v>
      </c>
      <c r="T178" s="12"/>
      <c r="U178" s="12"/>
      <c r="V178" s="12"/>
      <c r="W178" s="12"/>
      <c r="X178" s="12"/>
      <c r="Y178" s="12"/>
      <c r="Z178" s="12"/>
      <c r="AA178" s="12"/>
      <c r="AB178" s="12"/>
      <c r="AC178" s="12"/>
    </row>
    <row r="179" spans="1:29" ht="15.75" x14ac:dyDescent="0.25">
      <c r="A179" s="17">
        <v>46035</v>
      </c>
      <c r="B179" s="12" t="s">
        <v>415</v>
      </c>
      <c r="C179" s="12" t="s">
        <v>405</v>
      </c>
      <c r="D179" s="57" t="s">
        <v>406</v>
      </c>
      <c r="E179" s="12"/>
      <c r="F179" s="12"/>
      <c r="G179" s="12"/>
      <c r="H179" s="12" t="s">
        <v>35</v>
      </c>
      <c r="I179" s="12" t="s">
        <v>413</v>
      </c>
      <c r="J179" s="12" t="s">
        <v>413</v>
      </c>
      <c r="K179" s="12" t="s">
        <v>414</v>
      </c>
      <c r="L179" s="55">
        <v>5</v>
      </c>
      <c r="M179" s="58">
        <v>5.4</v>
      </c>
      <c r="N179" s="35">
        <v>0</v>
      </c>
      <c r="O179" s="115">
        <f t="shared" si="16"/>
        <v>27</v>
      </c>
      <c r="P179" s="12" t="s">
        <v>433</v>
      </c>
      <c r="Q179" s="30" t="s">
        <v>177</v>
      </c>
      <c r="R179" s="12"/>
      <c r="S179" s="12" t="s">
        <v>470</v>
      </c>
      <c r="T179" s="12"/>
      <c r="U179" s="12"/>
      <c r="V179" s="12"/>
      <c r="W179" s="12"/>
      <c r="X179" s="12"/>
      <c r="Y179" s="12"/>
      <c r="Z179" s="12"/>
      <c r="AA179" s="12"/>
      <c r="AB179" s="12"/>
      <c r="AC179" s="12"/>
    </row>
    <row r="180" spans="1:29" ht="15.75" x14ac:dyDescent="0.25">
      <c r="A180" s="17">
        <v>46035</v>
      </c>
      <c r="B180" s="12" t="s">
        <v>415</v>
      </c>
      <c r="C180" s="34"/>
      <c r="D180" s="57" t="s">
        <v>407</v>
      </c>
      <c r="E180" s="12"/>
      <c r="F180" s="12"/>
      <c r="G180" s="12"/>
      <c r="H180" s="12" t="s">
        <v>35</v>
      </c>
      <c r="I180" s="12" t="s">
        <v>413</v>
      </c>
      <c r="J180" s="12" t="s">
        <v>413</v>
      </c>
      <c r="K180" s="12" t="s">
        <v>414</v>
      </c>
      <c r="L180" s="55">
        <v>5</v>
      </c>
      <c r="M180" s="58">
        <v>4.5</v>
      </c>
      <c r="N180" s="35">
        <v>0</v>
      </c>
      <c r="O180" s="115">
        <f t="shared" si="16"/>
        <v>22.5</v>
      </c>
      <c r="P180" s="12" t="s">
        <v>433</v>
      </c>
      <c r="Q180" s="30" t="s">
        <v>177</v>
      </c>
      <c r="R180" s="12"/>
      <c r="S180" s="12" t="s">
        <v>470</v>
      </c>
      <c r="T180" s="12"/>
      <c r="U180" s="12"/>
      <c r="V180" s="12"/>
      <c r="W180" s="12"/>
      <c r="X180" s="12"/>
      <c r="Y180" s="12"/>
      <c r="Z180" s="12"/>
      <c r="AA180" s="12"/>
      <c r="AB180" s="12"/>
      <c r="AC180" s="12"/>
    </row>
    <row r="181" spans="1:29" ht="15.75" x14ac:dyDescent="0.25">
      <c r="A181" s="17">
        <v>46035</v>
      </c>
      <c r="B181" s="12" t="s">
        <v>415</v>
      </c>
      <c r="C181" s="34"/>
      <c r="D181" s="57" t="s">
        <v>408</v>
      </c>
      <c r="E181" s="12"/>
      <c r="F181" s="12"/>
      <c r="G181" s="12"/>
      <c r="H181" s="12" t="s">
        <v>35</v>
      </c>
      <c r="I181" s="12" t="s">
        <v>413</v>
      </c>
      <c r="J181" s="12" t="s">
        <v>413</v>
      </c>
      <c r="K181" s="12" t="s">
        <v>414</v>
      </c>
      <c r="L181" s="55">
        <v>5</v>
      </c>
      <c r="M181" s="58">
        <v>17.899999999999999</v>
      </c>
      <c r="N181" s="35">
        <v>0</v>
      </c>
      <c r="O181" s="115">
        <f t="shared" si="16"/>
        <v>89.5</v>
      </c>
      <c r="P181" s="12" t="s">
        <v>433</v>
      </c>
      <c r="Q181" s="30" t="s">
        <v>177</v>
      </c>
      <c r="R181" s="12"/>
      <c r="S181" s="12" t="s">
        <v>470</v>
      </c>
      <c r="T181" s="12"/>
      <c r="U181" s="12"/>
      <c r="V181" s="12"/>
      <c r="W181" s="12"/>
      <c r="X181" s="12"/>
      <c r="Y181" s="12"/>
      <c r="Z181" s="12"/>
      <c r="AA181" s="12"/>
      <c r="AB181" s="12"/>
      <c r="AC181" s="12"/>
    </row>
    <row r="182" spans="1:29" ht="15.75" x14ac:dyDescent="0.25">
      <c r="A182" s="17">
        <v>46035</v>
      </c>
      <c r="B182" s="12" t="s">
        <v>415</v>
      </c>
      <c r="C182" s="61"/>
      <c r="D182" s="57" t="s">
        <v>409</v>
      </c>
      <c r="E182" s="12"/>
      <c r="F182" s="12"/>
      <c r="G182" s="12"/>
      <c r="H182" s="12" t="s">
        <v>35</v>
      </c>
      <c r="I182" s="12" t="s">
        <v>413</v>
      </c>
      <c r="J182" s="12" t="s">
        <v>413</v>
      </c>
      <c r="K182" s="12" t="s">
        <v>414</v>
      </c>
      <c r="L182" s="55">
        <v>15</v>
      </c>
      <c r="M182" s="58">
        <v>2.7</v>
      </c>
      <c r="N182" s="35">
        <v>0</v>
      </c>
      <c r="O182" s="115">
        <f t="shared" si="16"/>
        <v>40.5</v>
      </c>
      <c r="P182" s="12" t="s">
        <v>433</v>
      </c>
      <c r="Q182" s="30" t="s">
        <v>177</v>
      </c>
      <c r="R182" s="12"/>
      <c r="S182" s="12" t="s">
        <v>470</v>
      </c>
      <c r="T182" s="12"/>
      <c r="U182" s="12"/>
      <c r="V182" s="12"/>
      <c r="W182" s="12"/>
      <c r="X182" s="12"/>
      <c r="Y182" s="12"/>
      <c r="Z182" s="12"/>
      <c r="AA182" s="12"/>
      <c r="AB182" s="12"/>
      <c r="AC182" s="12"/>
    </row>
    <row r="183" spans="1:29" ht="15.75" x14ac:dyDescent="0.25">
      <c r="A183" s="17">
        <v>46035</v>
      </c>
      <c r="B183" s="12" t="s">
        <v>415</v>
      </c>
      <c r="C183" s="61"/>
      <c r="D183" s="57" t="s">
        <v>410</v>
      </c>
      <c r="E183" s="12"/>
      <c r="F183" s="12"/>
      <c r="G183" s="12"/>
      <c r="H183" s="12" t="s">
        <v>35</v>
      </c>
      <c r="I183" s="12" t="s">
        <v>413</v>
      </c>
      <c r="J183" s="12" t="s">
        <v>413</v>
      </c>
      <c r="K183" s="12" t="s">
        <v>414</v>
      </c>
      <c r="L183" s="55">
        <v>3</v>
      </c>
      <c r="M183" s="58">
        <v>2.5</v>
      </c>
      <c r="N183" s="35">
        <v>0</v>
      </c>
      <c r="O183" s="115">
        <f t="shared" si="16"/>
        <v>7.5</v>
      </c>
      <c r="P183" s="12" t="s">
        <v>433</v>
      </c>
      <c r="Q183" s="30" t="s">
        <v>177</v>
      </c>
      <c r="R183" s="12"/>
      <c r="S183" s="12" t="s">
        <v>470</v>
      </c>
      <c r="T183" s="12"/>
      <c r="U183" s="12"/>
      <c r="V183" s="12"/>
      <c r="W183" s="12"/>
      <c r="X183" s="12"/>
      <c r="Y183" s="12"/>
      <c r="Z183" s="12"/>
      <c r="AA183" s="12"/>
      <c r="AB183" s="12"/>
      <c r="AC183" s="12"/>
    </row>
    <row r="184" spans="1:29" ht="15.75" x14ac:dyDescent="0.25">
      <c r="A184" s="17">
        <v>46035</v>
      </c>
      <c r="B184" s="12" t="s">
        <v>415</v>
      </c>
      <c r="C184" s="12" t="s">
        <v>411</v>
      </c>
      <c r="D184" s="57" t="s">
        <v>412</v>
      </c>
      <c r="E184" s="12"/>
      <c r="F184" s="12"/>
      <c r="G184" s="12"/>
      <c r="H184" s="12" t="s">
        <v>35</v>
      </c>
      <c r="I184" s="12" t="s">
        <v>413</v>
      </c>
      <c r="J184" s="12" t="s">
        <v>413</v>
      </c>
      <c r="K184" s="12" t="s">
        <v>414</v>
      </c>
      <c r="L184" s="55">
        <v>4</v>
      </c>
      <c r="M184" s="58">
        <v>3.3</v>
      </c>
      <c r="N184" s="35">
        <v>0</v>
      </c>
      <c r="O184" s="115">
        <f t="shared" si="16"/>
        <v>13.2</v>
      </c>
      <c r="P184" s="12" t="s">
        <v>433</v>
      </c>
      <c r="Q184" s="30" t="s">
        <v>177</v>
      </c>
      <c r="R184" s="12"/>
      <c r="S184" s="12" t="s">
        <v>470</v>
      </c>
      <c r="T184" s="12"/>
      <c r="U184" s="12"/>
      <c r="V184" s="12"/>
      <c r="W184" s="12"/>
      <c r="X184" s="12"/>
      <c r="Y184" s="12"/>
      <c r="Z184" s="12"/>
      <c r="AA184" s="12"/>
      <c r="AB184" s="12"/>
      <c r="AC184" s="12"/>
    </row>
    <row r="185" spans="1:29" ht="15.75" x14ac:dyDescent="0.25">
      <c r="A185" s="17">
        <v>46035</v>
      </c>
      <c r="B185" s="12" t="s">
        <v>416</v>
      </c>
      <c r="C185" s="12" t="s">
        <v>385</v>
      </c>
      <c r="D185" s="62" t="s">
        <v>417</v>
      </c>
      <c r="E185" s="12"/>
      <c r="F185" s="12"/>
      <c r="G185" s="12"/>
      <c r="H185" s="12" t="s">
        <v>139</v>
      </c>
      <c r="I185" s="12" t="s">
        <v>413</v>
      </c>
      <c r="J185" s="12" t="s">
        <v>413</v>
      </c>
      <c r="K185" s="12" t="s">
        <v>414</v>
      </c>
      <c r="L185" s="55">
        <v>7</v>
      </c>
      <c r="M185" s="51">
        <v>6.9</v>
      </c>
      <c r="N185" s="35">
        <v>0</v>
      </c>
      <c r="O185" s="115">
        <f t="shared" si="16"/>
        <v>48.300000000000004</v>
      </c>
      <c r="P185" s="12" t="s">
        <v>433</v>
      </c>
      <c r="Q185" s="30" t="s">
        <v>177</v>
      </c>
      <c r="R185" s="12"/>
      <c r="S185" s="12" t="s">
        <v>470</v>
      </c>
      <c r="T185" s="12"/>
      <c r="U185" s="12"/>
      <c r="V185" s="12"/>
      <c r="W185" s="12"/>
      <c r="X185" s="12"/>
      <c r="Y185" s="12"/>
      <c r="Z185" s="12"/>
      <c r="AA185" s="12"/>
      <c r="AB185" s="12"/>
      <c r="AC185" s="12"/>
    </row>
    <row r="186" spans="1:29" ht="15.75" x14ac:dyDescent="0.25">
      <c r="A186" s="17">
        <f t="shared" ref="A186:A203" si="17">A185</f>
        <v>46035</v>
      </c>
      <c r="B186" s="12" t="s">
        <v>416</v>
      </c>
      <c r="C186" s="12" t="s">
        <v>367</v>
      </c>
      <c r="D186" s="62" t="s">
        <v>418</v>
      </c>
      <c r="E186" s="12"/>
      <c r="F186" s="12"/>
      <c r="G186" s="12"/>
      <c r="H186" s="12" t="s">
        <v>139</v>
      </c>
      <c r="I186" s="12" t="s">
        <v>413</v>
      </c>
      <c r="J186" s="12" t="s">
        <v>413</v>
      </c>
      <c r="K186" s="12" t="s">
        <v>414</v>
      </c>
      <c r="L186" s="55">
        <v>3</v>
      </c>
      <c r="M186" s="51">
        <v>10.8</v>
      </c>
      <c r="N186" s="35">
        <v>0</v>
      </c>
      <c r="O186" s="115">
        <f t="shared" si="16"/>
        <v>32.400000000000006</v>
      </c>
      <c r="P186" s="12" t="s">
        <v>433</v>
      </c>
      <c r="Q186" s="30" t="s">
        <v>177</v>
      </c>
      <c r="R186" s="12"/>
      <c r="S186" s="12" t="s">
        <v>470</v>
      </c>
      <c r="T186" s="12"/>
      <c r="U186" s="12"/>
      <c r="V186" s="12"/>
      <c r="W186" s="12"/>
      <c r="X186" s="12"/>
      <c r="Y186" s="12"/>
      <c r="Z186" s="12"/>
      <c r="AA186" s="12"/>
      <c r="AB186" s="12"/>
      <c r="AC186" s="12"/>
    </row>
    <row r="187" spans="1:29" ht="15.75" x14ac:dyDescent="0.25">
      <c r="A187" s="17">
        <f t="shared" si="17"/>
        <v>46035</v>
      </c>
      <c r="B187" s="12" t="s">
        <v>416</v>
      </c>
      <c r="C187" s="12" t="s">
        <v>419</v>
      </c>
      <c r="D187" s="62" t="s">
        <v>420</v>
      </c>
      <c r="E187" s="12"/>
      <c r="F187" s="12"/>
      <c r="G187" s="12"/>
      <c r="H187" s="12" t="s">
        <v>139</v>
      </c>
      <c r="I187" s="12" t="s">
        <v>413</v>
      </c>
      <c r="J187" s="12" t="s">
        <v>413</v>
      </c>
      <c r="K187" s="12" t="s">
        <v>414</v>
      </c>
      <c r="L187" s="55">
        <v>10</v>
      </c>
      <c r="M187" s="51">
        <v>2.7</v>
      </c>
      <c r="N187" s="35">
        <v>0</v>
      </c>
      <c r="O187" s="115">
        <f t="shared" si="16"/>
        <v>27</v>
      </c>
      <c r="P187" s="12" t="s">
        <v>433</v>
      </c>
      <c r="Q187" s="30" t="s">
        <v>177</v>
      </c>
      <c r="R187" s="12"/>
      <c r="S187" s="12" t="s">
        <v>470</v>
      </c>
      <c r="T187" s="12"/>
      <c r="U187" s="12"/>
      <c r="V187" s="12"/>
      <c r="W187" s="12"/>
      <c r="X187" s="12"/>
      <c r="Y187" s="12"/>
      <c r="Z187" s="12"/>
      <c r="AA187" s="12"/>
      <c r="AB187" s="12"/>
      <c r="AC187" s="12"/>
    </row>
    <row r="188" spans="1:29" ht="15.75" x14ac:dyDescent="0.25">
      <c r="A188" s="17">
        <f t="shared" si="17"/>
        <v>46035</v>
      </c>
      <c r="B188" s="12" t="s">
        <v>416</v>
      </c>
      <c r="C188" s="12" t="s">
        <v>369</v>
      </c>
      <c r="D188" s="62" t="s">
        <v>421</v>
      </c>
      <c r="E188" s="12"/>
      <c r="F188" s="12"/>
      <c r="G188" s="12"/>
      <c r="H188" s="12" t="s">
        <v>139</v>
      </c>
      <c r="I188" s="12" t="s">
        <v>413</v>
      </c>
      <c r="J188" s="12" t="s">
        <v>413</v>
      </c>
      <c r="K188" s="12" t="s">
        <v>414</v>
      </c>
      <c r="L188" s="59">
        <v>8</v>
      </c>
      <c r="M188" s="51">
        <v>25.9</v>
      </c>
      <c r="N188" s="35">
        <v>0</v>
      </c>
      <c r="O188" s="115">
        <f t="shared" si="16"/>
        <v>207.2</v>
      </c>
      <c r="P188" s="12" t="s">
        <v>433</v>
      </c>
      <c r="Q188" s="30" t="s">
        <v>177</v>
      </c>
      <c r="R188" s="12"/>
      <c r="S188" s="12" t="s">
        <v>470</v>
      </c>
      <c r="T188" s="12"/>
      <c r="U188" s="12"/>
      <c r="V188" s="12"/>
      <c r="W188" s="12"/>
      <c r="X188" s="12"/>
      <c r="Y188" s="12"/>
      <c r="Z188" s="12"/>
      <c r="AA188" s="12"/>
      <c r="AB188" s="12"/>
      <c r="AC188" s="12"/>
    </row>
    <row r="189" spans="1:29" ht="15.75" x14ac:dyDescent="0.25">
      <c r="A189" s="17">
        <f t="shared" si="17"/>
        <v>46035</v>
      </c>
      <c r="B189" s="12" t="s">
        <v>416</v>
      </c>
      <c r="C189" s="12" t="s">
        <v>387</v>
      </c>
      <c r="D189" s="57" t="s">
        <v>388</v>
      </c>
      <c r="E189" s="12"/>
      <c r="F189" s="12"/>
      <c r="G189" s="12"/>
      <c r="H189" s="12" t="s">
        <v>139</v>
      </c>
      <c r="I189" s="12" t="s">
        <v>413</v>
      </c>
      <c r="J189" s="12" t="s">
        <v>413</v>
      </c>
      <c r="K189" s="12" t="s">
        <v>414</v>
      </c>
      <c r="L189" s="55">
        <v>10</v>
      </c>
      <c r="M189" s="58">
        <v>6.9</v>
      </c>
      <c r="N189" s="35">
        <v>0</v>
      </c>
      <c r="O189" s="115">
        <f t="shared" si="16"/>
        <v>69</v>
      </c>
      <c r="P189" s="12" t="s">
        <v>433</v>
      </c>
      <c r="Q189" s="30" t="s">
        <v>177</v>
      </c>
      <c r="R189" s="12"/>
      <c r="S189" s="12" t="s">
        <v>470</v>
      </c>
      <c r="T189" s="12"/>
      <c r="U189" s="12"/>
      <c r="V189" s="12"/>
      <c r="W189" s="12"/>
      <c r="X189" s="12"/>
      <c r="Y189" s="12"/>
      <c r="Z189" s="12"/>
      <c r="AA189" s="12"/>
      <c r="AB189" s="12"/>
      <c r="AC189" s="12"/>
    </row>
    <row r="190" spans="1:29" ht="15.75" x14ac:dyDescent="0.25">
      <c r="A190" s="17">
        <f t="shared" si="17"/>
        <v>46035</v>
      </c>
      <c r="B190" s="12" t="s">
        <v>416</v>
      </c>
      <c r="C190" s="12" t="s">
        <v>389</v>
      </c>
      <c r="D190" s="60" t="s">
        <v>422</v>
      </c>
      <c r="E190" s="12"/>
      <c r="F190" s="12"/>
      <c r="G190" s="12"/>
      <c r="H190" s="12" t="s">
        <v>139</v>
      </c>
      <c r="I190" s="12" t="s">
        <v>413</v>
      </c>
      <c r="J190" s="12" t="s">
        <v>413</v>
      </c>
      <c r="K190" s="12" t="s">
        <v>414</v>
      </c>
      <c r="L190" s="55">
        <v>4</v>
      </c>
      <c r="M190" s="51">
        <v>9.5</v>
      </c>
      <c r="N190" s="35">
        <v>0</v>
      </c>
      <c r="O190" s="115">
        <f t="shared" si="16"/>
        <v>38</v>
      </c>
      <c r="P190" s="12" t="s">
        <v>433</v>
      </c>
      <c r="Q190" s="30" t="s">
        <v>177</v>
      </c>
      <c r="R190" s="12"/>
      <c r="S190" s="12" t="s">
        <v>470</v>
      </c>
      <c r="T190" s="12"/>
      <c r="U190" s="12"/>
      <c r="V190" s="12"/>
      <c r="W190" s="12"/>
      <c r="X190" s="12"/>
      <c r="Y190" s="12"/>
      <c r="Z190" s="12"/>
      <c r="AA190" s="12"/>
      <c r="AB190" s="12"/>
      <c r="AC190" s="12"/>
    </row>
    <row r="191" spans="1:29" ht="15.75" x14ac:dyDescent="0.25">
      <c r="A191" s="17">
        <f t="shared" si="17"/>
        <v>46035</v>
      </c>
      <c r="B191" s="12" t="s">
        <v>416</v>
      </c>
      <c r="C191" s="12" t="s">
        <v>379</v>
      </c>
      <c r="D191" s="60" t="s">
        <v>423</v>
      </c>
      <c r="E191" s="12"/>
      <c r="F191" s="12"/>
      <c r="G191" s="12"/>
      <c r="H191" s="12" t="s">
        <v>139</v>
      </c>
      <c r="I191" s="12" t="s">
        <v>413</v>
      </c>
      <c r="J191" s="12" t="s">
        <v>413</v>
      </c>
      <c r="K191" s="12" t="s">
        <v>414</v>
      </c>
      <c r="L191" s="55">
        <v>15</v>
      </c>
      <c r="M191" s="51">
        <v>1.1000000000000001</v>
      </c>
      <c r="N191" s="35">
        <v>0</v>
      </c>
      <c r="O191" s="115">
        <f t="shared" si="16"/>
        <v>16.5</v>
      </c>
      <c r="P191" s="12" t="s">
        <v>433</v>
      </c>
      <c r="Q191" s="30" t="s">
        <v>177</v>
      </c>
      <c r="R191" s="12"/>
      <c r="S191" s="12" t="s">
        <v>470</v>
      </c>
      <c r="T191" s="12"/>
      <c r="U191" s="12"/>
      <c r="V191" s="12"/>
      <c r="W191" s="12"/>
      <c r="X191" s="12"/>
      <c r="Y191" s="12"/>
      <c r="Z191" s="12"/>
      <c r="AA191" s="12"/>
      <c r="AB191" s="12"/>
      <c r="AC191" s="12"/>
    </row>
    <row r="192" spans="1:29" ht="15.75" x14ac:dyDescent="0.25">
      <c r="A192" s="17">
        <f t="shared" si="17"/>
        <v>46035</v>
      </c>
      <c r="B192" s="12" t="s">
        <v>416</v>
      </c>
      <c r="C192" s="12" t="s">
        <v>395</v>
      </c>
      <c r="D192" s="60" t="s">
        <v>396</v>
      </c>
      <c r="E192" s="12"/>
      <c r="F192" s="12"/>
      <c r="G192" s="12"/>
      <c r="H192" s="12" t="s">
        <v>139</v>
      </c>
      <c r="I192" s="12" t="s">
        <v>413</v>
      </c>
      <c r="J192" s="12" t="s">
        <v>413</v>
      </c>
      <c r="K192" s="12" t="s">
        <v>414</v>
      </c>
      <c r="L192" s="55">
        <v>10</v>
      </c>
      <c r="M192" s="51">
        <v>0.12</v>
      </c>
      <c r="N192" s="35">
        <v>0</v>
      </c>
      <c r="O192" s="115">
        <f t="shared" si="16"/>
        <v>1.2</v>
      </c>
      <c r="P192" s="12" t="s">
        <v>433</v>
      </c>
      <c r="Q192" s="30" t="s">
        <v>177</v>
      </c>
      <c r="R192" s="12"/>
      <c r="S192" s="12" t="s">
        <v>470</v>
      </c>
      <c r="T192" s="12"/>
      <c r="U192" s="12"/>
      <c r="V192" s="12"/>
      <c r="W192" s="12"/>
      <c r="X192" s="12"/>
      <c r="Y192" s="12"/>
      <c r="Z192" s="12"/>
      <c r="AA192" s="12"/>
      <c r="AB192" s="12"/>
      <c r="AC192" s="12"/>
    </row>
    <row r="193" spans="1:29" ht="15.75" x14ac:dyDescent="0.25">
      <c r="A193" s="17">
        <f t="shared" si="17"/>
        <v>46035</v>
      </c>
      <c r="B193" s="12" t="s">
        <v>416</v>
      </c>
      <c r="C193" s="12" t="s">
        <v>391</v>
      </c>
      <c r="D193" s="57" t="s">
        <v>424</v>
      </c>
      <c r="E193" s="12"/>
      <c r="F193" s="12"/>
      <c r="G193" s="12"/>
      <c r="H193" s="12" t="s">
        <v>139</v>
      </c>
      <c r="I193" s="12" t="s">
        <v>413</v>
      </c>
      <c r="J193" s="12" t="s">
        <v>413</v>
      </c>
      <c r="K193" s="12" t="s">
        <v>414</v>
      </c>
      <c r="L193" s="55">
        <v>48</v>
      </c>
      <c r="M193" s="58">
        <v>2.5</v>
      </c>
      <c r="N193" s="35">
        <v>0</v>
      </c>
      <c r="O193" s="115">
        <f t="shared" si="16"/>
        <v>120</v>
      </c>
      <c r="P193" s="12" t="s">
        <v>433</v>
      </c>
      <c r="Q193" s="30" t="s">
        <v>177</v>
      </c>
      <c r="R193" s="12"/>
      <c r="S193" s="12" t="s">
        <v>470</v>
      </c>
      <c r="T193" s="12"/>
      <c r="U193" s="12"/>
      <c r="V193" s="12"/>
      <c r="W193" s="12"/>
      <c r="X193" s="12"/>
      <c r="Y193" s="12"/>
      <c r="Z193" s="12"/>
      <c r="AA193" s="12"/>
      <c r="AB193" s="12"/>
      <c r="AC193" s="12"/>
    </row>
    <row r="194" spans="1:29" ht="15.75" x14ac:dyDescent="0.25">
      <c r="A194" s="17">
        <f t="shared" si="17"/>
        <v>46035</v>
      </c>
      <c r="B194" s="12" t="s">
        <v>416</v>
      </c>
      <c r="C194" s="12" t="s">
        <v>397</v>
      </c>
      <c r="D194" s="53" t="s">
        <v>398</v>
      </c>
      <c r="E194" s="12"/>
      <c r="F194" s="12"/>
      <c r="G194" s="12"/>
      <c r="H194" s="12" t="s">
        <v>139</v>
      </c>
      <c r="I194" s="12" t="s">
        <v>413</v>
      </c>
      <c r="J194" s="12" t="s">
        <v>413</v>
      </c>
      <c r="K194" s="12" t="s">
        <v>414</v>
      </c>
      <c r="L194" s="50">
        <v>24</v>
      </c>
      <c r="M194" s="51">
        <v>2.48</v>
      </c>
      <c r="N194" s="35">
        <v>0</v>
      </c>
      <c r="O194" s="115">
        <f t="shared" si="16"/>
        <v>59.519999999999996</v>
      </c>
      <c r="P194" s="12" t="s">
        <v>433</v>
      </c>
      <c r="Q194" s="30" t="s">
        <v>177</v>
      </c>
      <c r="R194" s="12"/>
      <c r="S194" s="12" t="s">
        <v>470</v>
      </c>
      <c r="T194" s="12"/>
      <c r="U194" s="12"/>
      <c r="V194" s="12"/>
      <c r="W194" s="12"/>
      <c r="X194" s="12"/>
      <c r="Y194" s="12"/>
      <c r="Z194" s="12"/>
      <c r="AA194" s="12"/>
      <c r="AB194" s="12"/>
      <c r="AC194" s="12"/>
    </row>
    <row r="195" spans="1:29" ht="15.75" x14ac:dyDescent="0.25">
      <c r="A195" s="17">
        <f t="shared" si="17"/>
        <v>46035</v>
      </c>
      <c r="B195" s="12" t="s">
        <v>416</v>
      </c>
      <c r="C195" s="12" t="s">
        <v>377</v>
      </c>
      <c r="D195" s="60" t="s">
        <v>425</v>
      </c>
      <c r="E195" s="12"/>
      <c r="F195" s="12"/>
      <c r="G195" s="12"/>
      <c r="H195" s="12" t="s">
        <v>139</v>
      </c>
      <c r="I195" s="12" t="s">
        <v>413</v>
      </c>
      <c r="J195" s="12" t="s">
        <v>413</v>
      </c>
      <c r="K195" s="12" t="s">
        <v>414</v>
      </c>
      <c r="L195" s="63">
        <v>12</v>
      </c>
      <c r="M195" s="56">
        <v>3.5</v>
      </c>
      <c r="N195" s="35">
        <v>0</v>
      </c>
      <c r="O195" s="115">
        <f t="shared" si="16"/>
        <v>42</v>
      </c>
      <c r="P195" s="12" t="s">
        <v>433</v>
      </c>
      <c r="Q195" s="30" t="s">
        <v>177</v>
      </c>
      <c r="R195" s="12"/>
      <c r="S195" s="12" t="s">
        <v>470</v>
      </c>
      <c r="T195" s="12"/>
      <c r="U195" s="12"/>
      <c r="V195" s="12"/>
      <c r="W195" s="12"/>
      <c r="X195" s="12"/>
      <c r="Y195" s="12"/>
      <c r="Z195" s="12"/>
      <c r="AA195" s="12"/>
      <c r="AB195" s="12"/>
      <c r="AC195" s="12"/>
    </row>
    <row r="196" spans="1:29" ht="15.75" x14ac:dyDescent="0.25">
      <c r="A196" s="17">
        <f t="shared" si="17"/>
        <v>46035</v>
      </c>
      <c r="B196" s="12" t="s">
        <v>416</v>
      </c>
      <c r="C196" s="12" t="s">
        <v>391</v>
      </c>
      <c r="D196" s="57" t="s">
        <v>426</v>
      </c>
      <c r="E196" s="12"/>
      <c r="F196" s="12"/>
      <c r="G196" s="12"/>
      <c r="H196" s="12" t="s">
        <v>139</v>
      </c>
      <c r="I196" s="12" t="s">
        <v>413</v>
      </c>
      <c r="J196" s="12" t="s">
        <v>413</v>
      </c>
      <c r="K196" s="12" t="s">
        <v>414</v>
      </c>
      <c r="L196" s="63">
        <v>2</v>
      </c>
      <c r="M196" s="56">
        <v>4.5</v>
      </c>
      <c r="N196" s="35">
        <v>0</v>
      </c>
      <c r="O196" s="115">
        <f t="shared" si="16"/>
        <v>9</v>
      </c>
      <c r="P196" s="12" t="s">
        <v>433</v>
      </c>
      <c r="Q196" s="30" t="s">
        <v>177</v>
      </c>
      <c r="R196" s="12"/>
      <c r="S196" s="12" t="s">
        <v>470</v>
      </c>
      <c r="T196" s="12"/>
      <c r="U196" s="12"/>
      <c r="V196" s="12"/>
      <c r="W196" s="12"/>
      <c r="X196" s="12"/>
      <c r="Y196" s="12"/>
      <c r="Z196" s="12"/>
      <c r="AA196" s="12"/>
      <c r="AB196" s="12"/>
      <c r="AC196" s="12"/>
    </row>
    <row r="197" spans="1:29" ht="15.75" x14ac:dyDescent="0.25">
      <c r="A197" s="17">
        <f t="shared" si="17"/>
        <v>46035</v>
      </c>
      <c r="B197" s="12" t="s">
        <v>416</v>
      </c>
      <c r="C197" s="12" t="s">
        <v>393</v>
      </c>
      <c r="D197" s="57" t="s">
        <v>427</v>
      </c>
      <c r="E197" s="12"/>
      <c r="F197" s="12"/>
      <c r="G197" s="12"/>
      <c r="H197" s="12" t="s">
        <v>139</v>
      </c>
      <c r="I197" s="12" t="s">
        <v>413</v>
      </c>
      <c r="J197" s="12" t="s">
        <v>413</v>
      </c>
      <c r="K197" s="12" t="s">
        <v>414</v>
      </c>
      <c r="L197" s="64">
        <v>2</v>
      </c>
      <c r="M197" s="58">
        <v>7</v>
      </c>
      <c r="N197" s="35">
        <v>0</v>
      </c>
      <c r="O197" s="115">
        <f t="shared" si="16"/>
        <v>14</v>
      </c>
      <c r="P197" s="12" t="s">
        <v>433</v>
      </c>
      <c r="Q197" s="30" t="s">
        <v>177</v>
      </c>
      <c r="R197" s="12"/>
      <c r="S197" s="12" t="s">
        <v>470</v>
      </c>
      <c r="T197" s="12"/>
      <c r="U197" s="12"/>
      <c r="V197" s="12"/>
      <c r="W197" s="12"/>
      <c r="X197" s="12"/>
      <c r="Y197" s="12"/>
      <c r="Z197" s="12"/>
      <c r="AA197" s="12"/>
      <c r="AB197" s="12"/>
      <c r="AC197" s="12"/>
    </row>
    <row r="198" spans="1:29" ht="15.75" x14ac:dyDescent="0.25">
      <c r="A198" s="17">
        <f t="shared" si="17"/>
        <v>46035</v>
      </c>
      <c r="B198" s="12" t="s">
        <v>416</v>
      </c>
      <c r="C198" s="12" t="s">
        <v>373</v>
      </c>
      <c r="D198" s="57" t="s">
        <v>428</v>
      </c>
      <c r="E198" s="12"/>
      <c r="F198" s="12"/>
      <c r="G198" s="12"/>
      <c r="H198" s="12" t="s">
        <v>139</v>
      </c>
      <c r="I198" s="12" t="s">
        <v>413</v>
      </c>
      <c r="J198" s="12" t="s">
        <v>413</v>
      </c>
      <c r="K198" s="12" t="s">
        <v>414</v>
      </c>
      <c r="L198" s="64">
        <v>5</v>
      </c>
      <c r="M198" s="58">
        <v>3.5</v>
      </c>
      <c r="N198" s="35">
        <v>0</v>
      </c>
      <c r="O198" s="115">
        <f t="shared" si="16"/>
        <v>17.5</v>
      </c>
      <c r="P198" s="12" t="s">
        <v>433</v>
      </c>
      <c r="Q198" s="30" t="s">
        <v>177</v>
      </c>
      <c r="R198" s="12"/>
      <c r="S198" s="12" t="s">
        <v>470</v>
      </c>
      <c r="T198" s="12"/>
      <c r="U198" s="12"/>
      <c r="V198" s="12"/>
      <c r="W198" s="12"/>
      <c r="X198" s="12"/>
      <c r="Y198" s="12"/>
      <c r="Z198" s="12"/>
      <c r="AA198" s="12"/>
      <c r="AB198" s="12"/>
      <c r="AC198" s="12"/>
    </row>
    <row r="199" spans="1:29" ht="15.75" x14ac:dyDescent="0.25">
      <c r="A199" s="17">
        <f t="shared" si="17"/>
        <v>46035</v>
      </c>
      <c r="B199" s="12" t="s">
        <v>416</v>
      </c>
      <c r="C199" s="12" t="s">
        <v>375</v>
      </c>
      <c r="D199" s="57" t="s">
        <v>429</v>
      </c>
      <c r="E199" s="12"/>
      <c r="F199" s="12"/>
      <c r="G199" s="12"/>
      <c r="H199" s="12" t="s">
        <v>139</v>
      </c>
      <c r="I199" s="12" t="s">
        <v>413</v>
      </c>
      <c r="J199" s="12" t="s">
        <v>413</v>
      </c>
      <c r="K199" s="12" t="s">
        <v>414</v>
      </c>
      <c r="L199" s="64">
        <v>5</v>
      </c>
      <c r="M199" s="58">
        <v>3.99</v>
      </c>
      <c r="N199" s="35">
        <v>0</v>
      </c>
      <c r="O199" s="115">
        <f t="shared" si="16"/>
        <v>19.950000000000003</v>
      </c>
      <c r="P199" s="12" t="s">
        <v>433</v>
      </c>
      <c r="Q199" s="30" t="s">
        <v>177</v>
      </c>
      <c r="R199" s="12"/>
      <c r="S199" s="12" t="s">
        <v>470</v>
      </c>
      <c r="T199" s="12"/>
      <c r="U199" s="12"/>
      <c r="V199" s="12"/>
      <c r="W199" s="12"/>
      <c r="X199" s="12"/>
      <c r="Y199" s="12"/>
      <c r="Z199" s="12"/>
      <c r="AA199" s="12"/>
      <c r="AB199" s="12"/>
      <c r="AC199" s="12"/>
    </row>
    <row r="200" spans="1:29" ht="15.75" x14ac:dyDescent="0.25">
      <c r="A200" s="17">
        <f t="shared" si="17"/>
        <v>46035</v>
      </c>
      <c r="B200" s="12" t="s">
        <v>416</v>
      </c>
      <c r="C200" s="65"/>
      <c r="D200" s="57" t="s">
        <v>430</v>
      </c>
      <c r="E200" s="12"/>
      <c r="F200" s="12"/>
      <c r="G200" s="12"/>
      <c r="H200" s="12" t="s">
        <v>139</v>
      </c>
      <c r="I200" s="12" t="s">
        <v>413</v>
      </c>
      <c r="J200" s="12" t="s">
        <v>413</v>
      </c>
      <c r="K200" s="12" t="s">
        <v>414</v>
      </c>
      <c r="L200" s="55">
        <v>10</v>
      </c>
      <c r="M200" s="58">
        <v>1</v>
      </c>
      <c r="N200" s="35">
        <v>0</v>
      </c>
      <c r="O200" s="115">
        <f t="shared" si="16"/>
        <v>10</v>
      </c>
      <c r="P200" s="12" t="s">
        <v>433</v>
      </c>
      <c r="Q200" s="30" t="s">
        <v>177</v>
      </c>
      <c r="R200" s="12"/>
      <c r="S200" s="12" t="s">
        <v>470</v>
      </c>
      <c r="T200" s="12"/>
      <c r="U200" s="12"/>
      <c r="V200" s="12"/>
      <c r="W200" s="12"/>
      <c r="X200" s="12"/>
      <c r="Y200" s="12"/>
      <c r="Z200" s="12"/>
      <c r="AA200" s="12"/>
      <c r="AB200" s="12"/>
      <c r="AC200" s="12"/>
    </row>
    <row r="201" spans="1:29" ht="15.75" x14ac:dyDescent="0.25">
      <c r="A201" s="17">
        <f t="shared" si="17"/>
        <v>46035</v>
      </c>
      <c r="B201" s="12" t="s">
        <v>416</v>
      </c>
      <c r="C201" s="12" t="s">
        <v>371</v>
      </c>
      <c r="D201" s="53" t="s">
        <v>372</v>
      </c>
      <c r="E201" s="12"/>
      <c r="F201" s="12"/>
      <c r="G201" s="12"/>
      <c r="H201" s="12" t="s">
        <v>139</v>
      </c>
      <c r="I201" s="12" t="s">
        <v>413</v>
      </c>
      <c r="J201" s="12" t="s">
        <v>413</v>
      </c>
      <c r="K201" s="12" t="s">
        <v>414</v>
      </c>
      <c r="L201" s="50">
        <v>10</v>
      </c>
      <c r="M201" s="51">
        <v>1.5</v>
      </c>
      <c r="N201" s="35">
        <v>0</v>
      </c>
      <c r="O201" s="115">
        <f t="shared" si="16"/>
        <v>15</v>
      </c>
      <c r="P201" s="12" t="s">
        <v>433</v>
      </c>
      <c r="Q201" s="30" t="s">
        <v>177</v>
      </c>
      <c r="R201" s="12"/>
      <c r="S201" s="12" t="s">
        <v>470</v>
      </c>
      <c r="T201" s="12"/>
      <c r="U201" s="12"/>
      <c r="V201" s="12"/>
      <c r="W201" s="12"/>
      <c r="X201" s="12"/>
      <c r="Y201" s="12"/>
      <c r="Z201" s="12"/>
      <c r="AA201" s="12"/>
      <c r="AB201" s="12"/>
      <c r="AC201" s="12"/>
    </row>
    <row r="202" spans="1:29" ht="15.75" x14ac:dyDescent="0.25">
      <c r="A202" s="17">
        <f t="shared" si="17"/>
        <v>46035</v>
      </c>
      <c r="B202" s="12" t="s">
        <v>416</v>
      </c>
      <c r="C202" s="12" t="s">
        <v>405</v>
      </c>
      <c r="D202" s="57" t="s">
        <v>431</v>
      </c>
      <c r="E202" s="12"/>
      <c r="F202" s="12"/>
      <c r="G202" s="12"/>
      <c r="H202" s="12" t="s">
        <v>139</v>
      </c>
      <c r="I202" s="12" t="s">
        <v>413</v>
      </c>
      <c r="J202" s="12" t="s">
        <v>413</v>
      </c>
      <c r="K202" s="12" t="s">
        <v>414</v>
      </c>
      <c r="L202" s="64">
        <v>3</v>
      </c>
      <c r="M202" s="58">
        <v>5.4</v>
      </c>
      <c r="N202" s="35">
        <v>0</v>
      </c>
      <c r="O202" s="115">
        <f t="shared" si="16"/>
        <v>16.200000000000003</v>
      </c>
      <c r="P202" s="12" t="s">
        <v>433</v>
      </c>
      <c r="Q202" s="30" t="s">
        <v>177</v>
      </c>
      <c r="R202" s="12"/>
      <c r="S202" s="12" t="s">
        <v>470</v>
      </c>
      <c r="T202" s="12"/>
      <c r="U202" s="12"/>
      <c r="V202" s="12"/>
      <c r="W202" s="12"/>
      <c r="X202" s="12"/>
      <c r="Y202" s="12"/>
      <c r="Z202" s="12"/>
      <c r="AA202" s="12"/>
      <c r="AB202" s="12"/>
      <c r="AC202" s="12"/>
    </row>
    <row r="203" spans="1:29" ht="15.75" x14ac:dyDescent="0.25">
      <c r="A203" s="17">
        <f t="shared" si="17"/>
        <v>46035</v>
      </c>
      <c r="B203" s="12" t="s">
        <v>416</v>
      </c>
      <c r="C203" s="12" t="s">
        <v>383</v>
      </c>
      <c r="D203" s="57" t="s">
        <v>432</v>
      </c>
      <c r="E203" s="12"/>
      <c r="F203" s="12"/>
      <c r="G203" s="12"/>
      <c r="H203" s="12" t="s">
        <v>139</v>
      </c>
      <c r="I203" s="12" t="s">
        <v>413</v>
      </c>
      <c r="J203" s="12" t="s">
        <v>413</v>
      </c>
      <c r="K203" s="12" t="s">
        <v>414</v>
      </c>
      <c r="L203" s="64">
        <v>3</v>
      </c>
      <c r="M203" s="58">
        <v>2.7</v>
      </c>
      <c r="N203" s="35">
        <v>0</v>
      </c>
      <c r="O203" s="115">
        <f t="shared" si="16"/>
        <v>8.1000000000000014</v>
      </c>
      <c r="P203" s="12" t="s">
        <v>433</v>
      </c>
      <c r="Q203" s="30" t="s">
        <v>177</v>
      </c>
      <c r="R203" s="12"/>
      <c r="S203" s="12" t="s">
        <v>470</v>
      </c>
      <c r="T203" s="12"/>
      <c r="U203" s="12"/>
      <c r="V203" s="12"/>
      <c r="W203" s="12"/>
      <c r="X203" s="12"/>
      <c r="Y203" s="12"/>
      <c r="Z203" s="12"/>
      <c r="AA203" s="12"/>
      <c r="AB203" s="12"/>
      <c r="AC203" s="12"/>
    </row>
    <row r="204" spans="1:29" ht="23.25" customHeight="1" x14ac:dyDescent="0.25">
      <c r="A204" s="32">
        <v>46041</v>
      </c>
      <c r="B204" s="12" t="s">
        <v>434</v>
      </c>
      <c r="C204" s="12" t="s">
        <v>445</v>
      </c>
      <c r="D204" s="26" t="s">
        <v>446</v>
      </c>
      <c r="E204" s="12"/>
      <c r="F204" s="12"/>
      <c r="G204" s="12"/>
      <c r="H204" s="12" t="s">
        <v>35</v>
      </c>
      <c r="I204" s="12" t="s">
        <v>36</v>
      </c>
      <c r="J204" s="12" t="s">
        <v>37</v>
      </c>
      <c r="K204" s="12" t="s">
        <v>38</v>
      </c>
      <c r="L204" s="19">
        <v>100</v>
      </c>
      <c r="M204" s="24">
        <v>26</v>
      </c>
      <c r="N204" s="35">
        <v>0</v>
      </c>
      <c r="O204" s="115">
        <f t="shared" ref="O204" si="18">+L204*M204</f>
        <v>2600</v>
      </c>
      <c r="P204" s="12" t="s">
        <v>447</v>
      </c>
      <c r="Q204" s="30" t="s">
        <v>177</v>
      </c>
      <c r="R204" s="12" t="s">
        <v>473</v>
      </c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</row>
    <row r="205" spans="1:29" ht="31.5" x14ac:dyDescent="0.25">
      <c r="A205" s="32">
        <v>46041</v>
      </c>
      <c r="B205" s="12" t="s">
        <v>439</v>
      </c>
      <c r="C205" s="12"/>
      <c r="D205" s="26" t="s">
        <v>435</v>
      </c>
      <c r="E205" s="12"/>
      <c r="F205" s="12"/>
      <c r="G205" s="12"/>
      <c r="H205" s="12" t="s">
        <v>35</v>
      </c>
      <c r="I205" s="12" t="s">
        <v>355</v>
      </c>
      <c r="J205" s="12" t="s">
        <v>155</v>
      </c>
      <c r="K205" s="12" t="s">
        <v>38</v>
      </c>
      <c r="L205" s="19">
        <v>8</v>
      </c>
      <c r="M205" s="24">
        <v>150</v>
      </c>
      <c r="N205" s="35">
        <v>0</v>
      </c>
      <c r="O205" s="115">
        <f t="shared" ref="O205:O207" si="19">+L205*M205</f>
        <v>1200</v>
      </c>
      <c r="P205" s="12" t="s">
        <v>438</v>
      </c>
      <c r="Q205" s="30" t="s">
        <v>177</v>
      </c>
      <c r="R205" s="12" t="s">
        <v>469</v>
      </c>
      <c r="S205" s="12" t="s">
        <v>470</v>
      </c>
      <c r="T205" s="32">
        <v>46031</v>
      </c>
      <c r="U205" s="12"/>
      <c r="V205" s="12"/>
      <c r="W205" s="12"/>
      <c r="X205" s="12"/>
      <c r="Y205" s="12"/>
      <c r="Z205" s="12"/>
      <c r="AA205" s="12"/>
      <c r="AB205" s="12"/>
      <c r="AC205" s="12"/>
    </row>
    <row r="206" spans="1:29" ht="31.5" x14ac:dyDescent="0.25">
      <c r="A206" s="32">
        <v>46041</v>
      </c>
      <c r="B206" s="12" t="s">
        <v>439</v>
      </c>
      <c r="C206" s="12"/>
      <c r="D206" s="26" t="s">
        <v>436</v>
      </c>
      <c r="E206" s="12"/>
      <c r="F206" s="12"/>
      <c r="G206" s="12"/>
      <c r="H206" s="12" t="s">
        <v>35</v>
      </c>
      <c r="I206" s="12" t="s">
        <v>355</v>
      </c>
      <c r="J206" s="12" t="s">
        <v>155</v>
      </c>
      <c r="K206" s="12" t="s">
        <v>38</v>
      </c>
      <c r="L206" s="19">
        <v>1</v>
      </c>
      <c r="M206" s="24">
        <v>250</v>
      </c>
      <c r="N206" s="35">
        <v>0</v>
      </c>
      <c r="O206" s="115">
        <f t="shared" si="19"/>
        <v>250</v>
      </c>
      <c r="P206" s="12" t="s">
        <v>438</v>
      </c>
      <c r="Q206" s="30" t="s">
        <v>177</v>
      </c>
      <c r="R206" s="12" t="s">
        <v>469</v>
      </c>
      <c r="S206" s="12" t="s">
        <v>470</v>
      </c>
      <c r="T206" s="32">
        <v>46031</v>
      </c>
      <c r="U206" s="12"/>
      <c r="V206" s="12"/>
      <c r="W206" s="12"/>
      <c r="X206" s="12"/>
      <c r="Y206" s="12"/>
      <c r="Z206" s="12"/>
      <c r="AA206" s="12"/>
      <c r="AB206" s="12"/>
      <c r="AC206" s="12"/>
    </row>
    <row r="207" spans="1:29" ht="31.5" x14ac:dyDescent="0.25">
      <c r="A207" s="32">
        <v>46041</v>
      </c>
      <c r="B207" s="12" t="s">
        <v>439</v>
      </c>
      <c r="C207" s="12"/>
      <c r="D207" s="26" t="s">
        <v>437</v>
      </c>
      <c r="E207" s="12"/>
      <c r="F207" s="12"/>
      <c r="G207" s="12"/>
      <c r="H207" s="12" t="s">
        <v>35</v>
      </c>
      <c r="I207" s="12" t="s">
        <v>355</v>
      </c>
      <c r="J207" s="12" t="s">
        <v>155</v>
      </c>
      <c r="K207" s="12" t="s">
        <v>38</v>
      </c>
      <c r="L207" s="19">
        <v>10</v>
      </c>
      <c r="M207" s="24">
        <v>4.5</v>
      </c>
      <c r="N207" s="35">
        <v>0</v>
      </c>
      <c r="O207" s="115">
        <f t="shared" si="19"/>
        <v>45</v>
      </c>
      <c r="P207" s="12" t="s">
        <v>438</v>
      </c>
      <c r="Q207" s="30" t="s">
        <v>177</v>
      </c>
      <c r="R207" s="12" t="s">
        <v>469</v>
      </c>
      <c r="S207" s="12" t="s">
        <v>470</v>
      </c>
      <c r="T207" s="32">
        <v>46031</v>
      </c>
      <c r="U207" s="12"/>
      <c r="V207" s="12"/>
      <c r="W207" s="12"/>
      <c r="X207" s="12"/>
      <c r="Y207" s="12"/>
      <c r="Z207" s="12"/>
      <c r="AA207" s="12"/>
      <c r="AB207" s="12"/>
      <c r="AC207" s="12"/>
    </row>
    <row r="208" spans="1:29" ht="15.75" x14ac:dyDescent="0.25">
      <c r="A208" s="32">
        <v>46041</v>
      </c>
      <c r="B208" s="12" t="s">
        <v>443</v>
      </c>
      <c r="C208" s="12"/>
      <c r="D208" s="26" t="s">
        <v>440</v>
      </c>
      <c r="E208" s="12"/>
      <c r="F208" s="12"/>
      <c r="G208" s="12"/>
      <c r="H208" s="12" t="s">
        <v>139</v>
      </c>
      <c r="I208" s="12" t="s">
        <v>36</v>
      </c>
      <c r="J208" s="12" t="s">
        <v>37</v>
      </c>
      <c r="K208" s="12" t="s">
        <v>38</v>
      </c>
      <c r="L208" s="19">
        <v>2</v>
      </c>
      <c r="M208" s="24">
        <v>109.086</v>
      </c>
      <c r="N208" s="35">
        <v>0</v>
      </c>
      <c r="O208" s="115">
        <f t="shared" ref="O208:O211" si="20">+L208*M208</f>
        <v>218.172</v>
      </c>
      <c r="P208" s="12" t="s">
        <v>444</v>
      </c>
      <c r="Q208" s="30" t="s">
        <v>177</v>
      </c>
      <c r="R208" s="12" t="s">
        <v>471</v>
      </c>
      <c r="S208" s="12" t="s">
        <v>470</v>
      </c>
      <c r="T208" s="17">
        <v>46036</v>
      </c>
      <c r="U208" s="12"/>
      <c r="V208" s="12"/>
      <c r="W208" s="12"/>
      <c r="X208" s="12"/>
      <c r="Y208" s="12"/>
      <c r="Z208" s="12"/>
      <c r="AA208" s="12"/>
      <c r="AB208" s="12"/>
      <c r="AC208" s="12"/>
    </row>
    <row r="209" spans="1:29" ht="15.75" x14ac:dyDescent="0.25">
      <c r="A209" s="32">
        <v>46041</v>
      </c>
      <c r="B209" s="12" t="s">
        <v>443</v>
      </c>
      <c r="C209" s="12"/>
      <c r="D209" s="26" t="s">
        <v>441</v>
      </c>
      <c r="E209" s="12"/>
      <c r="F209" s="12"/>
      <c r="G209" s="12"/>
      <c r="H209" s="12" t="s">
        <v>139</v>
      </c>
      <c r="I209" s="12" t="s">
        <v>36</v>
      </c>
      <c r="J209" s="12" t="s">
        <v>37</v>
      </c>
      <c r="K209" s="12" t="s">
        <v>38</v>
      </c>
      <c r="L209" s="19">
        <v>2</v>
      </c>
      <c r="M209" s="24">
        <v>77.653000000000006</v>
      </c>
      <c r="N209" s="35">
        <v>0</v>
      </c>
      <c r="O209" s="115">
        <f t="shared" si="20"/>
        <v>155.30600000000001</v>
      </c>
      <c r="P209" s="12" t="s">
        <v>444</v>
      </c>
      <c r="Q209" s="30" t="s">
        <v>177</v>
      </c>
      <c r="R209" s="12" t="s">
        <v>471</v>
      </c>
      <c r="S209" s="12" t="s">
        <v>470</v>
      </c>
      <c r="T209" s="17">
        <v>46036</v>
      </c>
      <c r="U209" s="12"/>
      <c r="V209" s="12"/>
      <c r="W209" s="12"/>
      <c r="X209" s="12"/>
      <c r="Y209" s="12"/>
      <c r="Z209" s="12"/>
      <c r="AA209" s="12"/>
      <c r="AB209" s="12"/>
      <c r="AC209" s="12"/>
    </row>
    <row r="210" spans="1:29" ht="15.75" x14ac:dyDescent="0.25">
      <c r="A210" s="32">
        <v>46041</v>
      </c>
      <c r="B210" s="12" t="s">
        <v>443</v>
      </c>
      <c r="C210" s="12"/>
      <c r="D210" s="26" t="s">
        <v>442</v>
      </c>
      <c r="E210" s="12"/>
      <c r="F210" s="12"/>
      <c r="G210" s="12"/>
      <c r="H210" s="12" t="s">
        <v>139</v>
      </c>
      <c r="I210" s="12" t="s">
        <v>36</v>
      </c>
      <c r="J210" s="12" t="s">
        <v>37</v>
      </c>
      <c r="K210" s="12" t="s">
        <v>38</v>
      </c>
      <c r="L210" s="19">
        <v>1</v>
      </c>
      <c r="M210" s="24">
        <v>218.82599999999999</v>
      </c>
      <c r="N210" s="35">
        <v>0</v>
      </c>
      <c r="O210" s="115">
        <f t="shared" si="20"/>
        <v>218.82599999999999</v>
      </c>
      <c r="P210" s="12" t="s">
        <v>444</v>
      </c>
      <c r="Q210" s="30" t="s">
        <v>177</v>
      </c>
      <c r="R210" s="12" t="s">
        <v>471</v>
      </c>
      <c r="S210" s="12" t="s">
        <v>470</v>
      </c>
      <c r="T210" s="17">
        <v>46036</v>
      </c>
      <c r="U210" s="12"/>
      <c r="V210" s="12"/>
      <c r="W210" s="12"/>
      <c r="X210" s="12"/>
      <c r="Y210" s="12"/>
      <c r="Z210" s="12"/>
      <c r="AA210" s="12"/>
      <c r="AB210" s="12"/>
      <c r="AC210" s="12"/>
    </row>
    <row r="211" spans="1:29" ht="15.75" x14ac:dyDescent="0.25">
      <c r="A211" s="32">
        <v>46041</v>
      </c>
      <c r="B211" s="12" t="s">
        <v>448</v>
      </c>
      <c r="C211" s="12" t="s">
        <v>445</v>
      </c>
      <c r="D211" s="26" t="s">
        <v>446</v>
      </c>
      <c r="E211" s="12"/>
      <c r="F211" s="12"/>
      <c r="G211" s="12"/>
      <c r="H211" s="12" t="s">
        <v>35</v>
      </c>
      <c r="I211" s="12" t="s">
        <v>36</v>
      </c>
      <c r="J211" s="12" t="s">
        <v>37</v>
      </c>
      <c r="K211" s="12" t="s">
        <v>38</v>
      </c>
      <c r="L211" s="35">
        <v>100</v>
      </c>
      <c r="M211" s="35">
        <v>27</v>
      </c>
      <c r="N211" s="35">
        <v>0</v>
      </c>
      <c r="O211" s="115">
        <f t="shared" si="20"/>
        <v>2700</v>
      </c>
      <c r="P211" s="12" t="s">
        <v>449</v>
      </c>
      <c r="Q211" s="30" t="s">
        <v>177</v>
      </c>
      <c r="R211" s="12" t="s">
        <v>472</v>
      </c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</row>
    <row r="212" spans="1:29" ht="15.75" x14ac:dyDescent="0.25">
      <c r="A212" s="32">
        <v>46041</v>
      </c>
      <c r="B212" s="12" t="s">
        <v>462</v>
      </c>
      <c r="C212" s="12"/>
      <c r="D212" s="66" t="s">
        <v>450</v>
      </c>
      <c r="E212" s="12"/>
      <c r="F212" s="12"/>
      <c r="G212" s="12"/>
      <c r="H212" s="12" t="s">
        <v>35</v>
      </c>
      <c r="I212" s="12" t="s">
        <v>154</v>
      </c>
      <c r="J212" s="12" t="s">
        <v>155</v>
      </c>
      <c r="K212" s="12" t="s">
        <v>463</v>
      </c>
      <c r="L212" s="19">
        <v>20</v>
      </c>
      <c r="M212" s="24">
        <v>9.5</v>
      </c>
      <c r="N212" s="35">
        <v>0</v>
      </c>
      <c r="O212" s="115">
        <f t="shared" ref="O212:O226" si="21">+L212*M212</f>
        <v>190</v>
      </c>
      <c r="P212" s="12" t="s">
        <v>173</v>
      </c>
      <c r="Q212" s="30" t="s">
        <v>177</v>
      </c>
      <c r="R212" s="12" t="s">
        <v>591</v>
      </c>
      <c r="S212" s="12" t="s">
        <v>470</v>
      </c>
      <c r="T212" s="17">
        <v>46038</v>
      </c>
      <c r="U212" s="12"/>
      <c r="V212" s="12"/>
      <c r="W212" s="12"/>
      <c r="X212" s="12"/>
      <c r="Y212" s="12"/>
      <c r="Z212" s="12"/>
      <c r="AA212" s="12"/>
      <c r="AB212" s="12"/>
      <c r="AC212" s="12"/>
    </row>
    <row r="213" spans="1:29" ht="15.75" x14ac:dyDescent="0.25">
      <c r="A213" s="32">
        <v>46041</v>
      </c>
      <c r="B213" s="12" t="s">
        <v>462</v>
      </c>
      <c r="C213" s="12"/>
      <c r="D213" s="66" t="s">
        <v>451</v>
      </c>
      <c r="E213" s="12"/>
      <c r="F213" s="12"/>
      <c r="G213" s="12"/>
      <c r="H213" s="12" t="s">
        <v>35</v>
      </c>
      <c r="I213" s="12" t="s">
        <v>154</v>
      </c>
      <c r="J213" s="12" t="s">
        <v>155</v>
      </c>
      <c r="K213" s="12" t="s">
        <v>463</v>
      </c>
      <c r="L213" s="19">
        <v>1</v>
      </c>
      <c r="M213" s="24">
        <v>38.5</v>
      </c>
      <c r="N213" s="35">
        <v>0</v>
      </c>
      <c r="O213" s="115">
        <f t="shared" si="21"/>
        <v>38.5</v>
      </c>
      <c r="P213" s="12" t="s">
        <v>173</v>
      </c>
      <c r="Q213" s="30" t="s">
        <v>177</v>
      </c>
      <c r="R213" s="12" t="s">
        <v>591</v>
      </c>
      <c r="S213" s="12" t="s">
        <v>470</v>
      </c>
      <c r="T213" s="17">
        <v>46038</v>
      </c>
      <c r="U213" s="12"/>
      <c r="V213" s="12"/>
      <c r="W213" s="12"/>
      <c r="X213" s="12"/>
      <c r="Y213" s="12"/>
      <c r="Z213" s="12"/>
      <c r="AA213" s="12"/>
      <c r="AB213" s="12"/>
      <c r="AC213" s="12"/>
    </row>
    <row r="214" spans="1:29" ht="15.75" x14ac:dyDescent="0.25">
      <c r="A214" s="32">
        <v>46041</v>
      </c>
      <c r="B214" s="12" t="s">
        <v>462</v>
      </c>
      <c r="C214" s="12"/>
      <c r="D214" s="66" t="s">
        <v>452</v>
      </c>
      <c r="E214" s="12"/>
      <c r="F214" s="12"/>
      <c r="G214" s="12"/>
      <c r="H214" s="12" t="s">
        <v>35</v>
      </c>
      <c r="I214" s="12" t="s">
        <v>154</v>
      </c>
      <c r="J214" s="12" t="s">
        <v>155</v>
      </c>
      <c r="K214" s="12" t="s">
        <v>463</v>
      </c>
      <c r="L214" s="19">
        <v>1</v>
      </c>
      <c r="M214" s="24">
        <v>19</v>
      </c>
      <c r="N214" s="35">
        <v>0</v>
      </c>
      <c r="O214" s="115">
        <f t="shared" si="21"/>
        <v>19</v>
      </c>
      <c r="P214" s="12" t="s">
        <v>173</v>
      </c>
      <c r="Q214" s="30" t="s">
        <v>177</v>
      </c>
      <c r="R214" s="12" t="s">
        <v>591</v>
      </c>
      <c r="S214" s="12" t="s">
        <v>470</v>
      </c>
      <c r="T214" s="17">
        <v>46038</v>
      </c>
      <c r="U214" s="12"/>
      <c r="V214" s="12"/>
      <c r="W214" s="12"/>
      <c r="X214" s="12"/>
      <c r="Y214" s="12"/>
      <c r="Z214" s="12"/>
      <c r="AA214" s="12"/>
      <c r="AB214" s="12"/>
      <c r="AC214" s="12"/>
    </row>
    <row r="215" spans="1:29" ht="47.25" x14ac:dyDescent="0.25">
      <c r="A215" s="32">
        <v>46041</v>
      </c>
      <c r="B215" s="12" t="s">
        <v>462</v>
      </c>
      <c r="C215" s="12"/>
      <c r="D215" s="67" t="s">
        <v>453</v>
      </c>
      <c r="E215" s="12"/>
      <c r="F215" s="12"/>
      <c r="G215" s="12"/>
      <c r="H215" s="12" t="s">
        <v>35</v>
      </c>
      <c r="I215" s="12" t="s">
        <v>154</v>
      </c>
      <c r="J215" s="12" t="s">
        <v>155</v>
      </c>
      <c r="K215" s="12" t="s">
        <v>463</v>
      </c>
      <c r="L215" s="68">
        <v>9</v>
      </c>
      <c r="M215" s="69">
        <v>5.5</v>
      </c>
      <c r="N215" s="35">
        <v>0</v>
      </c>
      <c r="O215" s="115">
        <f t="shared" si="21"/>
        <v>49.5</v>
      </c>
      <c r="P215" s="12" t="s">
        <v>173</v>
      </c>
      <c r="Q215" s="30" t="s">
        <v>177</v>
      </c>
      <c r="R215" s="12" t="s">
        <v>591</v>
      </c>
      <c r="S215" s="12" t="s">
        <v>470</v>
      </c>
      <c r="T215" s="17">
        <v>46038</v>
      </c>
      <c r="U215" s="12"/>
      <c r="V215" s="12"/>
      <c r="W215" s="12"/>
      <c r="X215" s="12"/>
      <c r="Y215" s="12"/>
      <c r="Z215" s="12"/>
      <c r="AA215" s="12"/>
      <c r="AB215" s="12"/>
      <c r="AC215" s="12"/>
    </row>
    <row r="216" spans="1:29" ht="31.5" x14ac:dyDescent="0.25">
      <c r="A216" s="32">
        <v>46041</v>
      </c>
      <c r="B216" s="12" t="s">
        <v>462</v>
      </c>
      <c r="C216" s="12"/>
      <c r="D216" s="67" t="s">
        <v>454</v>
      </c>
      <c r="E216" s="12"/>
      <c r="F216" s="12"/>
      <c r="G216" s="12"/>
      <c r="H216" s="12" t="s">
        <v>35</v>
      </c>
      <c r="I216" s="12" t="s">
        <v>154</v>
      </c>
      <c r="J216" s="12" t="s">
        <v>155</v>
      </c>
      <c r="K216" s="12" t="s">
        <v>463</v>
      </c>
      <c r="L216" s="68">
        <v>6</v>
      </c>
      <c r="M216" s="69">
        <v>5.5</v>
      </c>
      <c r="N216" s="35">
        <v>0</v>
      </c>
      <c r="O216" s="115">
        <f t="shared" si="21"/>
        <v>33</v>
      </c>
      <c r="P216" s="12" t="s">
        <v>173</v>
      </c>
      <c r="Q216" s="30" t="s">
        <v>177</v>
      </c>
      <c r="R216" s="12" t="s">
        <v>591</v>
      </c>
      <c r="S216" s="12" t="s">
        <v>470</v>
      </c>
      <c r="T216" s="17">
        <v>46038</v>
      </c>
      <c r="U216" s="12"/>
      <c r="V216" s="12"/>
      <c r="W216" s="12"/>
      <c r="X216" s="12"/>
      <c r="Y216" s="12"/>
      <c r="Z216" s="12"/>
      <c r="AA216" s="12"/>
      <c r="AB216" s="12"/>
      <c r="AC216" s="12"/>
    </row>
    <row r="217" spans="1:29" ht="15.75" x14ac:dyDescent="0.25">
      <c r="A217" s="32">
        <v>46041</v>
      </c>
      <c r="B217" s="12" t="s">
        <v>462</v>
      </c>
      <c r="C217" s="12"/>
      <c r="D217" s="70" t="s">
        <v>455</v>
      </c>
      <c r="E217" s="12"/>
      <c r="F217" s="12"/>
      <c r="G217" s="12"/>
      <c r="H217" s="12" t="s">
        <v>35</v>
      </c>
      <c r="I217" s="12" t="s">
        <v>154</v>
      </c>
      <c r="J217" s="12" t="s">
        <v>155</v>
      </c>
      <c r="K217" s="12" t="s">
        <v>463</v>
      </c>
      <c r="L217" s="68">
        <v>1</v>
      </c>
      <c r="M217" s="69">
        <v>2.5</v>
      </c>
      <c r="N217" s="35">
        <v>0</v>
      </c>
      <c r="O217" s="115">
        <f t="shared" si="21"/>
        <v>2.5</v>
      </c>
      <c r="P217" s="12" t="s">
        <v>173</v>
      </c>
      <c r="Q217" s="30" t="s">
        <v>177</v>
      </c>
      <c r="R217" s="12" t="s">
        <v>591</v>
      </c>
      <c r="S217" s="12" t="s">
        <v>470</v>
      </c>
      <c r="T217" s="17">
        <v>46038</v>
      </c>
      <c r="U217" s="12"/>
      <c r="V217" s="12"/>
      <c r="W217" s="12"/>
      <c r="X217" s="12"/>
      <c r="Y217" s="12"/>
      <c r="Z217" s="12"/>
      <c r="AA217" s="12"/>
      <c r="AB217" s="12"/>
      <c r="AC217" s="12"/>
    </row>
    <row r="218" spans="1:29" ht="15.75" x14ac:dyDescent="0.25">
      <c r="A218" s="32">
        <v>46041</v>
      </c>
      <c r="B218" s="12" t="s">
        <v>462</v>
      </c>
      <c r="C218" s="12"/>
      <c r="D218" s="70" t="s">
        <v>456</v>
      </c>
      <c r="E218" s="12"/>
      <c r="F218" s="12"/>
      <c r="G218" s="12"/>
      <c r="H218" s="12" t="s">
        <v>35</v>
      </c>
      <c r="I218" s="12" t="s">
        <v>154</v>
      </c>
      <c r="J218" s="12" t="s">
        <v>155</v>
      </c>
      <c r="K218" s="12" t="s">
        <v>463</v>
      </c>
      <c r="L218" s="68">
        <v>3</v>
      </c>
      <c r="M218" s="69">
        <v>0.35</v>
      </c>
      <c r="N218" s="35">
        <v>0</v>
      </c>
      <c r="O218" s="115">
        <f t="shared" si="21"/>
        <v>1.0499999999999998</v>
      </c>
      <c r="P218" s="12" t="s">
        <v>173</v>
      </c>
      <c r="Q218" s="30" t="s">
        <v>177</v>
      </c>
      <c r="R218" s="12" t="s">
        <v>591</v>
      </c>
      <c r="S218" s="12" t="s">
        <v>470</v>
      </c>
      <c r="T218" s="17">
        <v>46038</v>
      </c>
      <c r="U218" s="12"/>
      <c r="V218" s="12"/>
      <c r="W218" s="12"/>
      <c r="X218" s="12"/>
      <c r="Y218" s="12"/>
      <c r="Z218" s="12"/>
      <c r="AA218" s="12"/>
      <c r="AB218" s="12"/>
      <c r="AC218" s="12"/>
    </row>
    <row r="219" spans="1:29" ht="15.75" x14ac:dyDescent="0.25">
      <c r="A219" s="32">
        <v>46041</v>
      </c>
      <c r="B219" s="12" t="s">
        <v>462</v>
      </c>
      <c r="C219" s="12"/>
      <c r="D219" s="70" t="s">
        <v>457</v>
      </c>
      <c r="E219" s="12"/>
      <c r="F219" s="12"/>
      <c r="G219" s="12"/>
      <c r="H219" s="12" t="s">
        <v>35</v>
      </c>
      <c r="I219" s="12" t="s">
        <v>154</v>
      </c>
      <c r="J219" s="12" t="s">
        <v>155</v>
      </c>
      <c r="K219" s="12" t="s">
        <v>463</v>
      </c>
      <c r="L219" s="68">
        <v>1</v>
      </c>
      <c r="M219" s="69">
        <v>1.1000000000000001</v>
      </c>
      <c r="N219" s="35">
        <v>0</v>
      </c>
      <c r="O219" s="115">
        <f t="shared" si="21"/>
        <v>1.1000000000000001</v>
      </c>
      <c r="P219" s="12" t="s">
        <v>173</v>
      </c>
      <c r="Q219" s="30" t="s">
        <v>177</v>
      </c>
      <c r="R219" s="12" t="s">
        <v>591</v>
      </c>
      <c r="S219" s="12" t="s">
        <v>470</v>
      </c>
      <c r="T219" s="17">
        <v>46038</v>
      </c>
      <c r="U219" s="12"/>
      <c r="V219" s="12"/>
      <c r="W219" s="12"/>
      <c r="X219" s="12"/>
      <c r="Y219" s="12"/>
      <c r="Z219" s="12"/>
      <c r="AA219" s="12"/>
      <c r="AB219" s="12"/>
      <c r="AC219" s="12"/>
    </row>
    <row r="220" spans="1:29" ht="15.75" x14ac:dyDescent="0.25">
      <c r="A220" s="32">
        <v>46041</v>
      </c>
      <c r="B220" s="12" t="s">
        <v>462</v>
      </c>
      <c r="C220" s="12"/>
      <c r="D220" s="70" t="s">
        <v>458</v>
      </c>
      <c r="E220" s="12"/>
      <c r="F220" s="12"/>
      <c r="G220" s="12"/>
      <c r="H220" s="12" t="s">
        <v>35</v>
      </c>
      <c r="I220" s="12" t="s">
        <v>154</v>
      </c>
      <c r="J220" s="12" t="s">
        <v>155</v>
      </c>
      <c r="K220" s="12" t="s">
        <v>463</v>
      </c>
      <c r="L220" s="68">
        <v>200</v>
      </c>
      <c r="M220" s="69">
        <v>0.08</v>
      </c>
      <c r="N220" s="35">
        <v>0</v>
      </c>
      <c r="O220" s="115">
        <f t="shared" si="21"/>
        <v>16</v>
      </c>
      <c r="P220" s="12" t="s">
        <v>173</v>
      </c>
      <c r="Q220" s="30" t="s">
        <v>177</v>
      </c>
      <c r="R220" s="12" t="s">
        <v>591</v>
      </c>
      <c r="S220" s="12" t="s">
        <v>470</v>
      </c>
      <c r="T220" s="17">
        <v>46038</v>
      </c>
      <c r="U220" s="12"/>
      <c r="V220" s="12"/>
      <c r="W220" s="12"/>
      <c r="X220" s="12"/>
      <c r="Y220" s="12"/>
      <c r="Z220" s="12"/>
      <c r="AA220" s="12"/>
      <c r="AB220" s="12"/>
      <c r="AC220" s="12"/>
    </row>
    <row r="221" spans="1:29" ht="15.75" x14ac:dyDescent="0.25">
      <c r="A221" s="32">
        <v>46041</v>
      </c>
      <c r="B221" s="12" t="s">
        <v>462</v>
      </c>
      <c r="C221" s="12"/>
      <c r="D221" s="70" t="s">
        <v>459</v>
      </c>
      <c r="E221" s="12"/>
      <c r="F221" s="12"/>
      <c r="G221" s="12"/>
      <c r="H221" s="12" t="s">
        <v>35</v>
      </c>
      <c r="I221" s="12" t="s">
        <v>154</v>
      </c>
      <c r="J221" s="12" t="s">
        <v>155</v>
      </c>
      <c r="K221" s="12" t="s">
        <v>463</v>
      </c>
      <c r="L221" s="68">
        <v>2</v>
      </c>
      <c r="M221" s="69">
        <v>0.7</v>
      </c>
      <c r="N221" s="35">
        <v>0</v>
      </c>
      <c r="O221" s="115">
        <f t="shared" si="21"/>
        <v>1.4</v>
      </c>
      <c r="P221" s="12" t="s">
        <v>173</v>
      </c>
      <c r="Q221" s="30" t="s">
        <v>177</v>
      </c>
      <c r="R221" s="12" t="s">
        <v>591</v>
      </c>
      <c r="S221" s="12" t="s">
        <v>470</v>
      </c>
      <c r="T221" s="17">
        <v>46038</v>
      </c>
      <c r="U221" s="12"/>
      <c r="V221" s="12"/>
      <c r="W221" s="12"/>
      <c r="X221" s="12"/>
      <c r="Y221" s="12"/>
      <c r="Z221" s="12"/>
      <c r="AA221" s="12"/>
      <c r="AB221" s="12"/>
      <c r="AC221" s="12"/>
    </row>
    <row r="222" spans="1:29" ht="15.75" x14ac:dyDescent="0.25">
      <c r="A222" s="32">
        <v>46041</v>
      </c>
      <c r="B222" s="12" t="s">
        <v>462</v>
      </c>
      <c r="C222" s="12"/>
      <c r="D222" s="70" t="s">
        <v>460</v>
      </c>
      <c r="E222" s="12"/>
      <c r="F222" s="12"/>
      <c r="G222" s="12"/>
      <c r="H222" s="12" t="s">
        <v>35</v>
      </c>
      <c r="I222" s="12" t="s">
        <v>154</v>
      </c>
      <c r="J222" s="12" t="s">
        <v>155</v>
      </c>
      <c r="K222" s="12" t="s">
        <v>463</v>
      </c>
      <c r="L222" s="68">
        <v>6</v>
      </c>
      <c r="M222" s="69">
        <v>4.5</v>
      </c>
      <c r="N222" s="35">
        <v>0</v>
      </c>
      <c r="O222" s="115">
        <f t="shared" si="21"/>
        <v>27</v>
      </c>
      <c r="P222" s="12" t="s">
        <v>173</v>
      </c>
      <c r="Q222" s="30" t="s">
        <v>177</v>
      </c>
      <c r="R222" s="12" t="s">
        <v>591</v>
      </c>
      <c r="S222" s="12" t="s">
        <v>470</v>
      </c>
      <c r="T222" s="17">
        <v>46038</v>
      </c>
      <c r="U222" s="12"/>
      <c r="V222" s="12"/>
      <c r="W222" s="12"/>
      <c r="X222" s="12"/>
      <c r="Y222" s="12"/>
      <c r="Z222" s="12"/>
      <c r="AA222" s="12"/>
      <c r="AB222" s="12"/>
      <c r="AC222" s="12"/>
    </row>
    <row r="223" spans="1:29" ht="31.5" x14ac:dyDescent="0.25">
      <c r="A223" s="32">
        <v>46041</v>
      </c>
      <c r="B223" s="12" t="s">
        <v>462</v>
      </c>
      <c r="C223" s="12"/>
      <c r="D223" s="70" t="s">
        <v>461</v>
      </c>
      <c r="E223" s="12"/>
      <c r="F223" s="12"/>
      <c r="G223" s="12"/>
      <c r="H223" s="12" t="s">
        <v>35</v>
      </c>
      <c r="I223" s="12" t="s">
        <v>154</v>
      </c>
      <c r="J223" s="12" t="s">
        <v>155</v>
      </c>
      <c r="K223" s="12" t="s">
        <v>463</v>
      </c>
      <c r="L223" s="68">
        <v>6</v>
      </c>
      <c r="M223" s="69">
        <v>3.95</v>
      </c>
      <c r="N223" s="35">
        <v>0</v>
      </c>
      <c r="O223" s="115">
        <f t="shared" si="21"/>
        <v>23.700000000000003</v>
      </c>
      <c r="P223" s="12" t="s">
        <v>173</v>
      </c>
      <c r="Q223" s="30" t="s">
        <v>177</v>
      </c>
      <c r="R223" s="12" t="s">
        <v>591</v>
      </c>
      <c r="S223" s="12" t="s">
        <v>470</v>
      </c>
      <c r="T223" s="17">
        <v>46038</v>
      </c>
      <c r="U223" s="12"/>
      <c r="V223" s="12"/>
      <c r="W223" s="12"/>
      <c r="X223" s="12"/>
      <c r="Y223" s="12"/>
      <c r="Z223" s="12"/>
      <c r="AA223" s="12"/>
      <c r="AB223" s="12"/>
      <c r="AC223" s="12"/>
    </row>
    <row r="224" spans="1:29" ht="15.75" x14ac:dyDescent="0.25">
      <c r="A224" s="32">
        <v>46043</v>
      </c>
      <c r="B224" s="12" t="s">
        <v>464</v>
      </c>
      <c r="C224" s="12"/>
      <c r="D224" s="71" t="s">
        <v>465</v>
      </c>
      <c r="E224" s="12"/>
      <c r="F224" s="12"/>
      <c r="G224" s="12"/>
      <c r="H224" s="12" t="s">
        <v>466</v>
      </c>
      <c r="I224" s="12"/>
      <c r="J224" s="12"/>
      <c r="K224" s="12" t="s">
        <v>467</v>
      </c>
      <c r="L224" s="35">
        <v>3</v>
      </c>
      <c r="M224" s="35">
        <v>215.27099999999999</v>
      </c>
      <c r="N224" s="35">
        <v>0</v>
      </c>
      <c r="O224" s="115">
        <f t="shared" si="21"/>
        <v>645.81299999999999</v>
      </c>
      <c r="P224" s="12" t="s">
        <v>468</v>
      </c>
      <c r="Q224" s="30" t="s">
        <v>177</v>
      </c>
      <c r="R224" s="12" t="s">
        <v>586</v>
      </c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</row>
    <row r="225" spans="1:29" x14ac:dyDescent="0.25">
      <c r="A225" s="17">
        <v>46043</v>
      </c>
      <c r="B225" s="12" t="s">
        <v>479</v>
      </c>
      <c r="C225" s="12"/>
      <c r="D225" s="12" t="s">
        <v>480</v>
      </c>
      <c r="E225" s="12"/>
      <c r="F225" s="12"/>
      <c r="G225" s="12"/>
      <c r="H225" s="12" t="s">
        <v>35</v>
      </c>
      <c r="I225" s="12" t="s">
        <v>413</v>
      </c>
      <c r="J225" s="12" t="s">
        <v>155</v>
      </c>
      <c r="K225" s="12" t="s">
        <v>414</v>
      </c>
      <c r="L225" s="35">
        <v>1</v>
      </c>
      <c r="M225" s="35">
        <v>100</v>
      </c>
      <c r="N225" s="35">
        <v>0</v>
      </c>
      <c r="O225" s="115">
        <f t="shared" si="21"/>
        <v>100</v>
      </c>
      <c r="P225" s="12" t="s">
        <v>481</v>
      </c>
      <c r="Q225" s="13" t="s">
        <v>177</v>
      </c>
      <c r="R225" s="12" t="s">
        <v>586</v>
      </c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</row>
    <row r="226" spans="1:29" x14ac:dyDescent="0.25">
      <c r="A226" s="32">
        <v>46043</v>
      </c>
      <c r="B226" s="12" t="s">
        <v>482</v>
      </c>
      <c r="C226" s="12" t="s">
        <v>486</v>
      </c>
      <c r="D226" s="12" t="s">
        <v>487</v>
      </c>
      <c r="E226" s="12"/>
      <c r="F226" s="12"/>
      <c r="G226" s="12"/>
      <c r="H226" s="12" t="s">
        <v>35</v>
      </c>
      <c r="I226" s="12" t="s">
        <v>488</v>
      </c>
      <c r="J226" s="12" t="s">
        <v>489</v>
      </c>
      <c r="K226" s="12" t="s">
        <v>414</v>
      </c>
      <c r="L226" s="35">
        <v>20000</v>
      </c>
      <c r="M226" s="35">
        <v>0.85</v>
      </c>
      <c r="N226" s="35">
        <v>0</v>
      </c>
      <c r="O226" s="115">
        <f t="shared" si="21"/>
        <v>17000</v>
      </c>
      <c r="P226" s="12" t="s">
        <v>203</v>
      </c>
      <c r="Q226" s="13" t="s">
        <v>177</v>
      </c>
      <c r="R226" s="12" t="s">
        <v>587</v>
      </c>
      <c r="S226" t="s">
        <v>470</v>
      </c>
      <c r="T226" s="17">
        <v>46037</v>
      </c>
      <c r="U226" s="12"/>
      <c r="V226" s="12"/>
      <c r="W226" s="12"/>
      <c r="X226" s="12"/>
      <c r="Y226" s="12"/>
      <c r="Z226" s="12"/>
      <c r="AA226" s="12"/>
      <c r="AB226" s="12"/>
      <c r="AC226" s="12"/>
    </row>
    <row r="227" spans="1:29" x14ac:dyDescent="0.25">
      <c r="A227" s="32">
        <v>46043</v>
      </c>
      <c r="B227" s="12" t="s">
        <v>483</v>
      </c>
      <c r="C227" s="12" t="s">
        <v>486</v>
      </c>
      <c r="D227" s="12" t="s">
        <v>487</v>
      </c>
      <c r="E227" s="12"/>
      <c r="F227" s="12"/>
      <c r="G227" s="12"/>
      <c r="H227" s="12" t="s">
        <v>35</v>
      </c>
      <c r="I227" s="12" t="s">
        <v>488</v>
      </c>
      <c r="J227" s="12" t="s">
        <v>489</v>
      </c>
      <c r="K227" s="12" t="s">
        <v>414</v>
      </c>
      <c r="L227" s="35">
        <v>20000</v>
      </c>
      <c r="M227" s="35">
        <v>0.85</v>
      </c>
      <c r="N227" s="35">
        <v>0</v>
      </c>
      <c r="O227" s="115">
        <f t="shared" ref="O227:O230" si="22">+L227*M227</f>
        <v>17000</v>
      </c>
      <c r="P227" s="12" t="s">
        <v>203</v>
      </c>
      <c r="Q227" s="13" t="s">
        <v>177</v>
      </c>
      <c r="R227" s="12" t="s">
        <v>588</v>
      </c>
      <c r="S227" s="12" t="s">
        <v>470</v>
      </c>
      <c r="T227" s="17">
        <v>46048</v>
      </c>
      <c r="U227" s="12"/>
      <c r="V227" s="12"/>
      <c r="W227" s="12"/>
      <c r="X227" s="12"/>
      <c r="Y227" s="12"/>
      <c r="Z227" s="12"/>
      <c r="AA227" s="12"/>
      <c r="AB227" s="12"/>
      <c r="AC227" s="12"/>
    </row>
    <row r="228" spans="1:29" x14ac:dyDescent="0.25">
      <c r="A228" s="32">
        <v>46043</v>
      </c>
      <c r="B228" s="12" t="s">
        <v>484</v>
      </c>
      <c r="C228" s="12" t="s">
        <v>486</v>
      </c>
      <c r="D228" s="12" t="s">
        <v>487</v>
      </c>
      <c r="E228" s="12"/>
      <c r="F228" s="12"/>
      <c r="G228" s="12"/>
      <c r="H228" s="12" t="s">
        <v>35</v>
      </c>
      <c r="I228" s="12" t="s">
        <v>488</v>
      </c>
      <c r="J228" s="12" t="s">
        <v>489</v>
      </c>
      <c r="K228" s="12" t="s">
        <v>414</v>
      </c>
      <c r="L228" s="35">
        <v>20000</v>
      </c>
      <c r="M228" s="35">
        <v>0.85</v>
      </c>
      <c r="N228" s="35">
        <v>0</v>
      </c>
      <c r="O228" s="115">
        <f t="shared" si="22"/>
        <v>17000</v>
      </c>
      <c r="P228" s="12" t="s">
        <v>203</v>
      </c>
      <c r="Q228" s="13" t="s">
        <v>177</v>
      </c>
      <c r="R228" s="12" t="s">
        <v>589</v>
      </c>
      <c r="S228" s="12" t="s">
        <v>470</v>
      </c>
      <c r="T228" s="17">
        <v>46051</v>
      </c>
      <c r="U228" s="12"/>
      <c r="V228" s="12"/>
      <c r="W228" s="12"/>
      <c r="X228" s="12"/>
      <c r="Y228" s="12"/>
      <c r="Z228" s="12"/>
      <c r="AA228" s="12"/>
      <c r="AB228" s="12"/>
      <c r="AC228" s="12"/>
    </row>
    <row r="229" spans="1:29" x14ac:dyDescent="0.25">
      <c r="A229" s="32">
        <v>46043</v>
      </c>
      <c r="B229" s="12" t="s">
        <v>485</v>
      </c>
      <c r="C229" s="12" t="s">
        <v>486</v>
      </c>
      <c r="D229" s="12" t="s">
        <v>487</v>
      </c>
      <c r="E229" s="12"/>
      <c r="F229" s="12"/>
      <c r="G229" s="12"/>
      <c r="H229" s="12" t="s">
        <v>35</v>
      </c>
      <c r="I229" s="12" t="s">
        <v>488</v>
      </c>
      <c r="J229" s="12" t="s">
        <v>489</v>
      </c>
      <c r="K229" s="12" t="s">
        <v>414</v>
      </c>
      <c r="L229" s="35">
        <v>20000</v>
      </c>
      <c r="M229" s="35">
        <v>0.85</v>
      </c>
      <c r="N229" s="35">
        <v>0</v>
      </c>
      <c r="O229" s="115">
        <f t="shared" si="22"/>
        <v>17000</v>
      </c>
      <c r="P229" s="12" t="s">
        <v>203</v>
      </c>
      <c r="Q229" s="13" t="s">
        <v>177</v>
      </c>
      <c r="R229" s="12" t="s">
        <v>590</v>
      </c>
      <c r="S229" s="12" t="s">
        <v>470</v>
      </c>
      <c r="T229" s="12"/>
      <c r="U229" s="12"/>
      <c r="V229" s="12"/>
      <c r="W229" s="12"/>
      <c r="X229" s="12"/>
      <c r="Y229" s="12"/>
      <c r="Z229" s="12"/>
      <c r="AA229" s="12"/>
      <c r="AB229" s="12"/>
      <c r="AC229" s="12"/>
    </row>
    <row r="230" spans="1:29" x14ac:dyDescent="0.25">
      <c r="A230" s="32">
        <v>46043</v>
      </c>
      <c r="B230" s="72" t="s">
        <v>507</v>
      </c>
      <c r="C230" s="12"/>
      <c r="D230" s="12" t="s">
        <v>604</v>
      </c>
      <c r="E230" s="12"/>
      <c r="F230" s="12"/>
      <c r="G230" s="12"/>
      <c r="H230" s="12" t="s">
        <v>466</v>
      </c>
      <c r="I230" s="12" t="s">
        <v>605</v>
      </c>
      <c r="J230" s="12" t="s">
        <v>155</v>
      </c>
      <c r="K230" s="12" t="s">
        <v>414</v>
      </c>
      <c r="L230" s="35">
        <v>1</v>
      </c>
      <c r="M230" s="35">
        <v>8000</v>
      </c>
      <c r="N230" s="35">
        <v>0</v>
      </c>
      <c r="O230" s="115">
        <f t="shared" si="22"/>
        <v>8000</v>
      </c>
      <c r="P230" s="12" t="s">
        <v>606</v>
      </c>
      <c r="Q230" s="13" t="s">
        <v>177</v>
      </c>
      <c r="R230" s="12" t="s">
        <v>607</v>
      </c>
      <c r="S230" s="12" t="s">
        <v>470</v>
      </c>
      <c r="T230" s="12"/>
      <c r="U230" s="12"/>
      <c r="V230" s="12"/>
      <c r="W230" s="12"/>
      <c r="X230" s="12"/>
      <c r="Y230" s="12"/>
      <c r="Z230" s="12"/>
      <c r="AA230" s="12"/>
      <c r="AB230" s="12"/>
      <c r="AC230" s="12"/>
    </row>
    <row r="231" spans="1:29" ht="15.75" x14ac:dyDescent="0.25">
      <c r="A231" s="32">
        <v>46050</v>
      </c>
      <c r="B231" s="73" t="s">
        <v>508</v>
      </c>
      <c r="C231" s="12"/>
      <c r="D231" s="26" t="s">
        <v>490</v>
      </c>
      <c r="E231" s="19"/>
      <c r="F231" s="24"/>
      <c r="G231" s="12"/>
      <c r="H231" s="12" t="s">
        <v>139</v>
      </c>
      <c r="I231" s="12" t="s">
        <v>355</v>
      </c>
      <c r="J231" s="12" t="s">
        <v>155</v>
      </c>
      <c r="K231" s="12" t="s">
        <v>414</v>
      </c>
      <c r="L231" s="19">
        <v>1</v>
      </c>
      <c r="M231" s="24">
        <v>45</v>
      </c>
      <c r="N231" s="35">
        <v>5</v>
      </c>
      <c r="O231" s="115">
        <f>+L231*M231*0.95</f>
        <v>42.75</v>
      </c>
      <c r="P231" s="12" t="s">
        <v>357</v>
      </c>
      <c r="Q231" s="13" t="s">
        <v>177</v>
      </c>
      <c r="R231" s="12" t="s">
        <v>572</v>
      </c>
      <c r="S231" s="12" t="s">
        <v>470</v>
      </c>
      <c r="T231" s="17">
        <v>46043</v>
      </c>
      <c r="U231" s="12"/>
      <c r="V231" s="12"/>
      <c r="W231" s="12"/>
      <c r="X231" s="12"/>
      <c r="Y231" s="12"/>
      <c r="Z231" s="12"/>
      <c r="AA231" s="12"/>
      <c r="AB231" s="12"/>
      <c r="AC231" s="12"/>
    </row>
    <row r="232" spans="1:29" ht="15.75" x14ac:dyDescent="0.25">
      <c r="A232" s="32">
        <v>46050</v>
      </c>
      <c r="B232" s="73" t="s">
        <v>508</v>
      </c>
      <c r="C232" s="12"/>
      <c r="D232" s="26" t="s">
        <v>491</v>
      </c>
      <c r="E232" s="19"/>
      <c r="F232" s="24"/>
      <c r="G232" s="12"/>
      <c r="H232" s="12" t="s">
        <v>139</v>
      </c>
      <c r="I232" s="12" t="s">
        <v>355</v>
      </c>
      <c r="J232" s="12" t="s">
        <v>155</v>
      </c>
      <c r="K232" s="12" t="s">
        <v>414</v>
      </c>
      <c r="L232" s="19">
        <v>1</v>
      </c>
      <c r="M232" s="24">
        <v>7.5</v>
      </c>
      <c r="N232" s="35">
        <v>5</v>
      </c>
      <c r="O232" s="115">
        <f t="shared" ref="O232:O248" si="23">+L232*M232*0.95</f>
        <v>7.125</v>
      </c>
      <c r="P232" s="12" t="s">
        <v>357</v>
      </c>
      <c r="Q232" s="13" t="s">
        <v>177</v>
      </c>
      <c r="R232" s="12" t="s">
        <v>572</v>
      </c>
      <c r="S232" s="12" t="s">
        <v>470</v>
      </c>
      <c r="T232" s="17">
        <v>46043</v>
      </c>
      <c r="U232" s="12"/>
      <c r="V232" s="12"/>
      <c r="W232" s="12"/>
      <c r="X232" s="12"/>
      <c r="Y232" s="12"/>
      <c r="Z232" s="12"/>
      <c r="AA232" s="12"/>
      <c r="AB232" s="12"/>
      <c r="AC232" s="12"/>
    </row>
    <row r="233" spans="1:29" ht="15.75" x14ac:dyDescent="0.25">
      <c r="A233" s="32">
        <v>46050</v>
      </c>
      <c r="B233" s="73" t="s">
        <v>508</v>
      </c>
      <c r="C233" s="12"/>
      <c r="D233" s="26" t="s">
        <v>492</v>
      </c>
      <c r="E233" s="19"/>
      <c r="F233" s="24"/>
      <c r="G233" s="12"/>
      <c r="H233" s="12" t="s">
        <v>139</v>
      </c>
      <c r="I233" s="12" t="s">
        <v>355</v>
      </c>
      <c r="J233" s="12" t="s">
        <v>155</v>
      </c>
      <c r="K233" s="12" t="s">
        <v>414</v>
      </c>
      <c r="L233" s="19">
        <v>1</v>
      </c>
      <c r="M233" s="24">
        <v>125</v>
      </c>
      <c r="N233" s="35">
        <v>5</v>
      </c>
      <c r="O233" s="115">
        <f t="shared" si="23"/>
        <v>118.75</v>
      </c>
      <c r="P233" s="12" t="s">
        <v>357</v>
      </c>
      <c r="Q233" s="13" t="s">
        <v>177</v>
      </c>
      <c r="R233" s="12" t="s">
        <v>572</v>
      </c>
      <c r="S233" s="12" t="s">
        <v>470</v>
      </c>
      <c r="T233" s="17">
        <v>46043</v>
      </c>
      <c r="U233" s="12"/>
      <c r="V233" s="12"/>
      <c r="W233" s="12"/>
      <c r="X233" s="12"/>
      <c r="Y233" s="12"/>
      <c r="Z233" s="12"/>
      <c r="AA233" s="12"/>
      <c r="AB233" s="12"/>
      <c r="AC233" s="12"/>
    </row>
    <row r="234" spans="1:29" ht="15.75" x14ac:dyDescent="0.25">
      <c r="A234" s="32">
        <v>46050</v>
      </c>
      <c r="B234" s="73" t="s">
        <v>508</v>
      </c>
      <c r="C234" s="12"/>
      <c r="D234" s="26" t="s">
        <v>493</v>
      </c>
      <c r="E234" s="19"/>
      <c r="F234" s="24"/>
      <c r="G234" s="12"/>
      <c r="H234" s="12" t="s">
        <v>139</v>
      </c>
      <c r="I234" s="12" t="s">
        <v>355</v>
      </c>
      <c r="J234" s="12" t="s">
        <v>155</v>
      </c>
      <c r="K234" s="12" t="s">
        <v>414</v>
      </c>
      <c r="L234" s="19">
        <v>4</v>
      </c>
      <c r="M234" s="24">
        <v>4</v>
      </c>
      <c r="N234" s="35">
        <v>5</v>
      </c>
      <c r="O234" s="115">
        <f t="shared" si="23"/>
        <v>15.2</v>
      </c>
      <c r="P234" s="12" t="s">
        <v>357</v>
      </c>
      <c r="Q234" s="13" t="s">
        <v>177</v>
      </c>
      <c r="R234" s="12" t="s">
        <v>572</v>
      </c>
      <c r="S234" s="12" t="s">
        <v>470</v>
      </c>
      <c r="T234" s="17">
        <v>46043</v>
      </c>
      <c r="U234" s="12"/>
      <c r="V234" s="12"/>
      <c r="W234" s="12"/>
      <c r="X234" s="12"/>
      <c r="Y234" s="12"/>
      <c r="Z234" s="12"/>
      <c r="AA234" s="12"/>
      <c r="AB234" s="12"/>
      <c r="AC234" s="12"/>
    </row>
    <row r="235" spans="1:29" ht="15.75" x14ac:dyDescent="0.25">
      <c r="A235" s="32">
        <v>46050</v>
      </c>
      <c r="B235" s="73" t="s">
        <v>508</v>
      </c>
      <c r="C235" s="12"/>
      <c r="D235" s="26" t="s">
        <v>494</v>
      </c>
      <c r="E235" s="19"/>
      <c r="F235" s="24"/>
      <c r="G235" s="12"/>
      <c r="H235" s="12" t="s">
        <v>139</v>
      </c>
      <c r="I235" s="12" t="s">
        <v>355</v>
      </c>
      <c r="J235" s="12" t="s">
        <v>155</v>
      </c>
      <c r="K235" s="12" t="s">
        <v>414</v>
      </c>
      <c r="L235" s="19">
        <v>1</v>
      </c>
      <c r="M235" s="24">
        <v>5</v>
      </c>
      <c r="N235" s="35">
        <v>5</v>
      </c>
      <c r="O235" s="115">
        <f t="shared" si="23"/>
        <v>4.75</v>
      </c>
      <c r="P235" s="12" t="s">
        <v>357</v>
      </c>
      <c r="Q235" s="13" t="s">
        <v>177</v>
      </c>
      <c r="R235" s="12" t="s">
        <v>572</v>
      </c>
      <c r="S235" s="12" t="s">
        <v>470</v>
      </c>
      <c r="T235" s="17">
        <v>46043</v>
      </c>
      <c r="U235" s="12"/>
      <c r="V235" s="12"/>
      <c r="W235" s="12"/>
      <c r="X235" s="12"/>
      <c r="Y235" s="12"/>
      <c r="Z235" s="12"/>
      <c r="AA235" s="12"/>
      <c r="AB235" s="12"/>
      <c r="AC235" s="12"/>
    </row>
    <row r="236" spans="1:29" ht="15.75" x14ac:dyDescent="0.25">
      <c r="A236" s="32">
        <v>46050</v>
      </c>
      <c r="B236" s="73" t="s">
        <v>508</v>
      </c>
      <c r="C236" s="12"/>
      <c r="D236" s="26" t="s">
        <v>495</v>
      </c>
      <c r="E236" s="19"/>
      <c r="F236" s="24"/>
      <c r="G236" s="12"/>
      <c r="H236" s="12" t="s">
        <v>139</v>
      </c>
      <c r="I236" s="12" t="s">
        <v>355</v>
      </c>
      <c r="J236" s="12" t="s">
        <v>155</v>
      </c>
      <c r="K236" s="12" t="s">
        <v>414</v>
      </c>
      <c r="L236" s="19">
        <v>1</v>
      </c>
      <c r="M236" s="24">
        <v>20</v>
      </c>
      <c r="N236" s="35">
        <v>5</v>
      </c>
      <c r="O236" s="115">
        <f t="shared" si="23"/>
        <v>19</v>
      </c>
      <c r="P236" s="12" t="s">
        <v>357</v>
      </c>
      <c r="Q236" s="13" t="s">
        <v>177</v>
      </c>
      <c r="R236" s="12" t="s">
        <v>572</v>
      </c>
      <c r="S236" s="12" t="s">
        <v>470</v>
      </c>
      <c r="T236" s="17">
        <v>46043</v>
      </c>
      <c r="U236" s="12"/>
      <c r="V236" s="12"/>
      <c r="W236" s="12"/>
      <c r="X236" s="12"/>
      <c r="Y236" s="12"/>
      <c r="Z236" s="12"/>
      <c r="AA236" s="12"/>
      <c r="AB236" s="12"/>
      <c r="AC236" s="12"/>
    </row>
    <row r="237" spans="1:29" ht="15.75" x14ac:dyDescent="0.25">
      <c r="A237" s="32">
        <v>46050</v>
      </c>
      <c r="B237" s="73" t="s">
        <v>508</v>
      </c>
      <c r="C237" s="12"/>
      <c r="D237" s="26" t="s">
        <v>496</v>
      </c>
      <c r="E237" s="19"/>
      <c r="F237" s="24"/>
      <c r="G237" s="12"/>
      <c r="H237" s="12" t="s">
        <v>139</v>
      </c>
      <c r="I237" s="12" t="s">
        <v>355</v>
      </c>
      <c r="J237" s="12" t="s">
        <v>155</v>
      </c>
      <c r="K237" s="12" t="s">
        <v>414</v>
      </c>
      <c r="L237" s="19">
        <v>8</v>
      </c>
      <c r="M237" s="24">
        <v>35</v>
      </c>
      <c r="N237" s="35">
        <v>5</v>
      </c>
      <c r="O237" s="115">
        <f t="shared" si="23"/>
        <v>266</v>
      </c>
      <c r="P237" s="12" t="s">
        <v>357</v>
      </c>
      <c r="Q237" s="13" t="s">
        <v>177</v>
      </c>
      <c r="R237" s="12" t="s">
        <v>572</v>
      </c>
      <c r="S237" s="12" t="s">
        <v>470</v>
      </c>
      <c r="T237" s="17">
        <v>46043</v>
      </c>
      <c r="U237" s="12"/>
      <c r="V237" s="12"/>
      <c r="W237" s="12"/>
      <c r="X237" s="12"/>
      <c r="Y237" s="12"/>
      <c r="Z237" s="12"/>
      <c r="AA237" s="12"/>
      <c r="AB237" s="12"/>
      <c r="AC237" s="12"/>
    </row>
    <row r="238" spans="1:29" ht="15.75" x14ac:dyDescent="0.25">
      <c r="A238" s="32">
        <v>46050</v>
      </c>
      <c r="B238" s="73" t="s">
        <v>508</v>
      </c>
      <c r="C238" s="12"/>
      <c r="D238" s="26" t="s">
        <v>497</v>
      </c>
      <c r="E238" s="19"/>
      <c r="F238" s="24"/>
      <c r="G238" s="12"/>
      <c r="H238" s="12" t="s">
        <v>139</v>
      </c>
      <c r="I238" s="12" t="s">
        <v>355</v>
      </c>
      <c r="J238" s="12" t="s">
        <v>155</v>
      </c>
      <c r="K238" s="12" t="s">
        <v>414</v>
      </c>
      <c r="L238" s="19">
        <v>1</v>
      </c>
      <c r="M238" s="24">
        <v>6.6</v>
      </c>
      <c r="N238" s="35">
        <v>5</v>
      </c>
      <c r="O238" s="115">
        <f t="shared" si="23"/>
        <v>6.27</v>
      </c>
      <c r="P238" s="12" t="s">
        <v>357</v>
      </c>
      <c r="Q238" s="13" t="s">
        <v>177</v>
      </c>
      <c r="R238" s="12" t="s">
        <v>572</v>
      </c>
      <c r="S238" s="12" t="s">
        <v>470</v>
      </c>
      <c r="T238" s="17">
        <v>46043</v>
      </c>
      <c r="U238" s="12"/>
      <c r="V238" s="12"/>
      <c r="W238" s="12"/>
      <c r="X238" s="12"/>
      <c r="Y238" s="12"/>
      <c r="Z238" s="12"/>
      <c r="AA238" s="12"/>
      <c r="AB238" s="12"/>
      <c r="AC238" s="12"/>
    </row>
    <row r="239" spans="1:29" ht="15.75" x14ac:dyDescent="0.25">
      <c r="A239" s="32">
        <v>46050</v>
      </c>
      <c r="B239" s="73" t="s">
        <v>508</v>
      </c>
      <c r="C239" s="12"/>
      <c r="D239" s="26" t="s">
        <v>498</v>
      </c>
      <c r="E239" s="19"/>
      <c r="F239" s="24"/>
      <c r="G239" s="12"/>
      <c r="H239" s="12" t="s">
        <v>139</v>
      </c>
      <c r="I239" s="12" t="s">
        <v>355</v>
      </c>
      <c r="J239" s="12" t="s">
        <v>155</v>
      </c>
      <c r="K239" s="12" t="s">
        <v>414</v>
      </c>
      <c r="L239" s="19">
        <v>10</v>
      </c>
      <c r="M239" s="24">
        <v>5</v>
      </c>
      <c r="N239" s="35">
        <v>5</v>
      </c>
      <c r="O239" s="115">
        <f t="shared" si="23"/>
        <v>47.5</v>
      </c>
      <c r="P239" s="12" t="s">
        <v>357</v>
      </c>
      <c r="Q239" s="13" t="s">
        <v>177</v>
      </c>
      <c r="R239" s="12" t="s">
        <v>572</v>
      </c>
      <c r="S239" s="12" t="s">
        <v>470</v>
      </c>
      <c r="T239" s="17">
        <v>46043</v>
      </c>
      <c r="U239" s="12"/>
      <c r="V239" s="12"/>
      <c r="W239" s="12"/>
      <c r="X239" s="12"/>
      <c r="Y239" s="12"/>
      <c r="Z239" s="12"/>
      <c r="AA239" s="12"/>
      <c r="AB239" s="12"/>
      <c r="AC239" s="12"/>
    </row>
    <row r="240" spans="1:29" ht="15.75" x14ac:dyDescent="0.25">
      <c r="A240" s="32">
        <v>46050</v>
      </c>
      <c r="B240" s="73" t="s">
        <v>508</v>
      </c>
      <c r="C240" s="12"/>
      <c r="D240" s="26" t="s">
        <v>499</v>
      </c>
      <c r="E240" s="19"/>
      <c r="F240" s="24"/>
      <c r="G240" s="12"/>
      <c r="H240" s="12" t="s">
        <v>139</v>
      </c>
      <c r="I240" s="12" t="s">
        <v>355</v>
      </c>
      <c r="J240" s="12" t="s">
        <v>155</v>
      </c>
      <c r="K240" s="12" t="s">
        <v>414</v>
      </c>
      <c r="L240" s="19">
        <v>9</v>
      </c>
      <c r="M240" s="24">
        <v>16</v>
      </c>
      <c r="N240" s="35">
        <v>5</v>
      </c>
      <c r="O240" s="115">
        <f t="shared" si="23"/>
        <v>136.79999999999998</v>
      </c>
      <c r="P240" s="12" t="s">
        <v>357</v>
      </c>
      <c r="Q240" s="13" t="s">
        <v>177</v>
      </c>
      <c r="R240" s="12" t="s">
        <v>572</v>
      </c>
      <c r="S240" s="12" t="s">
        <v>470</v>
      </c>
      <c r="T240" s="17">
        <v>46043</v>
      </c>
      <c r="U240" s="12"/>
      <c r="V240" s="12"/>
      <c r="W240" s="12"/>
      <c r="X240" s="12"/>
      <c r="Y240" s="12"/>
      <c r="Z240" s="12"/>
      <c r="AA240" s="12"/>
      <c r="AB240" s="12"/>
      <c r="AC240" s="12"/>
    </row>
    <row r="241" spans="1:29" ht="15.75" x14ac:dyDescent="0.25">
      <c r="A241" s="32">
        <v>46050</v>
      </c>
      <c r="B241" s="73" t="s">
        <v>508</v>
      </c>
      <c r="C241" s="12"/>
      <c r="D241" s="26" t="s">
        <v>500</v>
      </c>
      <c r="E241" s="19"/>
      <c r="F241" s="24"/>
      <c r="G241" s="12"/>
      <c r="H241" s="12" t="s">
        <v>139</v>
      </c>
      <c r="I241" s="12" t="s">
        <v>355</v>
      </c>
      <c r="J241" s="12" t="s">
        <v>155</v>
      </c>
      <c r="K241" s="12" t="s">
        <v>414</v>
      </c>
      <c r="L241" s="19">
        <v>3</v>
      </c>
      <c r="M241" s="24">
        <v>10</v>
      </c>
      <c r="N241" s="35">
        <v>5</v>
      </c>
      <c r="O241" s="115">
        <f t="shared" si="23"/>
        <v>28.5</v>
      </c>
      <c r="P241" s="12" t="s">
        <v>357</v>
      </c>
      <c r="Q241" s="13" t="s">
        <v>177</v>
      </c>
      <c r="R241" s="12" t="s">
        <v>572</v>
      </c>
      <c r="S241" s="12" t="s">
        <v>470</v>
      </c>
      <c r="T241" s="17">
        <v>46043</v>
      </c>
      <c r="U241" s="12"/>
      <c r="V241" s="12"/>
      <c r="W241" s="12"/>
      <c r="X241" s="12"/>
      <c r="Y241" s="12"/>
      <c r="Z241" s="12"/>
      <c r="AA241" s="12"/>
      <c r="AB241" s="12"/>
      <c r="AC241" s="12"/>
    </row>
    <row r="242" spans="1:29" ht="15.75" x14ac:dyDescent="0.25">
      <c r="A242" s="32">
        <v>46050</v>
      </c>
      <c r="B242" s="73" t="s">
        <v>508</v>
      </c>
      <c r="C242" s="12"/>
      <c r="D242" s="26" t="s">
        <v>501</v>
      </c>
      <c r="E242" s="19"/>
      <c r="F242" s="24"/>
      <c r="G242" s="12"/>
      <c r="H242" s="12" t="s">
        <v>139</v>
      </c>
      <c r="I242" s="12" t="s">
        <v>355</v>
      </c>
      <c r="J242" s="12" t="s">
        <v>155</v>
      </c>
      <c r="K242" s="12" t="s">
        <v>414</v>
      </c>
      <c r="L242" s="19">
        <v>1</v>
      </c>
      <c r="M242" s="24">
        <v>107</v>
      </c>
      <c r="N242" s="35">
        <v>5</v>
      </c>
      <c r="O242" s="115">
        <f t="shared" si="23"/>
        <v>101.64999999999999</v>
      </c>
      <c r="P242" s="12" t="s">
        <v>357</v>
      </c>
      <c r="Q242" s="13" t="s">
        <v>177</v>
      </c>
      <c r="R242" s="12" t="s">
        <v>572</v>
      </c>
      <c r="S242" s="12" t="s">
        <v>470</v>
      </c>
      <c r="T242" s="17">
        <v>46043</v>
      </c>
      <c r="U242" s="12"/>
      <c r="V242" s="12"/>
      <c r="W242" s="12"/>
      <c r="X242" s="12"/>
      <c r="Y242" s="12"/>
      <c r="Z242" s="12"/>
      <c r="AA242" s="12"/>
      <c r="AB242" s="12"/>
      <c r="AC242" s="12"/>
    </row>
    <row r="243" spans="1:29" ht="15.75" x14ac:dyDescent="0.25">
      <c r="A243" s="32">
        <v>46050</v>
      </c>
      <c r="B243" s="73" t="s">
        <v>508</v>
      </c>
      <c r="C243" s="12"/>
      <c r="D243" s="26" t="s">
        <v>502</v>
      </c>
      <c r="E243" s="19"/>
      <c r="F243" s="24"/>
      <c r="G243" s="12"/>
      <c r="H243" s="12" t="s">
        <v>139</v>
      </c>
      <c r="I243" s="12" t="s">
        <v>355</v>
      </c>
      <c r="J243" s="12" t="s">
        <v>155</v>
      </c>
      <c r="K243" s="12" t="s">
        <v>414</v>
      </c>
      <c r="L243" s="19">
        <v>3</v>
      </c>
      <c r="M243" s="24">
        <v>228.8</v>
      </c>
      <c r="N243" s="35">
        <v>5</v>
      </c>
      <c r="O243" s="115">
        <f t="shared" si="23"/>
        <v>652.08000000000004</v>
      </c>
      <c r="P243" s="12" t="s">
        <v>357</v>
      </c>
      <c r="Q243" s="13" t="s">
        <v>177</v>
      </c>
      <c r="R243" s="12" t="s">
        <v>572</v>
      </c>
      <c r="S243" s="12" t="s">
        <v>470</v>
      </c>
      <c r="T243" s="17">
        <v>46043</v>
      </c>
      <c r="U243" s="12"/>
      <c r="V243" s="12"/>
      <c r="W243" s="12"/>
      <c r="X243" s="12"/>
      <c r="Y243" s="12"/>
      <c r="Z243" s="12"/>
      <c r="AA243" s="12"/>
      <c r="AB243" s="12"/>
      <c r="AC243" s="12"/>
    </row>
    <row r="244" spans="1:29" ht="15.75" x14ac:dyDescent="0.25">
      <c r="A244" s="32">
        <v>46050</v>
      </c>
      <c r="B244" s="73" t="s">
        <v>508</v>
      </c>
      <c r="C244" s="12"/>
      <c r="D244" s="26" t="s">
        <v>503</v>
      </c>
      <c r="E244" s="19"/>
      <c r="F244" s="24"/>
      <c r="G244" s="12"/>
      <c r="H244" s="12" t="s">
        <v>139</v>
      </c>
      <c r="I244" s="12" t="s">
        <v>355</v>
      </c>
      <c r="J244" s="12" t="s">
        <v>155</v>
      </c>
      <c r="K244" s="12" t="s">
        <v>414</v>
      </c>
      <c r="L244" s="19">
        <v>1</v>
      </c>
      <c r="M244" s="24">
        <v>32</v>
      </c>
      <c r="N244" s="35">
        <v>5</v>
      </c>
      <c r="O244" s="115">
        <f t="shared" si="23"/>
        <v>30.4</v>
      </c>
      <c r="P244" s="12" t="s">
        <v>357</v>
      </c>
      <c r="Q244" s="13" t="s">
        <v>177</v>
      </c>
      <c r="R244" s="12" t="s">
        <v>572</v>
      </c>
      <c r="S244" s="12" t="s">
        <v>470</v>
      </c>
      <c r="T244" s="17">
        <v>46043</v>
      </c>
      <c r="U244" s="12"/>
      <c r="V244" s="12"/>
      <c r="W244" s="12"/>
      <c r="X244" s="12"/>
      <c r="Y244" s="12"/>
      <c r="Z244" s="12"/>
      <c r="AA244" s="12"/>
      <c r="AB244" s="12"/>
      <c r="AC244" s="12"/>
    </row>
    <row r="245" spans="1:29" ht="15.75" x14ac:dyDescent="0.25">
      <c r="A245" s="32">
        <v>46050</v>
      </c>
      <c r="B245" s="73" t="s">
        <v>508</v>
      </c>
      <c r="C245" s="12"/>
      <c r="D245" s="26" t="s">
        <v>504</v>
      </c>
      <c r="E245" s="19"/>
      <c r="F245" s="24"/>
      <c r="G245" s="12"/>
      <c r="H245" s="12" t="s">
        <v>139</v>
      </c>
      <c r="I245" s="12" t="s">
        <v>355</v>
      </c>
      <c r="J245" s="12" t="s">
        <v>155</v>
      </c>
      <c r="K245" s="12" t="s">
        <v>414</v>
      </c>
      <c r="L245" s="19">
        <v>2</v>
      </c>
      <c r="M245" s="24">
        <v>76.8</v>
      </c>
      <c r="N245" s="35">
        <v>5</v>
      </c>
      <c r="O245" s="115">
        <f t="shared" si="23"/>
        <v>145.91999999999999</v>
      </c>
      <c r="P245" s="12" t="s">
        <v>357</v>
      </c>
      <c r="Q245" s="13" t="s">
        <v>177</v>
      </c>
      <c r="R245" s="12" t="s">
        <v>572</v>
      </c>
      <c r="S245" s="12" t="s">
        <v>470</v>
      </c>
      <c r="T245" s="17">
        <v>46043</v>
      </c>
      <c r="U245" s="12"/>
      <c r="V245" s="12"/>
      <c r="W245" s="12"/>
      <c r="X245" s="12"/>
      <c r="Y245" s="12"/>
      <c r="Z245" s="12"/>
      <c r="AA245" s="12"/>
      <c r="AB245" s="12"/>
      <c r="AC245" s="12"/>
    </row>
    <row r="246" spans="1:29" ht="15.75" x14ac:dyDescent="0.25">
      <c r="A246" s="32">
        <v>46050</v>
      </c>
      <c r="B246" s="73" t="s">
        <v>508</v>
      </c>
      <c r="C246" s="12"/>
      <c r="D246" s="26" t="s">
        <v>505</v>
      </c>
      <c r="E246" s="19"/>
      <c r="F246" s="24"/>
      <c r="G246" s="12"/>
      <c r="H246" s="12" t="s">
        <v>139</v>
      </c>
      <c r="I246" s="12" t="s">
        <v>355</v>
      </c>
      <c r="J246" s="12" t="s">
        <v>155</v>
      </c>
      <c r="K246" s="12" t="s">
        <v>414</v>
      </c>
      <c r="L246" s="19">
        <v>1</v>
      </c>
      <c r="M246" s="24">
        <v>132</v>
      </c>
      <c r="N246" s="35">
        <v>5</v>
      </c>
      <c r="O246" s="115">
        <f t="shared" si="23"/>
        <v>125.39999999999999</v>
      </c>
      <c r="P246" s="12" t="s">
        <v>357</v>
      </c>
      <c r="Q246" s="13" t="s">
        <v>177</v>
      </c>
      <c r="R246" s="12" t="s">
        <v>572</v>
      </c>
      <c r="S246" s="12" t="s">
        <v>470</v>
      </c>
      <c r="T246" s="17">
        <v>46043</v>
      </c>
      <c r="U246" s="12"/>
      <c r="V246" s="12"/>
      <c r="W246" s="12"/>
      <c r="X246" s="12"/>
      <c r="Y246" s="12"/>
      <c r="Z246" s="12"/>
      <c r="AA246" s="12"/>
      <c r="AB246" s="12"/>
      <c r="AC246" s="12"/>
    </row>
    <row r="247" spans="1:29" ht="15.75" x14ac:dyDescent="0.25">
      <c r="A247" s="32">
        <v>46050</v>
      </c>
      <c r="B247" s="73" t="s">
        <v>508</v>
      </c>
      <c r="C247" s="12"/>
      <c r="D247" s="26" t="s">
        <v>506</v>
      </c>
      <c r="E247" s="19"/>
      <c r="F247" s="24"/>
      <c r="G247" s="12"/>
      <c r="H247" s="12" t="s">
        <v>139</v>
      </c>
      <c r="I247" s="12" t="s">
        <v>355</v>
      </c>
      <c r="J247" s="12" t="s">
        <v>155</v>
      </c>
      <c r="K247" s="12" t="s">
        <v>414</v>
      </c>
      <c r="L247" s="19">
        <v>1</v>
      </c>
      <c r="M247" s="24">
        <f>45.5+96+44.1+33.15+57.33+36+51+34+51</f>
        <v>448.08</v>
      </c>
      <c r="N247" s="35">
        <v>5</v>
      </c>
      <c r="O247" s="115">
        <f t="shared" si="23"/>
        <v>425.67599999999999</v>
      </c>
      <c r="P247" s="12" t="s">
        <v>357</v>
      </c>
      <c r="Q247" s="13" t="s">
        <v>177</v>
      </c>
      <c r="R247" s="12" t="s">
        <v>572</v>
      </c>
      <c r="S247" s="12" t="s">
        <v>470</v>
      </c>
      <c r="T247" s="17">
        <v>46043</v>
      </c>
      <c r="U247" s="12"/>
      <c r="V247" s="12"/>
      <c r="W247" s="12"/>
      <c r="X247" s="12"/>
      <c r="Y247" s="12"/>
      <c r="Z247" s="12"/>
      <c r="AA247" s="12"/>
      <c r="AB247" s="12"/>
      <c r="AC247" s="12"/>
    </row>
    <row r="248" spans="1:29" x14ac:dyDescent="0.25">
      <c r="A248" s="32">
        <v>46050</v>
      </c>
      <c r="B248" s="73" t="s">
        <v>509</v>
      </c>
      <c r="C248" s="12"/>
      <c r="D248" s="12" t="s">
        <v>510</v>
      </c>
      <c r="E248" s="12"/>
      <c r="F248" s="12"/>
      <c r="G248" s="12"/>
      <c r="H248" s="12" t="s">
        <v>139</v>
      </c>
      <c r="I248" s="12" t="s">
        <v>355</v>
      </c>
      <c r="J248" s="12" t="s">
        <v>155</v>
      </c>
      <c r="K248" s="12" t="s">
        <v>414</v>
      </c>
      <c r="L248" s="35">
        <v>1</v>
      </c>
      <c r="M248" s="35">
        <v>1048.8</v>
      </c>
      <c r="N248" s="35">
        <v>5</v>
      </c>
      <c r="O248" s="115">
        <f t="shared" si="23"/>
        <v>996.3599999999999</v>
      </c>
      <c r="P248" s="12" t="s">
        <v>357</v>
      </c>
      <c r="Q248" s="13" t="s">
        <v>177</v>
      </c>
      <c r="R248" s="12" t="s">
        <v>579</v>
      </c>
      <c r="S248" s="12" t="s">
        <v>470</v>
      </c>
      <c r="T248" s="17">
        <v>46043</v>
      </c>
      <c r="U248" s="12"/>
      <c r="V248" s="12"/>
      <c r="W248" s="12"/>
      <c r="X248" s="12"/>
      <c r="Y248" s="12"/>
      <c r="Z248" s="12"/>
      <c r="AA248" s="12"/>
      <c r="AB248" s="12"/>
      <c r="AC248" s="12"/>
    </row>
    <row r="249" spans="1:29" ht="15.75" x14ac:dyDescent="0.25">
      <c r="A249" s="32">
        <v>46050</v>
      </c>
      <c r="B249" s="73" t="s">
        <v>520</v>
      </c>
      <c r="C249" s="12"/>
      <c r="D249" s="26" t="s">
        <v>511</v>
      </c>
      <c r="E249" s="19"/>
      <c r="F249" s="24"/>
      <c r="G249" s="12"/>
      <c r="H249" s="12" t="s">
        <v>35</v>
      </c>
      <c r="I249" s="12" t="s">
        <v>355</v>
      </c>
      <c r="J249" s="12" t="s">
        <v>155</v>
      </c>
      <c r="K249" s="12" t="s">
        <v>38</v>
      </c>
      <c r="L249" s="19">
        <v>3</v>
      </c>
      <c r="M249" s="24">
        <v>395</v>
      </c>
      <c r="N249" s="35">
        <v>0</v>
      </c>
      <c r="O249" s="115">
        <f>+L249*M249</f>
        <v>1185</v>
      </c>
      <c r="P249" s="12" t="s">
        <v>357</v>
      </c>
      <c r="Q249" s="13" t="s">
        <v>177</v>
      </c>
      <c r="R249" s="12"/>
      <c r="S249" s="12" t="s">
        <v>470</v>
      </c>
      <c r="T249" s="12"/>
      <c r="U249" s="12"/>
      <c r="V249" s="12"/>
      <c r="W249" s="12"/>
      <c r="X249" s="12"/>
      <c r="Y249" s="12"/>
      <c r="Z249" s="12"/>
      <c r="AA249" s="12"/>
      <c r="AB249" s="12"/>
      <c r="AC249" s="12"/>
    </row>
    <row r="250" spans="1:29" ht="15.75" x14ac:dyDescent="0.25">
      <c r="A250" s="32">
        <v>46050</v>
      </c>
      <c r="B250" s="73" t="s">
        <v>520</v>
      </c>
      <c r="C250" s="73"/>
      <c r="D250" s="26" t="s">
        <v>512</v>
      </c>
      <c r="E250" s="19"/>
      <c r="F250" s="24"/>
      <c r="G250" s="12"/>
      <c r="H250" s="12" t="s">
        <v>35</v>
      </c>
      <c r="I250" s="12" t="s">
        <v>355</v>
      </c>
      <c r="J250" s="12" t="s">
        <v>155</v>
      </c>
      <c r="K250" s="12" t="s">
        <v>38</v>
      </c>
      <c r="L250" s="19">
        <v>2</v>
      </c>
      <c r="M250" s="24">
        <v>135</v>
      </c>
      <c r="N250" s="35">
        <v>0</v>
      </c>
      <c r="O250" s="115">
        <f t="shared" ref="O250:O263" si="24">+L250*M250</f>
        <v>270</v>
      </c>
      <c r="P250" s="12" t="s">
        <v>357</v>
      </c>
      <c r="Q250" s="13" t="s">
        <v>177</v>
      </c>
      <c r="R250" s="12"/>
      <c r="S250" s="12" t="s">
        <v>470</v>
      </c>
      <c r="T250" s="12"/>
      <c r="U250" s="12"/>
      <c r="V250" s="12"/>
      <c r="W250" s="12"/>
      <c r="X250" s="12"/>
      <c r="Y250" s="12"/>
      <c r="Z250" s="12"/>
      <c r="AA250" s="12"/>
      <c r="AB250" s="12"/>
      <c r="AC250" s="12"/>
    </row>
    <row r="251" spans="1:29" ht="15.75" x14ac:dyDescent="0.25">
      <c r="A251" s="32">
        <v>46050</v>
      </c>
      <c r="B251" s="73" t="s">
        <v>520</v>
      </c>
      <c r="C251" s="73"/>
      <c r="D251" s="26" t="s">
        <v>513</v>
      </c>
      <c r="E251" s="19"/>
      <c r="F251" s="24"/>
      <c r="G251" s="12"/>
      <c r="H251" s="12" t="s">
        <v>35</v>
      </c>
      <c r="I251" s="12" t="s">
        <v>355</v>
      </c>
      <c r="J251" s="12" t="s">
        <v>155</v>
      </c>
      <c r="K251" s="12" t="s">
        <v>38</v>
      </c>
      <c r="L251" s="19">
        <v>2</v>
      </c>
      <c r="M251" s="24">
        <v>225</v>
      </c>
      <c r="N251" s="35">
        <v>0</v>
      </c>
      <c r="O251" s="115">
        <f t="shared" si="24"/>
        <v>450</v>
      </c>
      <c r="P251" s="12" t="s">
        <v>357</v>
      </c>
      <c r="Q251" s="13" t="s">
        <v>177</v>
      </c>
      <c r="R251" s="12"/>
      <c r="S251" s="12" t="s">
        <v>470</v>
      </c>
      <c r="T251" s="12"/>
      <c r="U251" s="12"/>
      <c r="V251" s="12"/>
      <c r="W251" s="12"/>
      <c r="X251" s="12"/>
      <c r="Y251" s="12"/>
      <c r="Z251" s="12"/>
      <c r="AA251" s="12"/>
      <c r="AB251" s="12"/>
      <c r="AC251" s="12"/>
    </row>
    <row r="252" spans="1:29" ht="15.75" x14ac:dyDescent="0.25">
      <c r="A252" s="32">
        <v>46050</v>
      </c>
      <c r="B252" s="73" t="s">
        <v>520</v>
      </c>
      <c r="C252" s="73"/>
      <c r="D252" s="26" t="s">
        <v>514</v>
      </c>
      <c r="E252" s="19"/>
      <c r="F252" s="24"/>
      <c r="G252" s="12"/>
      <c r="H252" s="12" t="s">
        <v>35</v>
      </c>
      <c r="I252" s="12" t="s">
        <v>355</v>
      </c>
      <c r="J252" s="12" t="s">
        <v>155</v>
      </c>
      <c r="K252" s="12" t="s">
        <v>38</v>
      </c>
      <c r="L252" s="19">
        <v>1</v>
      </c>
      <c r="M252" s="24">
        <v>110</v>
      </c>
      <c r="N252" s="35">
        <v>0</v>
      </c>
      <c r="O252" s="115">
        <f t="shared" si="24"/>
        <v>110</v>
      </c>
      <c r="P252" s="12" t="s">
        <v>357</v>
      </c>
      <c r="Q252" s="13" t="s">
        <v>177</v>
      </c>
      <c r="R252" s="12"/>
      <c r="S252" s="12" t="s">
        <v>470</v>
      </c>
      <c r="T252" s="12"/>
      <c r="U252" s="12"/>
      <c r="V252" s="12"/>
      <c r="W252" s="12"/>
      <c r="X252" s="12"/>
      <c r="Y252" s="12"/>
      <c r="Z252" s="12"/>
      <c r="AA252" s="12"/>
      <c r="AB252" s="12"/>
      <c r="AC252" s="12"/>
    </row>
    <row r="253" spans="1:29" ht="15.75" x14ac:dyDescent="0.25">
      <c r="A253" s="32">
        <v>46050</v>
      </c>
      <c r="B253" s="73" t="s">
        <v>520</v>
      </c>
      <c r="C253" s="73"/>
      <c r="D253" s="26" t="s">
        <v>515</v>
      </c>
      <c r="E253" s="19"/>
      <c r="F253" s="24"/>
      <c r="G253" s="12"/>
      <c r="H253" s="12" t="s">
        <v>35</v>
      </c>
      <c r="I253" s="12" t="s">
        <v>355</v>
      </c>
      <c r="J253" s="12" t="s">
        <v>155</v>
      </c>
      <c r="K253" s="12" t="s">
        <v>38</v>
      </c>
      <c r="L253" s="19">
        <v>1</v>
      </c>
      <c r="M253" s="24">
        <v>99</v>
      </c>
      <c r="N253" s="35">
        <v>0</v>
      </c>
      <c r="O253" s="115">
        <f t="shared" si="24"/>
        <v>99</v>
      </c>
      <c r="P253" s="12" t="s">
        <v>357</v>
      </c>
      <c r="Q253" s="13" t="s">
        <v>177</v>
      </c>
      <c r="R253" s="12"/>
      <c r="S253" s="12" t="s">
        <v>470</v>
      </c>
      <c r="T253" s="12"/>
      <c r="U253" s="12"/>
      <c r="V253" s="12"/>
      <c r="W253" s="12"/>
      <c r="X253" s="12"/>
      <c r="Y253" s="12"/>
      <c r="Z253" s="12"/>
      <c r="AA253" s="12"/>
      <c r="AB253" s="12"/>
      <c r="AC253" s="12"/>
    </row>
    <row r="254" spans="1:29" ht="15.75" x14ac:dyDescent="0.25">
      <c r="A254" s="32">
        <v>46050</v>
      </c>
      <c r="B254" s="73" t="s">
        <v>520</v>
      </c>
      <c r="C254" s="73"/>
      <c r="D254" s="26" t="s">
        <v>516</v>
      </c>
      <c r="E254" s="19"/>
      <c r="F254" s="24"/>
      <c r="G254" s="12"/>
      <c r="H254" s="12" t="s">
        <v>35</v>
      </c>
      <c r="I254" s="12" t="s">
        <v>355</v>
      </c>
      <c r="J254" s="12" t="s">
        <v>155</v>
      </c>
      <c r="K254" s="12" t="s">
        <v>38</v>
      </c>
      <c r="L254" s="19">
        <v>1</v>
      </c>
      <c r="M254" s="24">
        <v>126</v>
      </c>
      <c r="N254" s="35">
        <v>0</v>
      </c>
      <c r="O254" s="115">
        <f t="shared" si="24"/>
        <v>126</v>
      </c>
      <c r="P254" s="12" t="s">
        <v>357</v>
      </c>
      <c r="Q254" s="13" t="s">
        <v>177</v>
      </c>
      <c r="R254" s="12"/>
      <c r="S254" s="12" t="s">
        <v>470</v>
      </c>
      <c r="T254" s="12"/>
      <c r="U254" s="12"/>
      <c r="V254" s="12"/>
      <c r="W254" s="12"/>
      <c r="X254" s="12"/>
      <c r="Y254" s="12"/>
      <c r="Z254" s="12"/>
      <c r="AA254" s="12"/>
      <c r="AB254" s="12"/>
      <c r="AC254" s="12"/>
    </row>
    <row r="255" spans="1:29" ht="15.75" x14ac:dyDescent="0.25">
      <c r="A255" s="32">
        <v>46050</v>
      </c>
      <c r="B255" s="73" t="s">
        <v>520</v>
      </c>
      <c r="C255" s="73"/>
      <c r="D255" s="26" t="s">
        <v>517</v>
      </c>
      <c r="E255" s="19"/>
      <c r="F255" s="24"/>
      <c r="G255" s="12"/>
      <c r="H255" s="12" t="s">
        <v>35</v>
      </c>
      <c r="I255" s="12" t="s">
        <v>355</v>
      </c>
      <c r="J255" s="12" t="s">
        <v>155</v>
      </c>
      <c r="K255" s="12" t="s">
        <v>38</v>
      </c>
      <c r="L255" s="19">
        <v>1</v>
      </c>
      <c r="M255" s="24">
        <v>118.8</v>
      </c>
      <c r="N255" s="35">
        <v>0</v>
      </c>
      <c r="O255" s="115">
        <f t="shared" si="24"/>
        <v>118.8</v>
      </c>
      <c r="P255" s="12" t="s">
        <v>357</v>
      </c>
      <c r="Q255" s="13" t="s">
        <v>177</v>
      </c>
      <c r="R255" s="12"/>
      <c r="S255" s="12" t="s">
        <v>470</v>
      </c>
      <c r="T255" s="12"/>
      <c r="U255" s="12"/>
      <c r="V255" s="12"/>
      <c r="W255" s="12"/>
      <c r="X255" s="12"/>
      <c r="Y255" s="12"/>
      <c r="Z255" s="12"/>
      <c r="AA255" s="12"/>
      <c r="AB255" s="12"/>
      <c r="AC255" s="12"/>
    </row>
    <row r="256" spans="1:29" ht="15.75" x14ac:dyDescent="0.25">
      <c r="A256" s="32">
        <v>46050</v>
      </c>
      <c r="B256" s="73" t="s">
        <v>520</v>
      </c>
      <c r="C256" s="73"/>
      <c r="D256" s="26" t="s">
        <v>518</v>
      </c>
      <c r="E256" s="19"/>
      <c r="F256" s="24"/>
      <c r="G256" s="12"/>
      <c r="H256" s="12" t="s">
        <v>35</v>
      </c>
      <c r="I256" s="12" t="s">
        <v>355</v>
      </c>
      <c r="J256" s="12" t="s">
        <v>155</v>
      </c>
      <c r="K256" s="12" t="s">
        <v>38</v>
      </c>
      <c r="L256" s="19">
        <v>1</v>
      </c>
      <c r="M256" s="24">
        <v>288</v>
      </c>
      <c r="N256" s="35">
        <v>0</v>
      </c>
      <c r="O256" s="115">
        <f t="shared" si="24"/>
        <v>288</v>
      </c>
      <c r="P256" s="12" t="s">
        <v>357</v>
      </c>
      <c r="Q256" s="13" t="s">
        <v>177</v>
      </c>
      <c r="R256" s="12"/>
      <c r="S256" s="12" t="s">
        <v>470</v>
      </c>
      <c r="T256" s="12"/>
      <c r="U256" s="12"/>
      <c r="V256" s="12"/>
      <c r="W256" s="12"/>
      <c r="X256" s="12"/>
      <c r="Y256" s="12"/>
      <c r="Z256" s="12"/>
      <c r="AA256" s="12"/>
      <c r="AB256" s="12"/>
      <c r="AC256" s="12"/>
    </row>
    <row r="257" spans="1:29" ht="15.75" x14ac:dyDescent="0.25">
      <c r="A257" s="32">
        <v>46050</v>
      </c>
      <c r="B257" s="73" t="s">
        <v>520</v>
      </c>
      <c r="C257" s="73"/>
      <c r="D257" s="26" t="s">
        <v>519</v>
      </c>
      <c r="E257" s="19"/>
      <c r="F257" s="24"/>
      <c r="G257" s="12"/>
      <c r="H257" s="12" t="s">
        <v>35</v>
      </c>
      <c r="I257" s="12" t="s">
        <v>355</v>
      </c>
      <c r="J257" s="12" t="s">
        <v>155</v>
      </c>
      <c r="K257" s="12" t="s">
        <v>38</v>
      </c>
      <c r="L257" s="19">
        <v>2</v>
      </c>
      <c r="M257" s="24">
        <v>81</v>
      </c>
      <c r="N257" s="35">
        <v>0</v>
      </c>
      <c r="O257" s="115">
        <f t="shared" si="24"/>
        <v>162</v>
      </c>
      <c r="P257" s="12" t="s">
        <v>357</v>
      </c>
      <c r="Q257" s="13" t="s">
        <v>177</v>
      </c>
      <c r="R257" s="12"/>
      <c r="S257" s="12" t="s">
        <v>470</v>
      </c>
      <c r="T257" s="12"/>
      <c r="U257" s="12"/>
      <c r="V257" s="12"/>
      <c r="W257" s="12"/>
      <c r="X257" s="12"/>
      <c r="Y257" s="12"/>
      <c r="Z257" s="12"/>
      <c r="AA257" s="12"/>
      <c r="AB257" s="12"/>
      <c r="AC257" s="12"/>
    </row>
    <row r="258" spans="1:29" ht="15.75" x14ac:dyDescent="0.25">
      <c r="A258" s="32">
        <v>46050</v>
      </c>
      <c r="B258" s="73" t="s">
        <v>527</v>
      </c>
      <c r="C258" s="12"/>
      <c r="D258" s="26" t="s">
        <v>521</v>
      </c>
      <c r="E258" s="19"/>
      <c r="F258" s="24"/>
      <c r="G258" s="12"/>
      <c r="H258" s="12" t="s">
        <v>35</v>
      </c>
      <c r="I258" s="12" t="s">
        <v>355</v>
      </c>
      <c r="J258" s="12" t="s">
        <v>155</v>
      </c>
      <c r="K258" s="12" t="s">
        <v>528</v>
      </c>
      <c r="L258" s="19">
        <v>4</v>
      </c>
      <c r="M258" s="24">
        <v>26</v>
      </c>
      <c r="N258" s="35">
        <v>0</v>
      </c>
      <c r="O258" s="115">
        <f t="shared" si="24"/>
        <v>104</v>
      </c>
      <c r="P258" s="12" t="s">
        <v>357</v>
      </c>
      <c r="Q258" s="13" t="s">
        <v>177</v>
      </c>
      <c r="R258" s="12" t="s">
        <v>580</v>
      </c>
      <c r="S258" s="12" t="s">
        <v>470</v>
      </c>
      <c r="T258" s="17">
        <v>46043</v>
      </c>
      <c r="U258" s="12"/>
      <c r="V258" s="12"/>
      <c r="W258" s="12"/>
      <c r="X258" s="12"/>
      <c r="Y258" s="12"/>
      <c r="Z258" s="12"/>
      <c r="AA258" s="12"/>
      <c r="AB258" s="12"/>
      <c r="AC258" s="12"/>
    </row>
    <row r="259" spans="1:29" ht="15.75" x14ac:dyDescent="0.25">
      <c r="A259" s="32">
        <v>46050</v>
      </c>
      <c r="B259" s="73" t="s">
        <v>527</v>
      </c>
      <c r="C259" s="12"/>
      <c r="D259" s="26" t="s">
        <v>522</v>
      </c>
      <c r="E259" s="19"/>
      <c r="F259" s="24"/>
      <c r="G259" s="12"/>
      <c r="H259" s="12" t="s">
        <v>35</v>
      </c>
      <c r="I259" s="12" t="s">
        <v>355</v>
      </c>
      <c r="J259" s="12" t="s">
        <v>155</v>
      </c>
      <c r="K259" s="12" t="s">
        <v>528</v>
      </c>
      <c r="L259" s="19">
        <v>11</v>
      </c>
      <c r="M259" s="24">
        <v>6.6</v>
      </c>
      <c r="N259" s="35">
        <v>0</v>
      </c>
      <c r="O259" s="115">
        <f t="shared" si="24"/>
        <v>72.599999999999994</v>
      </c>
      <c r="P259" s="12" t="s">
        <v>357</v>
      </c>
      <c r="Q259" s="13" t="s">
        <v>177</v>
      </c>
      <c r="R259" s="12" t="s">
        <v>580</v>
      </c>
      <c r="S259" s="12" t="s">
        <v>470</v>
      </c>
      <c r="T259" s="17">
        <v>46043</v>
      </c>
      <c r="U259" s="12"/>
      <c r="V259" s="12"/>
      <c r="W259" s="12"/>
      <c r="X259" s="12"/>
      <c r="Y259" s="12"/>
      <c r="Z259" s="12"/>
      <c r="AA259" s="12"/>
      <c r="AB259" s="12"/>
      <c r="AC259" s="12"/>
    </row>
    <row r="260" spans="1:29" ht="15.75" x14ac:dyDescent="0.25">
      <c r="A260" s="32">
        <v>46050</v>
      </c>
      <c r="B260" s="73" t="s">
        <v>527</v>
      </c>
      <c r="C260" s="12"/>
      <c r="D260" s="26" t="s">
        <v>523</v>
      </c>
      <c r="E260" s="19"/>
      <c r="F260" s="24"/>
      <c r="G260" s="12"/>
      <c r="H260" s="12" t="s">
        <v>35</v>
      </c>
      <c r="I260" s="12" t="s">
        <v>355</v>
      </c>
      <c r="J260" s="12" t="s">
        <v>155</v>
      </c>
      <c r="K260" s="12" t="s">
        <v>528</v>
      </c>
      <c r="L260" s="19">
        <v>4</v>
      </c>
      <c r="M260" s="24">
        <v>20</v>
      </c>
      <c r="N260" s="35">
        <v>0</v>
      </c>
      <c r="O260" s="115">
        <f t="shared" si="24"/>
        <v>80</v>
      </c>
      <c r="P260" s="12" t="s">
        <v>357</v>
      </c>
      <c r="Q260" s="13" t="s">
        <v>177</v>
      </c>
      <c r="R260" s="12" t="s">
        <v>580</v>
      </c>
      <c r="S260" s="12" t="s">
        <v>470</v>
      </c>
      <c r="T260" s="17">
        <v>46043</v>
      </c>
      <c r="U260" s="12"/>
      <c r="V260" s="12"/>
      <c r="W260" s="12"/>
      <c r="X260" s="12"/>
      <c r="Y260" s="12"/>
      <c r="Z260" s="12"/>
      <c r="AA260" s="12"/>
      <c r="AB260" s="12"/>
      <c r="AC260" s="12"/>
    </row>
    <row r="261" spans="1:29" ht="15.75" x14ac:dyDescent="0.25">
      <c r="A261" s="32">
        <v>46050</v>
      </c>
      <c r="B261" s="73" t="s">
        <v>527</v>
      </c>
      <c r="C261" s="12"/>
      <c r="D261" s="26" t="s">
        <v>524</v>
      </c>
      <c r="E261" s="19"/>
      <c r="F261" s="24"/>
      <c r="G261" s="12"/>
      <c r="H261" s="12" t="s">
        <v>35</v>
      </c>
      <c r="I261" s="12" t="s">
        <v>355</v>
      </c>
      <c r="J261" s="12" t="s">
        <v>155</v>
      </c>
      <c r="K261" s="12" t="s">
        <v>528</v>
      </c>
      <c r="L261" s="19">
        <v>2</v>
      </c>
      <c r="M261" s="24">
        <v>10</v>
      </c>
      <c r="N261" s="35">
        <v>0</v>
      </c>
      <c r="O261" s="115">
        <f t="shared" si="24"/>
        <v>20</v>
      </c>
      <c r="P261" s="12" t="s">
        <v>357</v>
      </c>
      <c r="Q261" s="13" t="s">
        <v>177</v>
      </c>
      <c r="R261" s="12" t="s">
        <v>580</v>
      </c>
      <c r="S261" s="12" t="s">
        <v>470</v>
      </c>
      <c r="T261" s="17">
        <v>46043</v>
      </c>
      <c r="U261" s="12"/>
      <c r="V261" s="12"/>
      <c r="W261" s="12"/>
      <c r="X261" s="12"/>
      <c r="Y261" s="12"/>
      <c r="Z261" s="12"/>
      <c r="AA261" s="12"/>
      <c r="AB261" s="12"/>
      <c r="AC261" s="12"/>
    </row>
    <row r="262" spans="1:29" ht="15.75" x14ac:dyDescent="0.25">
      <c r="A262" s="32">
        <v>46050</v>
      </c>
      <c r="B262" s="73" t="s">
        <v>527</v>
      </c>
      <c r="C262" s="12"/>
      <c r="D262" s="26" t="s">
        <v>525</v>
      </c>
      <c r="E262" s="19"/>
      <c r="F262" s="24"/>
      <c r="G262" s="12"/>
      <c r="H262" s="12" t="s">
        <v>35</v>
      </c>
      <c r="I262" s="12" t="s">
        <v>355</v>
      </c>
      <c r="J262" s="12" t="s">
        <v>155</v>
      </c>
      <c r="K262" s="12" t="s">
        <v>528</v>
      </c>
      <c r="L262" s="19">
        <v>1</v>
      </c>
      <c r="M262" s="24">
        <v>480</v>
      </c>
      <c r="N262" s="35">
        <v>0</v>
      </c>
      <c r="O262" s="115">
        <f t="shared" si="24"/>
        <v>480</v>
      </c>
      <c r="P262" s="12" t="s">
        <v>357</v>
      </c>
      <c r="Q262" s="13" t="s">
        <v>177</v>
      </c>
      <c r="R262" s="12" t="s">
        <v>580</v>
      </c>
      <c r="S262" s="12" t="s">
        <v>470</v>
      </c>
      <c r="T262" s="17">
        <v>46043</v>
      </c>
      <c r="U262" s="12"/>
      <c r="V262" s="12"/>
      <c r="W262" s="12"/>
      <c r="X262" s="12"/>
      <c r="Y262" s="12"/>
      <c r="Z262" s="12"/>
      <c r="AA262" s="12"/>
      <c r="AB262" s="12"/>
      <c r="AC262" s="12"/>
    </row>
    <row r="263" spans="1:29" ht="15.75" x14ac:dyDescent="0.25">
      <c r="A263" s="32">
        <v>46050</v>
      </c>
      <c r="B263" s="73" t="s">
        <v>527</v>
      </c>
      <c r="C263" s="12"/>
      <c r="D263" s="26" t="s">
        <v>526</v>
      </c>
      <c r="E263" s="19"/>
      <c r="F263" s="24"/>
      <c r="G263" s="12"/>
      <c r="H263" s="12" t="s">
        <v>35</v>
      </c>
      <c r="I263" s="12" t="s">
        <v>355</v>
      </c>
      <c r="J263" s="12" t="s">
        <v>155</v>
      </c>
      <c r="K263" s="12" t="s">
        <v>528</v>
      </c>
      <c r="L263" s="19">
        <v>1</v>
      </c>
      <c r="M263" s="24">
        <v>128</v>
      </c>
      <c r="N263" s="35">
        <v>0</v>
      </c>
      <c r="O263" s="115">
        <f t="shared" si="24"/>
        <v>128</v>
      </c>
      <c r="P263" s="12" t="s">
        <v>357</v>
      </c>
      <c r="Q263" s="13" t="s">
        <v>177</v>
      </c>
      <c r="R263" s="12" t="s">
        <v>580</v>
      </c>
      <c r="S263" s="12" t="s">
        <v>470</v>
      </c>
      <c r="T263" s="17">
        <v>46043</v>
      </c>
      <c r="U263" s="12"/>
      <c r="V263" s="12"/>
      <c r="W263" s="12"/>
      <c r="X263" s="12"/>
      <c r="Y263" s="12"/>
      <c r="Z263" s="12"/>
      <c r="AA263" s="12"/>
      <c r="AB263" s="12"/>
      <c r="AC263" s="12"/>
    </row>
    <row r="264" spans="1:29" ht="30" x14ac:dyDescent="0.25">
      <c r="A264" s="32">
        <v>46050</v>
      </c>
      <c r="B264" s="73" t="s">
        <v>531</v>
      </c>
      <c r="C264" s="12"/>
      <c r="D264" s="74" t="s">
        <v>529</v>
      </c>
      <c r="H264" s="12" t="s">
        <v>466</v>
      </c>
      <c r="I264" s="12" t="s">
        <v>355</v>
      </c>
      <c r="J264" s="12" t="s">
        <v>155</v>
      </c>
      <c r="K264" s="12" t="s">
        <v>414</v>
      </c>
      <c r="L264" s="23">
        <v>1</v>
      </c>
      <c r="M264" s="24">
        <v>850</v>
      </c>
      <c r="N264" s="35">
        <v>0</v>
      </c>
      <c r="O264" s="115">
        <f>+L264*M264</f>
        <v>850</v>
      </c>
      <c r="P264" s="12" t="s">
        <v>532</v>
      </c>
      <c r="Q264" s="13" t="s">
        <v>177</v>
      </c>
      <c r="R264" s="12" t="s">
        <v>582</v>
      </c>
      <c r="S264" s="12" t="s">
        <v>470</v>
      </c>
      <c r="T264" s="32">
        <v>45937</v>
      </c>
      <c r="U264" s="12"/>
      <c r="V264" s="12"/>
      <c r="W264" s="12"/>
      <c r="X264" s="12"/>
      <c r="Y264" s="12"/>
      <c r="Z264" s="12"/>
      <c r="AA264" s="12"/>
      <c r="AB264" s="12"/>
      <c r="AC264" s="12"/>
    </row>
    <row r="265" spans="1:29" ht="30" x14ac:dyDescent="0.25">
      <c r="A265" s="32">
        <v>46050</v>
      </c>
      <c r="B265" s="73" t="s">
        <v>531</v>
      </c>
      <c r="C265" s="12"/>
      <c r="D265" s="74" t="s">
        <v>530</v>
      </c>
      <c r="H265" s="12" t="s">
        <v>466</v>
      </c>
      <c r="I265" s="12" t="s">
        <v>355</v>
      </c>
      <c r="J265" s="12" t="s">
        <v>155</v>
      </c>
      <c r="K265" s="12" t="s">
        <v>414</v>
      </c>
      <c r="L265" s="23">
        <v>1</v>
      </c>
      <c r="M265" s="24">
        <v>350</v>
      </c>
      <c r="N265" s="35">
        <v>0</v>
      </c>
      <c r="O265" s="115">
        <f>+L265*M265</f>
        <v>350</v>
      </c>
      <c r="P265" s="12" t="s">
        <v>532</v>
      </c>
      <c r="Q265" s="13" t="s">
        <v>177</v>
      </c>
      <c r="R265" s="12" t="s">
        <v>582</v>
      </c>
      <c r="S265" s="12" t="s">
        <v>470</v>
      </c>
      <c r="T265" s="32">
        <v>45937</v>
      </c>
      <c r="U265" s="12"/>
      <c r="V265" s="12"/>
      <c r="W265" s="12"/>
      <c r="X265" s="12"/>
      <c r="Y265" s="12"/>
      <c r="Z265" s="12"/>
      <c r="AA265" s="12"/>
      <c r="AB265" s="12"/>
      <c r="AC265" s="12"/>
    </row>
    <row r="266" spans="1:29" ht="15.75" x14ac:dyDescent="0.25">
      <c r="A266" s="32">
        <v>46050</v>
      </c>
      <c r="B266" s="73" t="s">
        <v>537</v>
      </c>
      <c r="C266" s="12"/>
      <c r="D266" s="26" t="s">
        <v>533</v>
      </c>
      <c r="G266" s="12"/>
      <c r="H266" s="12" t="s">
        <v>35</v>
      </c>
      <c r="I266" s="12" t="s">
        <v>355</v>
      </c>
      <c r="J266" s="12" t="s">
        <v>155</v>
      </c>
      <c r="K266" s="12" t="s">
        <v>414</v>
      </c>
      <c r="L266" s="19">
        <v>2</v>
      </c>
      <c r="M266" s="24">
        <v>56</v>
      </c>
      <c r="N266" s="35">
        <v>0</v>
      </c>
      <c r="O266" s="115">
        <f t="shared" ref="O266:O271" si="25">+L266*M266</f>
        <v>112</v>
      </c>
      <c r="P266" s="12" t="s">
        <v>357</v>
      </c>
      <c r="Q266" s="13" t="s">
        <v>177</v>
      </c>
      <c r="R266" s="12" t="s">
        <v>581</v>
      </c>
      <c r="S266" s="12" t="s">
        <v>470</v>
      </c>
      <c r="T266" s="17">
        <v>46043</v>
      </c>
      <c r="U266" s="12"/>
      <c r="V266" s="12"/>
      <c r="W266" s="12"/>
      <c r="X266" s="12"/>
      <c r="Y266" s="12"/>
      <c r="Z266" s="12"/>
      <c r="AA266" s="12"/>
      <c r="AB266" s="12"/>
      <c r="AC266" s="12"/>
    </row>
    <row r="267" spans="1:29" ht="15.75" x14ac:dyDescent="0.25">
      <c r="A267" s="32">
        <v>46050</v>
      </c>
      <c r="B267" s="73" t="s">
        <v>537</v>
      </c>
      <c r="C267" s="12"/>
      <c r="D267" s="26" t="s">
        <v>534</v>
      </c>
      <c r="G267" s="12"/>
      <c r="H267" s="12" t="s">
        <v>35</v>
      </c>
      <c r="I267" s="12" t="s">
        <v>355</v>
      </c>
      <c r="J267" s="12" t="s">
        <v>155</v>
      </c>
      <c r="K267" s="12" t="s">
        <v>414</v>
      </c>
      <c r="L267" s="19">
        <v>1</v>
      </c>
      <c r="M267" s="24">
        <v>117</v>
      </c>
      <c r="N267" s="35">
        <v>0</v>
      </c>
      <c r="O267" s="115">
        <f t="shared" si="25"/>
        <v>117</v>
      </c>
      <c r="P267" s="12" t="s">
        <v>357</v>
      </c>
      <c r="Q267" s="13" t="s">
        <v>177</v>
      </c>
      <c r="R267" s="12" t="s">
        <v>581</v>
      </c>
      <c r="S267" s="12" t="s">
        <v>470</v>
      </c>
      <c r="T267" s="17">
        <v>46043</v>
      </c>
      <c r="U267" s="12"/>
      <c r="V267" s="12"/>
      <c r="W267" s="12"/>
      <c r="X267" s="12"/>
      <c r="Y267" s="12"/>
      <c r="Z267" s="12"/>
      <c r="AA267" s="12"/>
      <c r="AB267" s="12"/>
      <c r="AC267" s="12"/>
    </row>
    <row r="268" spans="1:29" ht="15.75" x14ac:dyDescent="0.25">
      <c r="A268" s="32">
        <v>46050</v>
      </c>
      <c r="B268" s="73" t="s">
        <v>537</v>
      </c>
      <c r="C268" s="12"/>
      <c r="D268" s="26" t="s">
        <v>535</v>
      </c>
      <c r="G268" s="12"/>
      <c r="H268" s="12" t="s">
        <v>35</v>
      </c>
      <c r="I268" s="12" t="s">
        <v>355</v>
      </c>
      <c r="J268" s="12" t="s">
        <v>155</v>
      </c>
      <c r="K268" s="12" t="s">
        <v>154</v>
      </c>
      <c r="L268" s="35">
        <v>3</v>
      </c>
      <c r="M268" s="24">
        <v>74</v>
      </c>
      <c r="N268" s="35">
        <v>0</v>
      </c>
      <c r="O268" s="115">
        <f t="shared" si="25"/>
        <v>222</v>
      </c>
      <c r="P268" s="12" t="s">
        <v>357</v>
      </c>
      <c r="Q268" s="13" t="s">
        <v>177</v>
      </c>
      <c r="R268" s="12" t="s">
        <v>581</v>
      </c>
      <c r="S268" s="12" t="s">
        <v>470</v>
      </c>
      <c r="T268" s="17">
        <v>46043</v>
      </c>
      <c r="U268" s="12"/>
      <c r="V268" s="12"/>
      <c r="W268" s="12"/>
      <c r="X268" s="12"/>
      <c r="Y268" s="12"/>
      <c r="Z268" s="12"/>
      <c r="AA268" s="12"/>
      <c r="AB268" s="12"/>
      <c r="AC268" s="12"/>
    </row>
    <row r="269" spans="1:29" ht="15.75" x14ac:dyDescent="0.25">
      <c r="A269" s="32">
        <v>46050</v>
      </c>
      <c r="B269" s="73" t="s">
        <v>537</v>
      </c>
      <c r="C269" s="12"/>
      <c r="D269" s="26" t="s">
        <v>536</v>
      </c>
      <c r="G269" s="12"/>
      <c r="H269" s="12" t="s">
        <v>35</v>
      </c>
      <c r="I269" s="12" t="s">
        <v>355</v>
      </c>
      <c r="J269" s="12" t="s">
        <v>155</v>
      </c>
      <c r="K269" s="12" t="s">
        <v>414</v>
      </c>
      <c r="L269" s="19">
        <v>50</v>
      </c>
      <c r="M269" s="24">
        <v>3.3</v>
      </c>
      <c r="N269" s="35">
        <v>0</v>
      </c>
      <c r="O269" s="115">
        <f t="shared" si="25"/>
        <v>165</v>
      </c>
      <c r="P269" s="12" t="s">
        <v>357</v>
      </c>
      <c r="Q269" s="13" t="s">
        <v>177</v>
      </c>
      <c r="R269" s="12" t="s">
        <v>581</v>
      </c>
      <c r="S269" s="12" t="s">
        <v>470</v>
      </c>
      <c r="T269" s="17">
        <v>46043</v>
      </c>
      <c r="U269" s="12"/>
      <c r="V269" s="12"/>
      <c r="W269" s="12"/>
      <c r="X269" s="12"/>
      <c r="Y269" s="12"/>
      <c r="Z269" s="12"/>
      <c r="AA269" s="12"/>
      <c r="AB269" s="12"/>
      <c r="AC269" s="12"/>
    </row>
    <row r="270" spans="1:29" x14ac:dyDescent="0.25">
      <c r="A270" s="32">
        <v>46050</v>
      </c>
      <c r="B270" s="73" t="s">
        <v>538</v>
      </c>
      <c r="C270" s="12"/>
      <c r="D270" s="12" t="s">
        <v>510</v>
      </c>
      <c r="E270" s="12"/>
      <c r="F270" s="12"/>
      <c r="G270" s="12"/>
      <c r="H270" s="12" t="s">
        <v>35</v>
      </c>
      <c r="I270" s="12" t="s">
        <v>355</v>
      </c>
      <c r="J270" s="12" t="s">
        <v>155</v>
      </c>
      <c r="K270" s="12" t="s">
        <v>414</v>
      </c>
      <c r="L270" s="35">
        <v>1</v>
      </c>
      <c r="M270" s="35">
        <v>1673.1</v>
      </c>
      <c r="N270" s="35">
        <v>0</v>
      </c>
      <c r="O270" s="115">
        <f t="shared" si="25"/>
        <v>1673.1</v>
      </c>
      <c r="P270" s="12" t="s">
        <v>357</v>
      </c>
      <c r="Q270" s="13" t="s">
        <v>177</v>
      </c>
      <c r="R270" s="12" t="s">
        <v>573</v>
      </c>
      <c r="S270" s="12" t="s">
        <v>470</v>
      </c>
      <c r="T270" s="17">
        <v>46043</v>
      </c>
      <c r="U270" s="12"/>
      <c r="V270" s="12"/>
      <c r="W270" s="12"/>
      <c r="X270" s="12"/>
      <c r="Y270" s="12"/>
      <c r="Z270" s="12"/>
      <c r="AA270" s="12"/>
      <c r="AB270" s="12"/>
      <c r="AC270" s="12"/>
    </row>
    <row r="271" spans="1:29" x14ac:dyDescent="0.25">
      <c r="A271" s="32">
        <v>46050</v>
      </c>
      <c r="B271" s="73" t="s">
        <v>539</v>
      </c>
      <c r="C271" s="12"/>
      <c r="D271" s="12" t="s">
        <v>540</v>
      </c>
      <c r="E271" s="12"/>
      <c r="F271" s="12"/>
      <c r="G271" s="12"/>
      <c r="H271" s="12" t="s">
        <v>466</v>
      </c>
      <c r="I271" s="12" t="s">
        <v>413</v>
      </c>
      <c r="J271" s="12" t="s">
        <v>413</v>
      </c>
      <c r="K271" s="12" t="s">
        <v>414</v>
      </c>
      <c r="L271" s="35">
        <v>120</v>
      </c>
      <c r="M271" s="35">
        <v>6</v>
      </c>
      <c r="N271" s="35">
        <v>0</v>
      </c>
      <c r="O271" s="115">
        <f t="shared" si="25"/>
        <v>720</v>
      </c>
      <c r="P271" s="12" t="s">
        <v>541</v>
      </c>
      <c r="Q271" s="13" t="s">
        <v>177</v>
      </c>
      <c r="R271" s="12" t="s">
        <v>574</v>
      </c>
      <c r="S271" s="12" t="s">
        <v>470</v>
      </c>
      <c r="T271" s="12" t="s">
        <v>575</v>
      </c>
      <c r="U271" s="12"/>
      <c r="V271" s="12"/>
      <c r="W271" s="12"/>
      <c r="X271" s="12"/>
      <c r="Y271" s="12"/>
      <c r="Z271" s="12"/>
      <c r="AA271" s="12"/>
      <c r="AB271" s="12"/>
      <c r="AC271" s="12"/>
    </row>
    <row r="272" spans="1:29" ht="15.75" x14ac:dyDescent="0.25">
      <c r="A272" s="32">
        <v>46050</v>
      </c>
      <c r="B272" s="73" t="s">
        <v>546</v>
      </c>
      <c r="C272" s="12"/>
      <c r="D272" s="26" t="s">
        <v>542</v>
      </c>
      <c r="G272" s="12"/>
      <c r="H272" s="12" t="s">
        <v>466</v>
      </c>
      <c r="I272" s="12" t="s">
        <v>413</v>
      </c>
      <c r="J272" s="12" t="s">
        <v>545</v>
      </c>
      <c r="K272" s="12" t="s">
        <v>528</v>
      </c>
      <c r="L272" s="19">
        <v>25</v>
      </c>
      <c r="M272" s="24">
        <v>28.65</v>
      </c>
      <c r="N272" s="35">
        <v>0</v>
      </c>
      <c r="O272" s="115">
        <f t="shared" ref="O272:O274" si="26">+L272*M272</f>
        <v>716.25</v>
      </c>
      <c r="P272" s="12" t="s">
        <v>49</v>
      </c>
      <c r="Q272" s="13" t="s">
        <v>177</v>
      </c>
      <c r="R272" s="12" t="s">
        <v>584</v>
      </c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</row>
    <row r="273" spans="1:29" ht="15.75" x14ac:dyDescent="0.25">
      <c r="A273" s="32">
        <v>46050</v>
      </c>
      <c r="B273" s="73" t="s">
        <v>546</v>
      </c>
      <c r="C273" s="12"/>
      <c r="D273" s="27" t="s">
        <v>543</v>
      </c>
      <c r="G273" s="12"/>
      <c r="H273" s="12" t="s">
        <v>466</v>
      </c>
      <c r="I273" s="12" t="s">
        <v>413</v>
      </c>
      <c r="J273" s="12" t="s">
        <v>545</v>
      </c>
      <c r="K273" s="12" t="s">
        <v>528</v>
      </c>
      <c r="L273" s="19">
        <v>25</v>
      </c>
      <c r="M273" s="24">
        <v>30.65</v>
      </c>
      <c r="N273" s="35">
        <v>0</v>
      </c>
      <c r="O273" s="115">
        <f t="shared" si="26"/>
        <v>766.25</v>
      </c>
      <c r="P273" s="12" t="s">
        <v>49</v>
      </c>
      <c r="Q273" s="13" t="s">
        <v>177</v>
      </c>
      <c r="R273" s="12" t="s">
        <v>584</v>
      </c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</row>
    <row r="274" spans="1:29" ht="15.75" x14ac:dyDescent="0.25">
      <c r="A274" s="32">
        <v>46050</v>
      </c>
      <c r="B274" s="73" t="s">
        <v>546</v>
      </c>
      <c r="C274" s="12"/>
      <c r="D274" s="27" t="s">
        <v>544</v>
      </c>
      <c r="G274" s="12"/>
      <c r="H274" s="12" t="s">
        <v>466</v>
      </c>
      <c r="I274" s="12" t="s">
        <v>413</v>
      </c>
      <c r="J274" s="12" t="s">
        <v>545</v>
      </c>
      <c r="K274" s="12" t="s">
        <v>528</v>
      </c>
      <c r="L274" s="19">
        <v>150</v>
      </c>
      <c r="M274" s="24">
        <v>1.7649999999999999</v>
      </c>
      <c r="N274" s="35">
        <v>0</v>
      </c>
      <c r="O274" s="115">
        <f t="shared" si="26"/>
        <v>264.75</v>
      </c>
      <c r="P274" s="12" t="s">
        <v>49</v>
      </c>
      <c r="Q274" s="13" t="s">
        <v>177</v>
      </c>
      <c r="R274" s="12" t="s">
        <v>584</v>
      </c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</row>
    <row r="275" spans="1:29" ht="15.75" x14ac:dyDescent="0.25">
      <c r="A275" s="32">
        <v>46050</v>
      </c>
      <c r="B275" s="73" t="s">
        <v>547</v>
      </c>
      <c r="C275" s="12"/>
      <c r="D275" s="26" t="s">
        <v>548</v>
      </c>
      <c r="G275" s="12"/>
      <c r="H275" s="12" t="s">
        <v>466</v>
      </c>
      <c r="I275" s="12" t="s">
        <v>154</v>
      </c>
      <c r="J275" s="12" t="s">
        <v>551</v>
      </c>
      <c r="K275" s="12" t="s">
        <v>414</v>
      </c>
      <c r="L275" s="19">
        <v>6</v>
      </c>
      <c r="M275" s="24">
        <v>10.95</v>
      </c>
      <c r="N275" s="35">
        <v>0</v>
      </c>
      <c r="O275" s="115">
        <f t="shared" ref="O275:O277" si="27">+L275*M275</f>
        <v>65.699999999999989</v>
      </c>
      <c r="P275" s="12" t="s">
        <v>552</v>
      </c>
      <c r="Q275" s="13" t="s">
        <v>177</v>
      </c>
      <c r="R275" s="12" t="s">
        <v>584</v>
      </c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</row>
    <row r="276" spans="1:29" ht="15.75" x14ac:dyDescent="0.25">
      <c r="A276" s="32">
        <v>46050</v>
      </c>
      <c r="B276" s="73" t="s">
        <v>547</v>
      </c>
      <c r="C276" s="12"/>
      <c r="D276" s="26" t="s">
        <v>549</v>
      </c>
      <c r="G276" s="12"/>
      <c r="H276" s="12" t="s">
        <v>466</v>
      </c>
      <c r="I276" s="12" t="s">
        <v>154</v>
      </c>
      <c r="J276" s="12" t="s">
        <v>551</v>
      </c>
      <c r="K276" s="12" t="s">
        <v>414</v>
      </c>
      <c r="L276" s="19">
        <v>6</v>
      </c>
      <c r="M276" s="24">
        <v>20.8</v>
      </c>
      <c r="N276" s="35">
        <v>0</v>
      </c>
      <c r="O276" s="115">
        <f t="shared" si="27"/>
        <v>124.80000000000001</v>
      </c>
      <c r="P276" s="12" t="s">
        <v>552</v>
      </c>
      <c r="Q276" s="13" t="s">
        <v>177</v>
      </c>
      <c r="R276" s="12" t="s">
        <v>585</v>
      </c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</row>
    <row r="277" spans="1:29" ht="15.75" x14ac:dyDescent="0.25">
      <c r="A277" s="32">
        <v>46050</v>
      </c>
      <c r="B277" s="73" t="s">
        <v>547</v>
      </c>
      <c r="C277" s="12"/>
      <c r="D277" s="26" t="s">
        <v>550</v>
      </c>
      <c r="G277" s="12"/>
      <c r="H277" s="12" t="s">
        <v>466</v>
      </c>
      <c r="I277" s="12" t="s">
        <v>154</v>
      </c>
      <c r="J277" s="12" t="s">
        <v>551</v>
      </c>
      <c r="K277" s="12" t="s">
        <v>414</v>
      </c>
      <c r="L277" s="19">
        <v>1</v>
      </c>
      <c r="M277" s="24">
        <v>8</v>
      </c>
      <c r="N277" s="35">
        <v>0</v>
      </c>
      <c r="O277" s="115">
        <f t="shared" si="27"/>
        <v>8</v>
      </c>
      <c r="P277" s="12" t="s">
        <v>552</v>
      </c>
      <c r="Q277" s="13" t="s">
        <v>177</v>
      </c>
      <c r="R277" s="12" t="s">
        <v>585</v>
      </c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</row>
    <row r="278" spans="1:29" ht="31.5" x14ac:dyDescent="0.25">
      <c r="A278" s="32">
        <v>46050</v>
      </c>
      <c r="B278" s="73" t="s">
        <v>558</v>
      </c>
      <c r="C278" s="12"/>
      <c r="D278" s="26" t="s">
        <v>553</v>
      </c>
      <c r="G278" s="12"/>
      <c r="H278" s="12" t="s">
        <v>466</v>
      </c>
      <c r="I278" s="12" t="s">
        <v>355</v>
      </c>
      <c r="J278" s="12" t="s">
        <v>155</v>
      </c>
      <c r="K278" s="12" t="s">
        <v>528</v>
      </c>
      <c r="L278" s="19">
        <v>10</v>
      </c>
      <c r="M278" s="24">
        <v>89.75</v>
      </c>
      <c r="N278" s="35">
        <v>0</v>
      </c>
      <c r="O278" s="115">
        <f t="shared" ref="O278:O282" si="28">+L278*M278</f>
        <v>897.5</v>
      </c>
      <c r="P278" s="12" t="s">
        <v>559</v>
      </c>
      <c r="Q278" s="13" t="s">
        <v>177</v>
      </c>
      <c r="R278" s="12" t="s">
        <v>576</v>
      </c>
      <c r="S278" s="12" t="s">
        <v>470</v>
      </c>
      <c r="T278" s="17">
        <v>46045</v>
      </c>
      <c r="U278" s="12"/>
      <c r="V278" s="12"/>
      <c r="W278" s="12"/>
      <c r="X278" s="12"/>
      <c r="Y278" s="12"/>
      <c r="Z278" s="12"/>
      <c r="AA278" s="12"/>
      <c r="AB278" s="12"/>
      <c r="AC278" s="12"/>
    </row>
    <row r="279" spans="1:29" ht="15.75" x14ac:dyDescent="0.25">
      <c r="A279" s="32">
        <v>46050</v>
      </c>
      <c r="B279" s="73" t="s">
        <v>558</v>
      </c>
      <c r="C279" s="12"/>
      <c r="D279" s="26" t="s">
        <v>554</v>
      </c>
      <c r="G279" s="12"/>
      <c r="H279" s="12" t="s">
        <v>466</v>
      </c>
      <c r="I279" s="12" t="s">
        <v>355</v>
      </c>
      <c r="J279" s="12" t="s">
        <v>155</v>
      </c>
      <c r="K279" s="12" t="s">
        <v>528</v>
      </c>
      <c r="L279" s="19">
        <v>10</v>
      </c>
      <c r="M279" s="24">
        <v>2.4</v>
      </c>
      <c r="N279" s="35">
        <v>0</v>
      </c>
      <c r="O279" s="115">
        <f t="shared" si="28"/>
        <v>24</v>
      </c>
      <c r="P279" s="12" t="s">
        <v>559</v>
      </c>
      <c r="Q279" s="13" t="s">
        <v>177</v>
      </c>
      <c r="R279" s="12" t="s">
        <v>576</v>
      </c>
      <c r="S279" s="12" t="s">
        <v>470</v>
      </c>
      <c r="T279" s="17">
        <v>46045</v>
      </c>
      <c r="U279" s="12"/>
      <c r="V279" s="12"/>
      <c r="W279" s="12"/>
      <c r="X279" s="12"/>
      <c r="Y279" s="12"/>
      <c r="Z279" s="12"/>
      <c r="AA279" s="12"/>
      <c r="AB279" s="12"/>
      <c r="AC279" s="12"/>
    </row>
    <row r="280" spans="1:29" ht="15.75" x14ac:dyDescent="0.25">
      <c r="A280" s="32">
        <v>46050</v>
      </c>
      <c r="B280" s="73" t="s">
        <v>558</v>
      </c>
      <c r="C280" s="12"/>
      <c r="D280" s="26" t="s">
        <v>555</v>
      </c>
      <c r="G280" s="12"/>
      <c r="H280" s="12" t="s">
        <v>466</v>
      </c>
      <c r="I280" s="12" t="s">
        <v>355</v>
      </c>
      <c r="J280" s="12" t="s">
        <v>155</v>
      </c>
      <c r="K280" s="12" t="s">
        <v>528</v>
      </c>
      <c r="L280" s="19">
        <v>8.25</v>
      </c>
      <c r="M280" s="24">
        <v>54.85</v>
      </c>
      <c r="N280" s="35">
        <v>0</v>
      </c>
      <c r="O280" s="115">
        <f t="shared" si="28"/>
        <v>452.51249999999999</v>
      </c>
      <c r="P280" s="12" t="s">
        <v>559</v>
      </c>
      <c r="Q280" s="13" t="s">
        <v>177</v>
      </c>
      <c r="R280" s="12" t="s">
        <v>576</v>
      </c>
      <c r="S280" s="12" t="s">
        <v>470</v>
      </c>
      <c r="T280" s="17">
        <v>46045</v>
      </c>
      <c r="U280" s="12"/>
      <c r="V280" s="12"/>
      <c r="W280" s="12"/>
      <c r="X280" s="12"/>
      <c r="Y280" s="12"/>
      <c r="Z280" s="12"/>
      <c r="AA280" s="12"/>
      <c r="AB280" s="12"/>
      <c r="AC280" s="12"/>
    </row>
    <row r="281" spans="1:29" ht="31.5" x14ac:dyDescent="0.25">
      <c r="A281" s="32">
        <v>46050</v>
      </c>
      <c r="B281" s="73" t="s">
        <v>558</v>
      </c>
      <c r="C281" s="12"/>
      <c r="D281" s="26" t="s">
        <v>556</v>
      </c>
      <c r="G281" s="12"/>
      <c r="H281" s="12" t="s">
        <v>466</v>
      </c>
      <c r="I281" s="12" t="s">
        <v>355</v>
      </c>
      <c r="J281" s="12" t="s">
        <v>155</v>
      </c>
      <c r="K281" s="12" t="s">
        <v>528</v>
      </c>
      <c r="L281" s="19">
        <v>2.4500000000000002</v>
      </c>
      <c r="M281" s="24">
        <v>46.5</v>
      </c>
      <c r="N281" s="35">
        <v>0</v>
      </c>
      <c r="O281" s="115">
        <f t="shared" si="28"/>
        <v>113.92500000000001</v>
      </c>
      <c r="P281" s="12" t="s">
        <v>559</v>
      </c>
      <c r="Q281" s="13" t="s">
        <v>177</v>
      </c>
      <c r="R281" s="12" t="s">
        <v>576</v>
      </c>
      <c r="S281" s="12" t="s">
        <v>470</v>
      </c>
      <c r="T281" s="17">
        <v>46045</v>
      </c>
      <c r="U281" s="12"/>
      <c r="V281" s="12"/>
      <c r="W281" s="12"/>
      <c r="X281" s="12"/>
      <c r="Y281" s="12"/>
      <c r="Z281" s="12"/>
      <c r="AA281" s="12"/>
      <c r="AB281" s="12"/>
      <c r="AC281" s="12"/>
    </row>
    <row r="282" spans="1:29" ht="15.75" x14ac:dyDescent="0.25">
      <c r="A282" s="32">
        <v>46050</v>
      </c>
      <c r="B282" s="73" t="s">
        <v>558</v>
      </c>
      <c r="C282" s="12"/>
      <c r="D282" s="27" t="s">
        <v>557</v>
      </c>
      <c r="G282" s="12"/>
      <c r="H282" s="12" t="s">
        <v>466</v>
      </c>
      <c r="I282" s="12" t="s">
        <v>355</v>
      </c>
      <c r="J282" s="12" t="s">
        <v>155</v>
      </c>
      <c r="K282" s="12" t="s">
        <v>528</v>
      </c>
      <c r="L282" s="19">
        <v>3.1</v>
      </c>
      <c r="M282" s="24">
        <v>9.58</v>
      </c>
      <c r="N282" s="35">
        <v>0</v>
      </c>
      <c r="O282" s="115">
        <f t="shared" si="28"/>
        <v>29.698</v>
      </c>
      <c r="P282" s="12" t="s">
        <v>559</v>
      </c>
      <c r="Q282" s="13" t="s">
        <v>177</v>
      </c>
      <c r="R282" s="12" t="s">
        <v>576</v>
      </c>
      <c r="S282" s="12" t="s">
        <v>470</v>
      </c>
      <c r="T282" s="17">
        <v>46045</v>
      </c>
      <c r="U282" s="12"/>
      <c r="V282" s="12"/>
      <c r="W282" s="12"/>
      <c r="X282" s="12"/>
      <c r="Y282" s="12"/>
      <c r="Z282" s="12"/>
      <c r="AA282" s="12"/>
      <c r="AB282" s="12"/>
      <c r="AC282" s="12"/>
    </row>
    <row r="283" spans="1:29" ht="15.75" x14ac:dyDescent="0.25">
      <c r="A283" s="32">
        <v>46050</v>
      </c>
      <c r="B283" s="73" t="s">
        <v>562</v>
      </c>
      <c r="C283" s="12"/>
      <c r="D283" s="26" t="s">
        <v>560</v>
      </c>
      <c r="G283" s="12"/>
      <c r="H283" s="12" t="s">
        <v>466</v>
      </c>
      <c r="I283" s="12" t="s">
        <v>355</v>
      </c>
      <c r="J283" s="12" t="s">
        <v>155</v>
      </c>
      <c r="K283" s="12" t="s">
        <v>528</v>
      </c>
      <c r="L283" s="19">
        <v>48.54</v>
      </c>
      <c r="M283" s="24">
        <v>29.245000000000001</v>
      </c>
      <c r="N283" s="35">
        <v>0</v>
      </c>
      <c r="O283" s="115">
        <f t="shared" ref="O283:O285" si="29">+L283*M283</f>
        <v>1419.5523000000001</v>
      </c>
      <c r="P283" s="76" t="s">
        <v>563</v>
      </c>
      <c r="Q283" s="75" t="s">
        <v>177</v>
      </c>
      <c r="R283" s="12" t="s">
        <v>577</v>
      </c>
      <c r="S283" s="12" t="s">
        <v>470</v>
      </c>
      <c r="T283" s="17">
        <v>46045</v>
      </c>
      <c r="U283" s="12"/>
      <c r="V283" s="12"/>
      <c r="W283" s="12"/>
      <c r="X283" s="12"/>
      <c r="Y283" s="12"/>
      <c r="Z283" s="12"/>
      <c r="AA283" s="12"/>
      <c r="AB283" s="12"/>
      <c r="AC283" s="12"/>
    </row>
    <row r="284" spans="1:29" ht="31.5" x14ac:dyDescent="0.25">
      <c r="A284" s="32">
        <v>46050</v>
      </c>
      <c r="B284" s="73" t="s">
        <v>562</v>
      </c>
      <c r="C284" s="12"/>
      <c r="D284" s="26" t="s">
        <v>561</v>
      </c>
      <c r="G284" s="12"/>
      <c r="H284" s="12" t="s">
        <v>466</v>
      </c>
      <c r="I284" s="12" t="s">
        <v>355</v>
      </c>
      <c r="J284" s="12" t="s">
        <v>155</v>
      </c>
      <c r="K284" s="12" t="s">
        <v>528</v>
      </c>
      <c r="L284" s="19">
        <v>11.05</v>
      </c>
      <c r="M284" s="24">
        <v>16.645</v>
      </c>
      <c r="N284" s="35">
        <v>0</v>
      </c>
      <c r="O284" s="115">
        <f t="shared" si="29"/>
        <v>183.92725000000002</v>
      </c>
      <c r="P284" s="76" t="s">
        <v>563</v>
      </c>
      <c r="Q284" s="75" t="s">
        <v>177</v>
      </c>
      <c r="R284" s="12" t="s">
        <v>577</v>
      </c>
      <c r="S284" s="12" t="s">
        <v>470</v>
      </c>
      <c r="T284" s="17">
        <v>46045</v>
      </c>
      <c r="U284" s="12"/>
      <c r="V284" s="12"/>
      <c r="W284" s="12"/>
      <c r="X284" s="12"/>
      <c r="Y284" s="12"/>
      <c r="Z284" s="12"/>
      <c r="AA284" s="12"/>
      <c r="AB284" s="12"/>
      <c r="AC284" s="12"/>
    </row>
    <row r="285" spans="1:29" ht="15.75" x14ac:dyDescent="0.25">
      <c r="A285" s="32">
        <v>46050</v>
      </c>
      <c r="B285" s="73" t="s">
        <v>564</v>
      </c>
      <c r="C285" s="12"/>
      <c r="D285" s="26" t="s">
        <v>164</v>
      </c>
      <c r="E285" s="12"/>
      <c r="F285" s="12"/>
      <c r="G285" s="12"/>
      <c r="H285" s="12" t="s">
        <v>466</v>
      </c>
      <c r="I285" s="12" t="s">
        <v>355</v>
      </c>
      <c r="J285" s="12" t="s">
        <v>155</v>
      </c>
      <c r="K285" s="12" t="s">
        <v>565</v>
      </c>
      <c r="L285" s="35">
        <v>10</v>
      </c>
      <c r="M285" s="35">
        <v>60</v>
      </c>
      <c r="N285" s="35">
        <v>0</v>
      </c>
      <c r="O285" s="115">
        <f t="shared" si="29"/>
        <v>600</v>
      </c>
      <c r="P285" s="12" t="s">
        <v>566</v>
      </c>
      <c r="Q285" s="75" t="s">
        <v>177</v>
      </c>
      <c r="R285" s="12" t="s">
        <v>578</v>
      </c>
      <c r="S285" s="12" t="s">
        <v>470</v>
      </c>
      <c r="T285" s="17">
        <v>46028</v>
      </c>
      <c r="U285" s="12"/>
      <c r="V285" s="12"/>
      <c r="W285" s="12"/>
      <c r="X285" s="12"/>
      <c r="Y285" s="12"/>
      <c r="Z285" s="12"/>
      <c r="AA285" s="12"/>
      <c r="AB285" s="12"/>
      <c r="AC285" s="12"/>
    </row>
    <row r="286" spans="1:29" ht="15.75" x14ac:dyDescent="0.25">
      <c r="A286" s="32">
        <v>46050</v>
      </c>
      <c r="B286" s="73" t="s">
        <v>570</v>
      </c>
      <c r="C286" s="12"/>
      <c r="D286" s="27" t="s">
        <v>567</v>
      </c>
      <c r="G286" s="12"/>
      <c r="H286" s="12" t="s">
        <v>466</v>
      </c>
      <c r="I286" s="12" t="s">
        <v>413</v>
      </c>
      <c r="J286" s="12" t="s">
        <v>413</v>
      </c>
      <c r="K286" s="12" t="s">
        <v>414</v>
      </c>
      <c r="L286" s="19">
        <v>700</v>
      </c>
      <c r="M286" s="24">
        <v>1.7</v>
      </c>
      <c r="N286" s="35">
        <v>0</v>
      </c>
      <c r="O286" s="115">
        <f t="shared" ref="O286:O290" si="30">+L286*M286</f>
        <v>1190</v>
      </c>
      <c r="P286" s="12" t="s">
        <v>571</v>
      </c>
      <c r="Q286" s="75" t="s">
        <v>177</v>
      </c>
      <c r="R286" s="12" t="s">
        <v>583</v>
      </c>
      <c r="S286" s="12" t="s">
        <v>470</v>
      </c>
      <c r="T286" s="17">
        <v>46037</v>
      </c>
      <c r="U286" s="12"/>
      <c r="V286" s="12"/>
      <c r="W286" s="12"/>
      <c r="X286" s="12"/>
      <c r="Y286" s="12"/>
      <c r="Z286" s="12"/>
      <c r="AA286" s="12"/>
      <c r="AB286" s="12"/>
      <c r="AC286" s="12"/>
    </row>
    <row r="287" spans="1:29" ht="15.75" x14ac:dyDescent="0.25">
      <c r="A287" s="32">
        <v>46050</v>
      </c>
      <c r="B287" s="73" t="s">
        <v>570</v>
      </c>
      <c r="C287" s="12"/>
      <c r="D287" s="27" t="s">
        <v>568</v>
      </c>
      <c r="G287" s="12"/>
      <c r="H287" s="12" t="s">
        <v>466</v>
      </c>
      <c r="I287" s="12" t="s">
        <v>413</v>
      </c>
      <c r="J287" s="12" t="s">
        <v>413</v>
      </c>
      <c r="K287" s="12" t="s">
        <v>414</v>
      </c>
      <c r="L287" s="19">
        <v>804</v>
      </c>
      <c r="M287" s="24">
        <v>2.9</v>
      </c>
      <c r="N287" s="35">
        <v>0</v>
      </c>
      <c r="O287" s="115">
        <f t="shared" si="30"/>
        <v>2331.6</v>
      </c>
      <c r="P287" s="12" t="s">
        <v>571</v>
      </c>
      <c r="Q287" s="75" t="s">
        <v>177</v>
      </c>
      <c r="R287" s="12" t="s">
        <v>583</v>
      </c>
      <c r="S287" s="12" t="s">
        <v>470</v>
      </c>
      <c r="T287" s="17">
        <v>46037</v>
      </c>
      <c r="U287" s="12"/>
      <c r="V287" s="12"/>
      <c r="W287" s="12"/>
      <c r="X287" s="12"/>
      <c r="Y287" s="12"/>
      <c r="Z287" s="12"/>
      <c r="AA287" s="12"/>
      <c r="AB287" s="12"/>
      <c r="AC287" s="12"/>
    </row>
    <row r="288" spans="1:29" ht="15.75" x14ac:dyDescent="0.25">
      <c r="A288" s="32">
        <v>46050</v>
      </c>
      <c r="B288" s="73" t="s">
        <v>570</v>
      </c>
      <c r="C288" s="12"/>
      <c r="D288" s="27" t="s">
        <v>569</v>
      </c>
      <c r="G288" s="12"/>
      <c r="H288" s="12" t="s">
        <v>466</v>
      </c>
      <c r="I288" s="12" t="s">
        <v>413</v>
      </c>
      <c r="J288" s="12" t="s">
        <v>413</v>
      </c>
      <c r="K288" s="12" t="s">
        <v>414</v>
      </c>
      <c r="L288" s="19">
        <v>120</v>
      </c>
      <c r="M288" s="24">
        <v>6.3</v>
      </c>
      <c r="N288" s="35">
        <v>0</v>
      </c>
      <c r="O288" s="115">
        <f t="shared" si="30"/>
        <v>756</v>
      </c>
      <c r="P288" s="12" t="s">
        <v>571</v>
      </c>
      <c r="Q288" s="75" t="s">
        <v>177</v>
      </c>
      <c r="R288" s="12" t="s">
        <v>583</v>
      </c>
      <c r="S288" s="12" t="s">
        <v>470</v>
      </c>
      <c r="T288" s="17">
        <v>46037</v>
      </c>
      <c r="U288" s="12"/>
      <c r="V288" s="12"/>
      <c r="W288" s="12"/>
      <c r="X288" s="12"/>
      <c r="Y288" s="12"/>
      <c r="Z288" s="12"/>
      <c r="AA288" s="12"/>
      <c r="AB288" s="12"/>
      <c r="AC288" s="12"/>
    </row>
    <row r="289" spans="1:29" x14ac:dyDescent="0.25">
      <c r="A289" s="32">
        <v>46055</v>
      </c>
      <c r="B289" s="73" t="s">
        <v>608</v>
      </c>
      <c r="C289" s="12"/>
      <c r="D289" s="12" t="s">
        <v>609</v>
      </c>
      <c r="E289" s="12"/>
      <c r="F289" s="12"/>
      <c r="G289" s="12"/>
      <c r="H289" s="77" t="s">
        <v>466</v>
      </c>
      <c r="I289" s="12" t="s">
        <v>610</v>
      </c>
      <c r="J289" s="12" t="s">
        <v>37</v>
      </c>
      <c r="K289" s="12" t="s">
        <v>38</v>
      </c>
      <c r="L289" s="35">
        <v>70</v>
      </c>
      <c r="M289" s="35">
        <v>3</v>
      </c>
      <c r="N289" s="35">
        <v>0</v>
      </c>
      <c r="O289" s="115">
        <f t="shared" si="30"/>
        <v>210</v>
      </c>
      <c r="P289" s="12" t="s">
        <v>357</v>
      </c>
      <c r="Q289" s="75" t="s">
        <v>177</v>
      </c>
      <c r="R289" s="12"/>
      <c r="S289" s="12" t="s">
        <v>470</v>
      </c>
      <c r="T289" s="12"/>
      <c r="U289" s="12"/>
      <c r="V289" s="12"/>
      <c r="W289" s="12"/>
      <c r="X289" s="12"/>
      <c r="Y289" s="12"/>
      <c r="Z289" s="12"/>
      <c r="AA289" s="12"/>
      <c r="AB289" s="12"/>
      <c r="AC289" s="12"/>
    </row>
    <row r="290" spans="1:29" ht="15.75" x14ac:dyDescent="0.25">
      <c r="A290" s="32">
        <v>46055</v>
      </c>
      <c r="B290" s="73" t="s">
        <v>611</v>
      </c>
      <c r="C290" s="12" t="s">
        <v>445</v>
      </c>
      <c r="D290" s="26" t="s">
        <v>446</v>
      </c>
      <c r="E290" s="12"/>
      <c r="F290" s="12"/>
      <c r="G290" s="12"/>
      <c r="H290" s="12" t="s">
        <v>35</v>
      </c>
      <c r="I290" s="12" t="s">
        <v>36</v>
      </c>
      <c r="J290" s="12" t="s">
        <v>37</v>
      </c>
      <c r="K290" s="12" t="s">
        <v>38</v>
      </c>
      <c r="L290" s="35">
        <v>100</v>
      </c>
      <c r="M290" s="35">
        <v>26</v>
      </c>
      <c r="N290" s="35">
        <v>0</v>
      </c>
      <c r="O290" s="115">
        <f t="shared" si="30"/>
        <v>2600</v>
      </c>
      <c r="P290" s="12" t="s">
        <v>447</v>
      </c>
      <c r="Q290" s="75" t="s">
        <v>177</v>
      </c>
      <c r="R290" s="12"/>
      <c r="S290" s="12" t="s">
        <v>470</v>
      </c>
      <c r="T290" s="12"/>
      <c r="U290" s="12"/>
      <c r="V290" s="12"/>
      <c r="W290" s="12"/>
      <c r="X290" s="12"/>
      <c r="Y290" s="12"/>
      <c r="Z290" s="12"/>
      <c r="AA290" s="12"/>
      <c r="AB290" s="12"/>
      <c r="AC290" s="12"/>
    </row>
    <row r="291" spans="1:29" ht="15.75" x14ac:dyDescent="0.25">
      <c r="A291" s="32">
        <v>46055</v>
      </c>
      <c r="B291" s="73" t="s">
        <v>612</v>
      </c>
      <c r="C291" s="12" t="s">
        <v>445</v>
      </c>
      <c r="D291" s="26" t="s">
        <v>446</v>
      </c>
      <c r="E291" s="12"/>
      <c r="F291" s="12"/>
      <c r="G291" s="12"/>
      <c r="H291" s="12" t="s">
        <v>35</v>
      </c>
      <c r="I291" s="12" t="s">
        <v>36</v>
      </c>
      <c r="J291" s="12" t="s">
        <v>37</v>
      </c>
      <c r="K291" s="12" t="s">
        <v>38</v>
      </c>
      <c r="L291" s="35">
        <v>100</v>
      </c>
      <c r="M291" s="35">
        <v>27</v>
      </c>
      <c r="N291" s="35">
        <v>0</v>
      </c>
      <c r="O291" s="115">
        <f t="shared" ref="O291:O298" si="31">+L291*M291</f>
        <v>2700</v>
      </c>
      <c r="P291" s="12" t="s">
        <v>449</v>
      </c>
      <c r="Q291" s="75" t="s">
        <v>177</v>
      </c>
      <c r="R291" s="12"/>
      <c r="S291" s="12" t="s">
        <v>470</v>
      </c>
      <c r="T291" s="12"/>
      <c r="U291" s="12"/>
      <c r="V291" s="12"/>
      <c r="W291" s="12"/>
      <c r="X291" s="12"/>
      <c r="Y291" s="12"/>
      <c r="Z291" s="12"/>
      <c r="AA291" s="12"/>
      <c r="AB291" s="12"/>
      <c r="AC291" s="12"/>
    </row>
    <row r="292" spans="1:29" ht="15.75" x14ac:dyDescent="0.25">
      <c r="A292" s="32">
        <v>46055</v>
      </c>
      <c r="B292" s="73" t="s">
        <v>613</v>
      </c>
      <c r="C292" s="78" t="s">
        <v>614</v>
      </c>
      <c r="D292" s="26" t="s">
        <v>615</v>
      </c>
      <c r="E292" s="12"/>
      <c r="F292" s="12"/>
      <c r="G292" s="12"/>
      <c r="H292" s="12" t="s">
        <v>35</v>
      </c>
      <c r="I292" s="12" t="s">
        <v>36</v>
      </c>
      <c r="J292" s="12" t="s">
        <v>37</v>
      </c>
      <c r="K292" s="12" t="s">
        <v>38</v>
      </c>
      <c r="L292" s="35">
        <v>3000</v>
      </c>
      <c r="M292" s="35">
        <v>0.50700000000000001</v>
      </c>
      <c r="N292" s="35">
        <v>0</v>
      </c>
      <c r="O292" s="115">
        <f t="shared" si="31"/>
        <v>1521</v>
      </c>
      <c r="P292" s="12" t="s">
        <v>616</v>
      </c>
      <c r="Q292" s="75" t="s">
        <v>177</v>
      </c>
      <c r="R292" s="12"/>
      <c r="S292" s="12" t="s">
        <v>470</v>
      </c>
      <c r="T292" s="12"/>
      <c r="U292" s="12"/>
      <c r="V292" s="12"/>
      <c r="W292" s="12"/>
      <c r="X292" s="12"/>
      <c r="Y292" s="12"/>
      <c r="Z292" s="12"/>
      <c r="AA292" s="12"/>
      <c r="AB292" s="12"/>
      <c r="AC292" s="12"/>
    </row>
    <row r="293" spans="1:29" ht="15.75" x14ac:dyDescent="0.25">
      <c r="A293" s="32">
        <v>46055</v>
      </c>
      <c r="B293" s="73" t="s">
        <v>620</v>
      </c>
      <c r="C293" s="34" t="s">
        <v>617</v>
      </c>
      <c r="D293" s="26" t="s">
        <v>618</v>
      </c>
      <c r="E293" s="12"/>
      <c r="F293" s="12"/>
      <c r="G293" s="12"/>
      <c r="H293" s="12" t="s">
        <v>35</v>
      </c>
      <c r="I293" s="12" t="s">
        <v>36</v>
      </c>
      <c r="J293" s="12" t="s">
        <v>37</v>
      </c>
      <c r="K293" s="12" t="s">
        <v>38</v>
      </c>
      <c r="L293" s="35">
        <v>600</v>
      </c>
      <c r="M293" s="35">
        <v>3.2665000000000002</v>
      </c>
      <c r="N293" s="35">
        <v>0</v>
      </c>
      <c r="O293" s="115">
        <f t="shared" si="31"/>
        <v>1959.9</v>
      </c>
      <c r="P293" s="12" t="s">
        <v>39</v>
      </c>
      <c r="Q293" s="75" t="s">
        <v>177</v>
      </c>
      <c r="R293" s="12"/>
      <c r="S293" s="12" t="s">
        <v>470</v>
      </c>
      <c r="T293" s="12"/>
      <c r="U293" s="12"/>
      <c r="V293" s="12"/>
      <c r="W293" s="12"/>
      <c r="X293" s="12"/>
      <c r="Y293" s="12"/>
      <c r="Z293" s="12"/>
      <c r="AA293" s="12"/>
      <c r="AB293" s="12"/>
      <c r="AC293" s="12"/>
    </row>
    <row r="294" spans="1:29" ht="15.75" x14ac:dyDescent="0.25">
      <c r="A294" s="32">
        <v>46055</v>
      </c>
      <c r="B294" s="73" t="s">
        <v>620</v>
      </c>
      <c r="C294" s="34" t="s">
        <v>207</v>
      </c>
      <c r="D294" s="26" t="s">
        <v>619</v>
      </c>
      <c r="E294" s="12"/>
      <c r="F294" s="12"/>
      <c r="G294" s="12"/>
      <c r="H294" s="12" t="s">
        <v>35</v>
      </c>
      <c r="I294" s="12" t="s">
        <v>36</v>
      </c>
      <c r="J294" s="12" t="s">
        <v>37</v>
      </c>
      <c r="K294" s="12" t="s">
        <v>38</v>
      </c>
      <c r="L294" s="35">
        <v>1000</v>
      </c>
      <c r="M294" s="35">
        <v>5.19</v>
      </c>
      <c r="N294" s="35">
        <v>0</v>
      </c>
      <c r="O294" s="115">
        <f t="shared" si="31"/>
        <v>5190</v>
      </c>
      <c r="P294" s="12" t="s">
        <v>39</v>
      </c>
      <c r="Q294" s="75" t="s">
        <v>177</v>
      </c>
      <c r="R294" s="12"/>
      <c r="S294" s="12" t="s">
        <v>470</v>
      </c>
      <c r="T294" s="12"/>
      <c r="U294" s="12"/>
      <c r="V294" s="12"/>
      <c r="W294" s="12"/>
      <c r="X294" s="12"/>
      <c r="Y294" s="12"/>
      <c r="Z294" s="12"/>
      <c r="AA294" s="12"/>
      <c r="AB294" s="12"/>
      <c r="AC294" s="12"/>
    </row>
    <row r="295" spans="1:29" ht="36" x14ac:dyDescent="0.25">
      <c r="A295" s="32">
        <v>46055</v>
      </c>
      <c r="B295" s="73" t="s">
        <v>622</v>
      </c>
      <c r="C295" s="12"/>
      <c r="D295" s="79" t="s">
        <v>621</v>
      </c>
      <c r="E295" s="12"/>
      <c r="F295" s="12"/>
      <c r="G295" s="12"/>
      <c r="H295" s="12" t="s">
        <v>466</v>
      </c>
      <c r="I295" s="12" t="s">
        <v>623</v>
      </c>
      <c r="J295" s="12" t="s">
        <v>155</v>
      </c>
      <c r="K295" s="12" t="s">
        <v>414</v>
      </c>
      <c r="L295" s="80">
        <v>1</v>
      </c>
      <c r="M295" s="81">
        <v>5497.05</v>
      </c>
      <c r="N295" s="35">
        <v>0</v>
      </c>
      <c r="O295" s="115">
        <f t="shared" si="31"/>
        <v>5497.05</v>
      </c>
      <c r="P295" s="12" t="s">
        <v>624</v>
      </c>
      <c r="Q295" s="75" t="s">
        <v>177</v>
      </c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</row>
    <row r="296" spans="1:29" x14ac:dyDescent="0.25">
      <c r="A296" s="32">
        <v>46055</v>
      </c>
      <c r="B296" s="73" t="s">
        <v>625</v>
      </c>
      <c r="C296" s="12"/>
      <c r="D296" s="83" t="s">
        <v>627</v>
      </c>
      <c r="E296" s="12"/>
      <c r="F296" s="12"/>
      <c r="G296" s="12"/>
      <c r="H296" s="12" t="s">
        <v>466</v>
      </c>
      <c r="I296" s="12" t="s">
        <v>355</v>
      </c>
      <c r="J296" s="12" t="s">
        <v>155</v>
      </c>
      <c r="K296" s="12" t="s">
        <v>414</v>
      </c>
      <c r="L296" s="35"/>
      <c r="M296" s="35"/>
      <c r="N296" s="35"/>
      <c r="O296" s="115"/>
      <c r="P296" s="12"/>
      <c r="Q296" s="75" t="s">
        <v>177</v>
      </c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</row>
    <row r="297" spans="1:29" x14ac:dyDescent="0.25">
      <c r="A297" s="32">
        <v>46055</v>
      </c>
      <c r="B297" s="73" t="s">
        <v>626</v>
      </c>
      <c r="C297" s="12"/>
      <c r="D297" s="83" t="s">
        <v>628</v>
      </c>
      <c r="E297" s="12"/>
      <c r="F297" s="12"/>
      <c r="G297" s="12"/>
      <c r="H297" s="12" t="s">
        <v>35</v>
      </c>
      <c r="I297" s="12" t="s">
        <v>631</v>
      </c>
      <c r="J297" s="12" t="s">
        <v>155</v>
      </c>
      <c r="K297" s="12" t="s">
        <v>38</v>
      </c>
      <c r="L297" s="35">
        <v>1</v>
      </c>
      <c r="M297" s="35">
        <v>570</v>
      </c>
      <c r="N297" s="35">
        <v>0</v>
      </c>
      <c r="O297" s="115">
        <f t="shared" si="31"/>
        <v>570</v>
      </c>
      <c r="P297" s="12" t="s">
        <v>629</v>
      </c>
      <c r="Q297" s="30" t="s">
        <v>177</v>
      </c>
      <c r="R297" s="12"/>
      <c r="S297" s="12" t="s">
        <v>692</v>
      </c>
      <c r="T297" s="12"/>
      <c r="U297" s="12"/>
      <c r="V297" s="12"/>
      <c r="W297" s="12"/>
      <c r="X297" s="12"/>
      <c r="Y297" s="12"/>
      <c r="Z297" s="12"/>
      <c r="AA297" s="12"/>
      <c r="AB297" s="12"/>
      <c r="AC297" s="12"/>
    </row>
    <row r="298" spans="1:29" ht="15.75" x14ac:dyDescent="0.25">
      <c r="A298" s="32">
        <v>46055</v>
      </c>
      <c r="B298" s="73" t="s">
        <v>633</v>
      </c>
      <c r="C298" s="12"/>
      <c r="D298" s="84" t="s">
        <v>630</v>
      </c>
      <c r="E298" s="12"/>
      <c r="F298" s="12"/>
      <c r="G298" s="12"/>
      <c r="H298" s="12" t="s">
        <v>35</v>
      </c>
      <c r="I298" s="12" t="s">
        <v>631</v>
      </c>
      <c r="J298" s="12" t="s">
        <v>155</v>
      </c>
      <c r="K298" s="12" t="s">
        <v>632</v>
      </c>
      <c r="L298" s="19">
        <v>1</v>
      </c>
      <c r="M298" s="24">
        <v>169</v>
      </c>
      <c r="N298" s="35">
        <v>0</v>
      </c>
      <c r="O298" s="115">
        <f t="shared" si="31"/>
        <v>169</v>
      </c>
      <c r="P298" s="12" t="s">
        <v>156</v>
      </c>
      <c r="Q298" s="30" t="s">
        <v>177</v>
      </c>
      <c r="R298" s="12" t="s">
        <v>693</v>
      </c>
      <c r="S298" s="12" t="s">
        <v>692</v>
      </c>
      <c r="T298" s="12"/>
      <c r="U298" s="12"/>
      <c r="V298" s="12"/>
      <c r="W298" s="12"/>
      <c r="X298" s="12"/>
      <c r="Y298" s="12"/>
      <c r="Z298" s="12"/>
      <c r="AA298" s="12"/>
      <c r="AB298" s="12"/>
      <c r="AC298" s="12"/>
    </row>
    <row r="299" spans="1:29" ht="57.75" x14ac:dyDescent="0.25">
      <c r="A299" s="32">
        <v>46055</v>
      </c>
      <c r="B299" s="73" t="s">
        <v>636</v>
      </c>
      <c r="C299" s="12"/>
      <c r="D299" s="85" t="s">
        <v>634</v>
      </c>
      <c r="E299" s="12"/>
      <c r="F299" s="12"/>
      <c r="G299" s="12"/>
      <c r="H299" s="12" t="s">
        <v>35</v>
      </c>
      <c r="I299" s="12" t="s">
        <v>355</v>
      </c>
      <c r="J299" s="12" t="s">
        <v>155</v>
      </c>
      <c r="K299" s="12" t="s">
        <v>414</v>
      </c>
      <c r="L299" s="82">
        <v>3.68</v>
      </c>
      <c r="M299" s="69">
        <v>200</v>
      </c>
      <c r="N299" s="35">
        <v>0</v>
      </c>
      <c r="O299" s="115">
        <f t="shared" ref="O299:O300" si="32">+L299*M299</f>
        <v>736</v>
      </c>
      <c r="P299" s="12" t="s">
        <v>637</v>
      </c>
      <c r="Q299" s="30" t="s">
        <v>177</v>
      </c>
      <c r="R299" s="12"/>
      <c r="S299" s="12" t="s">
        <v>692</v>
      </c>
      <c r="T299" s="12"/>
      <c r="U299" s="12"/>
      <c r="V299" s="12"/>
      <c r="W299" s="12"/>
      <c r="X299" s="12"/>
      <c r="Y299" s="12"/>
      <c r="Z299" s="12"/>
      <c r="AA299" s="12"/>
      <c r="AB299" s="12"/>
      <c r="AC299" s="12"/>
    </row>
    <row r="300" spans="1:29" ht="15.75" x14ac:dyDescent="0.25">
      <c r="A300" s="32">
        <v>46055</v>
      </c>
      <c r="B300" s="73" t="s">
        <v>636</v>
      </c>
      <c r="C300" s="12"/>
      <c r="D300" s="86" t="s">
        <v>635</v>
      </c>
      <c r="E300" s="12"/>
      <c r="F300" s="12"/>
      <c r="G300" s="12"/>
      <c r="H300" s="12" t="s">
        <v>35</v>
      </c>
      <c r="I300" s="12" t="s">
        <v>355</v>
      </c>
      <c r="J300" s="12" t="s">
        <v>155</v>
      </c>
      <c r="K300" s="12" t="s">
        <v>414</v>
      </c>
      <c r="L300" s="82">
        <v>3.68</v>
      </c>
      <c r="M300" s="69">
        <v>100</v>
      </c>
      <c r="N300" s="35">
        <v>0</v>
      </c>
      <c r="O300" s="115">
        <f t="shared" si="32"/>
        <v>368</v>
      </c>
      <c r="P300" s="12" t="s">
        <v>637</v>
      </c>
      <c r="Q300" s="30" t="s">
        <v>177</v>
      </c>
      <c r="R300" s="12"/>
      <c r="S300" s="12" t="s">
        <v>692</v>
      </c>
      <c r="T300" s="12"/>
      <c r="U300" s="12"/>
      <c r="V300" s="12"/>
      <c r="W300" s="12"/>
      <c r="X300" s="12"/>
      <c r="Y300" s="12"/>
      <c r="Z300" s="12"/>
      <c r="AA300" s="12"/>
      <c r="AB300" s="12"/>
      <c r="AC300" s="12"/>
    </row>
    <row r="301" spans="1:29" ht="15.75" x14ac:dyDescent="0.25">
      <c r="A301" s="32">
        <v>46055</v>
      </c>
      <c r="B301" s="73" t="s">
        <v>645</v>
      </c>
      <c r="C301" s="12"/>
      <c r="D301" s="83" t="s">
        <v>638</v>
      </c>
      <c r="E301" s="12"/>
      <c r="F301" s="12"/>
      <c r="G301" s="12"/>
      <c r="H301" s="12" t="s">
        <v>35</v>
      </c>
      <c r="I301" s="12" t="s">
        <v>154</v>
      </c>
      <c r="J301" s="12" t="s">
        <v>155</v>
      </c>
      <c r="K301" s="12" t="s">
        <v>463</v>
      </c>
      <c r="L301" s="19">
        <v>15</v>
      </c>
      <c r="M301" s="24">
        <v>3</v>
      </c>
      <c r="N301" s="35">
        <v>0</v>
      </c>
      <c r="O301" s="115">
        <f t="shared" ref="O301" si="33">+L301*M301</f>
        <v>45</v>
      </c>
      <c r="P301" s="12" t="s">
        <v>173</v>
      </c>
      <c r="Q301" s="13" t="s">
        <v>177</v>
      </c>
      <c r="R301" s="12"/>
      <c r="S301" s="12" t="s">
        <v>692</v>
      </c>
      <c r="T301" s="12"/>
      <c r="U301" s="12"/>
      <c r="V301" s="12"/>
      <c r="W301" s="12"/>
      <c r="X301" s="12"/>
      <c r="Y301" s="12"/>
      <c r="Z301" s="12"/>
      <c r="AA301" s="12"/>
      <c r="AB301" s="12"/>
      <c r="AC301" s="12"/>
    </row>
    <row r="302" spans="1:29" ht="15.75" x14ac:dyDescent="0.25">
      <c r="A302" s="32">
        <v>46055</v>
      </c>
      <c r="B302" s="73" t="s">
        <v>645</v>
      </c>
      <c r="C302" s="12"/>
      <c r="D302" s="83" t="s">
        <v>639</v>
      </c>
      <c r="E302" s="12"/>
      <c r="F302" s="12"/>
      <c r="G302" s="12"/>
      <c r="H302" s="12" t="s">
        <v>35</v>
      </c>
      <c r="I302" s="12" t="s">
        <v>154</v>
      </c>
      <c r="J302" s="12" t="s">
        <v>155</v>
      </c>
      <c r="K302" s="12" t="s">
        <v>463</v>
      </c>
      <c r="L302" s="19">
        <v>10</v>
      </c>
      <c r="M302" s="24">
        <v>2.65</v>
      </c>
      <c r="N302" s="35">
        <v>0</v>
      </c>
      <c r="O302" s="115">
        <f t="shared" ref="O302:O320" si="34">+L302*M302</f>
        <v>26.5</v>
      </c>
      <c r="P302" s="12" t="s">
        <v>173</v>
      </c>
      <c r="Q302" s="13" t="s">
        <v>177</v>
      </c>
      <c r="R302" s="12"/>
      <c r="S302" s="12" t="s">
        <v>692</v>
      </c>
      <c r="T302" s="12"/>
      <c r="U302" s="12"/>
      <c r="V302" s="12"/>
      <c r="W302" s="12"/>
      <c r="X302" s="12"/>
      <c r="Y302" s="12"/>
      <c r="Z302" s="12"/>
      <c r="AA302" s="12"/>
      <c r="AB302" s="12"/>
      <c r="AC302" s="12"/>
    </row>
    <row r="303" spans="1:29" ht="15.75" x14ac:dyDescent="0.25">
      <c r="A303" s="32">
        <v>46055</v>
      </c>
      <c r="B303" s="73" t="s">
        <v>645</v>
      </c>
      <c r="C303" s="12"/>
      <c r="D303" s="83" t="s">
        <v>640</v>
      </c>
      <c r="E303" s="12"/>
      <c r="F303" s="12"/>
      <c r="G303" s="12"/>
      <c r="H303" s="12" t="s">
        <v>35</v>
      </c>
      <c r="I303" s="12" t="s">
        <v>154</v>
      </c>
      <c r="J303" s="12" t="s">
        <v>155</v>
      </c>
      <c r="K303" s="12" t="s">
        <v>463</v>
      </c>
      <c r="L303" s="19">
        <v>1</v>
      </c>
      <c r="M303" s="24">
        <v>5.5</v>
      </c>
      <c r="N303" s="35">
        <v>0</v>
      </c>
      <c r="O303" s="115">
        <f t="shared" si="34"/>
        <v>5.5</v>
      </c>
      <c r="P303" s="12" t="s">
        <v>173</v>
      </c>
      <c r="Q303" s="13" t="s">
        <v>177</v>
      </c>
      <c r="R303" s="12"/>
      <c r="S303" s="12" t="s">
        <v>692</v>
      </c>
      <c r="T303" s="12"/>
      <c r="U303" s="12"/>
      <c r="V303" s="12"/>
      <c r="W303" s="12"/>
      <c r="X303" s="12"/>
      <c r="Y303" s="12"/>
      <c r="Z303" s="12"/>
      <c r="AA303" s="12"/>
      <c r="AB303" s="12"/>
      <c r="AC303" s="12"/>
    </row>
    <row r="304" spans="1:29" ht="15.75" x14ac:dyDescent="0.25">
      <c r="A304" s="32">
        <v>46055</v>
      </c>
      <c r="B304" s="73" t="s">
        <v>645</v>
      </c>
      <c r="C304" s="12"/>
      <c r="D304" s="83" t="s">
        <v>641</v>
      </c>
      <c r="E304" s="12"/>
      <c r="F304" s="12"/>
      <c r="G304" s="12"/>
      <c r="H304" s="12" t="s">
        <v>35</v>
      </c>
      <c r="I304" s="12" t="s">
        <v>154</v>
      </c>
      <c r="J304" s="12" t="s">
        <v>155</v>
      </c>
      <c r="K304" s="12" t="s">
        <v>463</v>
      </c>
      <c r="L304" s="19">
        <v>10</v>
      </c>
      <c r="M304" s="24">
        <v>0.5</v>
      </c>
      <c r="N304" s="35">
        <v>0</v>
      </c>
      <c r="O304" s="115">
        <f t="shared" si="34"/>
        <v>5</v>
      </c>
      <c r="P304" s="12" t="s">
        <v>173</v>
      </c>
      <c r="Q304" s="13" t="s">
        <v>177</v>
      </c>
      <c r="R304" s="12"/>
      <c r="S304" s="12" t="s">
        <v>692</v>
      </c>
      <c r="T304" s="12"/>
      <c r="U304" s="12"/>
      <c r="V304" s="12"/>
      <c r="W304" s="12"/>
      <c r="X304" s="12"/>
      <c r="Y304" s="12"/>
      <c r="Z304" s="12"/>
      <c r="AA304" s="12"/>
      <c r="AB304" s="12"/>
      <c r="AC304" s="12"/>
    </row>
    <row r="305" spans="1:29" ht="15.75" x14ac:dyDescent="0.25">
      <c r="A305" s="32">
        <v>46055</v>
      </c>
      <c r="B305" s="73" t="s">
        <v>645</v>
      </c>
      <c r="C305" s="12"/>
      <c r="D305" s="83" t="s">
        <v>642</v>
      </c>
      <c r="E305" s="12"/>
      <c r="F305" s="12"/>
      <c r="G305" s="12"/>
      <c r="H305" s="12" t="s">
        <v>35</v>
      </c>
      <c r="I305" s="12" t="s">
        <v>154</v>
      </c>
      <c r="J305" s="12" t="s">
        <v>155</v>
      </c>
      <c r="K305" s="12" t="s">
        <v>463</v>
      </c>
      <c r="L305" s="19">
        <v>5</v>
      </c>
      <c r="M305" s="24">
        <v>0.95</v>
      </c>
      <c r="N305" s="35">
        <v>0</v>
      </c>
      <c r="O305" s="115">
        <f t="shared" si="34"/>
        <v>4.75</v>
      </c>
      <c r="P305" s="12" t="s">
        <v>173</v>
      </c>
      <c r="Q305" s="13" t="s">
        <v>177</v>
      </c>
      <c r="R305" s="12"/>
      <c r="S305" s="12" t="s">
        <v>692</v>
      </c>
      <c r="T305" s="12"/>
      <c r="U305" s="12"/>
      <c r="V305" s="12"/>
      <c r="W305" s="12"/>
      <c r="X305" s="12"/>
      <c r="Y305" s="12"/>
      <c r="Z305" s="12"/>
      <c r="AA305" s="12"/>
      <c r="AB305" s="12"/>
      <c r="AC305" s="12"/>
    </row>
    <row r="306" spans="1:29" ht="15.75" x14ac:dyDescent="0.25">
      <c r="A306" s="32">
        <v>46055</v>
      </c>
      <c r="B306" s="73" t="s">
        <v>645</v>
      </c>
      <c r="C306" s="12"/>
      <c r="D306" s="83" t="s">
        <v>643</v>
      </c>
      <c r="E306" s="12"/>
      <c r="F306" s="12"/>
      <c r="G306" s="12"/>
      <c r="H306" s="12" t="s">
        <v>35</v>
      </c>
      <c r="I306" s="12" t="s">
        <v>154</v>
      </c>
      <c r="J306" s="12" t="s">
        <v>155</v>
      </c>
      <c r="K306" s="12" t="s">
        <v>463</v>
      </c>
      <c r="L306" s="19">
        <v>5</v>
      </c>
      <c r="M306" s="24">
        <v>0.85</v>
      </c>
      <c r="N306" s="35">
        <v>0</v>
      </c>
      <c r="O306" s="115">
        <f t="shared" si="34"/>
        <v>4.25</v>
      </c>
      <c r="P306" s="12" t="s">
        <v>173</v>
      </c>
      <c r="Q306" s="13" t="s">
        <v>177</v>
      </c>
      <c r="R306" s="12"/>
      <c r="S306" s="12" t="s">
        <v>692</v>
      </c>
      <c r="T306" s="12"/>
      <c r="U306" s="12"/>
      <c r="V306" s="12"/>
      <c r="W306" s="12"/>
      <c r="X306" s="12"/>
      <c r="Y306" s="12"/>
      <c r="Z306" s="12"/>
      <c r="AA306" s="12"/>
      <c r="AB306" s="12"/>
      <c r="AC306" s="12"/>
    </row>
    <row r="307" spans="1:29" ht="15.75" x14ac:dyDescent="0.25">
      <c r="A307" s="32">
        <v>46055</v>
      </c>
      <c r="B307" s="73" t="s">
        <v>645</v>
      </c>
      <c r="C307" s="12"/>
      <c r="D307" t="s">
        <v>644</v>
      </c>
      <c r="E307" s="12"/>
      <c r="F307" s="12"/>
      <c r="G307" s="12"/>
      <c r="H307" s="12" t="s">
        <v>35</v>
      </c>
      <c r="I307" s="12" t="s">
        <v>154</v>
      </c>
      <c r="J307" s="12" t="s">
        <v>155</v>
      </c>
      <c r="K307" s="12" t="s">
        <v>463</v>
      </c>
      <c r="L307" s="19">
        <v>5</v>
      </c>
      <c r="M307" s="24">
        <v>1.5</v>
      </c>
      <c r="N307" s="35">
        <v>0</v>
      </c>
      <c r="O307" s="115">
        <f t="shared" si="34"/>
        <v>7.5</v>
      </c>
      <c r="P307" s="12" t="s">
        <v>173</v>
      </c>
      <c r="Q307" s="13" t="s">
        <v>177</v>
      </c>
      <c r="R307" s="12"/>
      <c r="S307" s="12" t="s">
        <v>692</v>
      </c>
      <c r="T307" s="12"/>
      <c r="U307" s="12"/>
      <c r="V307" s="12"/>
      <c r="W307" s="12"/>
      <c r="X307" s="12"/>
      <c r="Y307" s="12"/>
      <c r="Z307" s="12"/>
      <c r="AA307" s="12"/>
      <c r="AB307" s="12"/>
      <c r="AC307" s="12"/>
    </row>
    <row r="308" spans="1:29" ht="15.75" x14ac:dyDescent="0.25">
      <c r="A308" s="32">
        <v>46056</v>
      </c>
      <c r="B308" s="73" t="s">
        <v>650</v>
      </c>
      <c r="C308" s="80" t="s">
        <v>292</v>
      </c>
      <c r="D308" s="76" t="s">
        <v>293</v>
      </c>
      <c r="E308" s="12"/>
      <c r="F308" s="12"/>
      <c r="G308" s="12"/>
      <c r="H308" s="12" t="s">
        <v>35</v>
      </c>
      <c r="I308" s="12" t="s">
        <v>36</v>
      </c>
      <c r="J308" s="12" t="s">
        <v>37</v>
      </c>
      <c r="K308" s="12" t="s">
        <v>38</v>
      </c>
      <c r="L308" s="117">
        <v>3640</v>
      </c>
      <c r="M308" s="87">
        <v>3.996</v>
      </c>
      <c r="N308" s="35">
        <v>0</v>
      </c>
      <c r="O308" s="115">
        <f t="shared" si="34"/>
        <v>14545.44</v>
      </c>
      <c r="P308" s="12" t="s">
        <v>332</v>
      </c>
      <c r="Q308" s="13" t="s">
        <v>177</v>
      </c>
      <c r="R308" s="12" t="s">
        <v>698</v>
      </c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</row>
    <row r="309" spans="1:29" ht="15.75" x14ac:dyDescent="0.25">
      <c r="A309" s="32">
        <v>46056</v>
      </c>
      <c r="B309" s="73" t="s">
        <v>650</v>
      </c>
      <c r="C309" s="80" t="s">
        <v>294</v>
      </c>
      <c r="D309" s="76" t="s">
        <v>295</v>
      </c>
      <c r="E309" s="12"/>
      <c r="F309" s="12"/>
      <c r="G309" s="12"/>
      <c r="H309" s="12" t="s">
        <v>35</v>
      </c>
      <c r="I309" s="12" t="s">
        <v>36</v>
      </c>
      <c r="J309" s="12" t="s">
        <v>37</v>
      </c>
      <c r="K309" s="12" t="s">
        <v>38</v>
      </c>
      <c r="L309" s="117">
        <v>10530</v>
      </c>
      <c r="M309" s="87">
        <v>4.1959999999999997</v>
      </c>
      <c r="N309" s="35">
        <v>0</v>
      </c>
      <c r="O309" s="115">
        <f t="shared" si="34"/>
        <v>44183.88</v>
      </c>
      <c r="P309" s="12" t="s">
        <v>332</v>
      </c>
      <c r="Q309" s="13" t="s">
        <v>177</v>
      </c>
      <c r="R309" s="12" t="s">
        <v>698</v>
      </c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</row>
    <row r="310" spans="1:29" ht="15.75" x14ac:dyDescent="0.25">
      <c r="A310" s="32">
        <v>46056</v>
      </c>
      <c r="B310" s="73" t="s">
        <v>650</v>
      </c>
      <c r="C310" s="80" t="s">
        <v>298</v>
      </c>
      <c r="D310" s="76" t="s">
        <v>299</v>
      </c>
      <c r="E310" s="12"/>
      <c r="F310" s="12"/>
      <c r="G310" s="12"/>
      <c r="H310" s="12" t="s">
        <v>35</v>
      </c>
      <c r="I310" s="12" t="s">
        <v>36</v>
      </c>
      <c r="J310" s="12" t="s">
        <v>37</v>
      </c>
      <c r="K310" s="12" t="s">
        <v>38</v>
      </c>
      <c r="L310" s="117">
        <v>3003</v>
      </c>
      <c r="M310" s="87">
        <v>4.9950000000000001</v>
      </c>
      <c r="N310" s="35">
        <v>0</v>
      </c>
      <c r="O310" s="115">
        <f t="shared" si="34"/>
        <v>14999.985000000001</v>
      </c>
      <c r="P310" s="12" t="s">
        <v>332</v>
      </c>
      <c r="Q310" s="13" t="s">
        <v>177</v>
      </c>
      <c r="R310" s="12" t="s">
        <v>698</v>
      </c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</row>
    <row r="311" spans="1:29" ht="15.75" x14ac:dyDescent="0.25">
      <c r="A311" s="32">
        <v>46056</v>
      </c>
      <c r="B311" s="73" t="s">
        <v>650</v>
      </c>
      <c r="C311" s="80" t="s">
        <v>300</v>
      </c>
      <c r="D311" s="76" t="s">
        <v>301</v>
      </c>
      <c r="E311" s="12"/>
      <c r="F311" s="12"/>
      <c r="G311" s="12"/>
      <c r="H311" s="12" t="s">
        <v>35</v>
      </c>
      <c r="I311" s="12" t="s">
        <v>36</v>
      </c>
      <c r="J311" s="12" t="s">
        <v>37</v>
      </c>
      <c r="K311" s="12" t="s">
        <v>38</v>
      </c>
      <c r="L311" s="117">
        <v>1620</v>
      </c>
      <c r="M311" s="87">
        <v>3.871</v>
      </c>
      <c r="N311" s="35">
        <v>0</v>
      </c>
      <c r="O311" s="115">
        <f t="shared" si="34"/>
        <v>6271.02</v>
      </c>
      <c r="P311" s="12" t="s">
        <v>332</v>
      </c>
      <c r="Q311" s="13" t="s">
        <v>177</v>
      </c>
      <c r="R311" s="12" t="s">
        <v>698</v>
      </c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</row>
    <row r="312" spans="1:29" ht="15.75" x14ac:dyDescent="0.25">
      <c r="A312" s="32">
        <v>46056</v>
      </c>
      <c r="B312" s="73" t="s">
        <v>650</v>
      </c>
      <c r="C312" s="88" t="s">
        <v>648</v>
      </c>
      <c r="D312" s="88" t="s">
        <v>649</v>
      </c>
      <c r="E312" s="12"/>
      <c r="F312" s="12"/>
      <c r="G312" s="12"/>
      <c r="H312" s="12" t="s">
        <v>35</v>
      </c>
      <c r="I312" s="12" t="s">
        <v>36</v>
      </c>
      <c r="J312" s="12" t="s">
        <v>37</v>
      </c>
      <c r="K312" s="12" t="s">
        <v>38</v>
      </c>
      <c r="L312" s="117">
        <v>1350</v>
      </c>
      <c r="M312" s="87">
        <v>3.9049999999999998</v>
      </c>
      <c r="N312" s="35">
        <v>0</v>
      </c>
      <c r="O312" s="115">
        <f t="shared" si="34"/>
        <v>5271.75</v>
      </c>
      <c r="P312" s="12" t="s">
        <v>332</v>
      </c>
      <c r="Q312" s="13" t="s">
        <v>177</v>
      </c>
      <c r="R312" s="12" t="s">
        <v>698</v>
      </c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</row>
    <row r="313" spans="1:29" ht="15.75" x14ac:dyDescent="0.25">
      <c r="A313" s="32">
        <v>46056</v>
      </c>
      <c r="B313" s="73" t="s">
        <v>650</v>
      </c>
      <c r="C313" s="80" t="s">
        <v>304</v>
      </c>
      <c r="D313" s="76" t="s">
        <v>305</v>
      </c>
      <c r="E313" s="12"/>
      <c r="F313" s="12"/>
      <c r="G313" s="12"/>
      <c r="H313" s="12" t="s">
        <v>35</v>
      </c>
      <c r="I313" s="12" t="s">
        <v>36</v>
      </c>
      <c r="J313" s="12" t="s">
        <v>37</v>
      </c>
      <c r="K313" s="12" t="s">
        <v>38</v>
      </c>
      <c r="L313" s="117">
        <v>1350</v>
      </c>
      <c r="M313" s="87">
        <v>4.2130000000000001</v>
      </c>
      <c r="N313" s="35">
        <v>0</v>
      </c>
      <c r="O313" s="115">
        <f t="shared" si="34"/>
        <v>5687.55</v>
      </c>
      <c r="P313" s="12" t="s">
        <v>332</v>
      </c>
      <c r="Q313" s="13" t="s">
        <v>177</v>
      </c>
      <c r="R313" s="12" t="s">
        <v>698</v>
      </c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</row>
    <row r="314" spans="1:29" ht="15.75" x14ac:dyDescent="0.25">
      <c r="A314" s="32">
        <v>46056</v>
      </c>
      <c r="B314" s="73" t="s">
        <v>650</v>
      </c>
      <c r="C314" s="80" t="s">
        <v>306</v>
      </c>
      <c r="D314" s="76" t="s">
        <v>307</v>
      </c>
      <c r="E314" s="12"/>
      <c r="F314" s="12"/>
      <c r="G314" s="12"/>
      <c r="H314" s="12" t="s">
        <v>35</v>
      </c>
      <c r="I314" s="12" t="s">
        <v>36</v>
      </c>
      <c r="J314" s="12" t="s">
        <v>37</v>
      </c>
      <c r="K314" s="12" t="s">
        <v>38</v>
      </c>
      <c r="L314" s="117">
        <v>5400</v>
      </c>
      <c r="M314" s="87">
        <v>4.0824199999999999</v>
      </c>
      <c r="N314" s="35">
        <v>0</v>
      </c>
      <c r="O314" s="115">
        <f t="shared" si="34"/>
        <v>22045.067999999999</v>
      </c>
      <c r="P314" s="12" t="s">
        <v>332</v>
      </c>
      <c r="Q314" s="13" t="s">
        <v>177</v>
      </c>
      <c r="R314" s="12" t="s">
        <v>698</v>
      </c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</row>
    <row r="315" spans="1:29" ht="15.75" x14ac:dyDescent="0.25">
      <c r="A315" s="32">
        <v>46056</v>
      </c>
      <c r="B315" s="73" t="s">
        <v>650</v>
      </c>
      <c r="C315" s="80" t="s">
        <v>318</v>
      </c>
      <c r="D315" s="76" t="s">
        <v>319</v>
      </c>
      <c r="E315" s="12"/>
      <c r="F315" s="12"/>
      <c r="G315" s="12"/>
      <c r="H315" s="12" t="s">
        <v>35</v>
      </c>
      <c r="I315" s="12" t="s">
        <v>36</v>
      </c>
      <c r="J315" s="12" t="s">
        <v>37</v>
      </c>
      <c r="K315" s="12" t="s">
        <v>38</v>
      </c>
      <c r="L315" s="117">
        <v>5000</v>
      </c>
      <c r="M315" s="87">
        <v>0.13700000000000001</v>
      </c>
      <c r="N315" s="35">
        <v>0</v>
      </c>
      <c r="O315" s="115">
        <f t="shared" si="34"/>
        <v>685</v>
      </c>
      <c r="P315" s="12" t="s">
        <v>332</v>
      </c>
      <c r="Q315" s="13" t="s">
        <v>177</v>
      </c>
      <c r="R315" s="12" t="s">
        <v>698</v>
      </c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</row>
    <row r="316" spans="1:29" ht="15.75" x14ac:dyDescent="0.25">
      <c r="A316" s="32">
        <v>46056</v>
      </c>
      <c r="B316" s="73" t="s">
        <v>650</v>
      </c>
      <c r="C316" s="80" t="s">
        <v>320</v>
      </c>
      <c r="D316" s="76" t="s">
        <v>321</v>
      </c>
      <c r="E316" s="12"/>
      <c r="F316" s="12"/>
      <c r="G316" s="12"/>
      <c r="H316" s="12" t="s">
        <v>35</v>
      </c>
      <c r="I316" s="12" t="s">
        <v>36</v>
      </c>
      <c r="J316" s="12" t="s">
        <v>37</v>
      </c>
      <c r="K316" s="12" t="s">
        <v>38</v>
      </c>
      <c r="L316" s="117">
        <v>5000</v>
      </c>
      <c r="M316" s="87">
        <v>0.13700000000000001</v>
      </c>
      <c r="N316" s="35">
        <v>0</v>
      </c>
      <c r="O316" s="115">
        <f t="shared" si="34"/>
        <v>685</v>
      </c>
      <c r="P316" s="12" t="s">
        <v>332</v>
      </c>
      <c r="Q316" s="13" t="s">
        <v>177</v>
      </c>
      <c r="R316" s="12" t="s">
        <v>698</v>
      </c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</row>
    <row r="317" spans="1:29" ht="15.75" x14ac:dyDescent="0.25">
      <c r="A317" s="32">
        <v>46056</v>
      </c>
      <c r="B317" s="73" t="s">
        <v>650</v>
      </c>
      <c r="C317" s="80" t="s">
        <v>322</v>
      </c>
      <c r="D317" s="76" t="s">
        <v>323</v>
      </c>
      <c r="E317" s="12"/>
      <c r="F317" s="12"/>
      <c r="G317" s="12"/>
      <c r="H317" s="12" t="s">
        <v>35</v>
      </c>
      <c r="I317" s="12" t="s">
        <v>36</v>
      </c>
      <c r="J317" s="12" t="s">
        <v>37</v>
      </c>
      <c r="K317" s="12" t="s">
        <v>38</v>
      </c>
      <c r="L317" s="117">
        <v>5000</v>
      </c>
      <c r="M317" s="87">
        <v>0.13700000000000001</v>
      </c>
      <c r="N317" s="35">
        <v>0</v>
      </c>
      <c r="O317" s="115">
        <f t="shared" si="34"/>
        <v>685</v>
      </c>
      <c r="P317" s="12" t="s">
        <v>332</v>
      </c>
      <c r="Q317" s="13" t="s">
        <v>177</v>
      </c>
      <c r="R317" s="12" t="s">
        <v>698</v>
      </c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</row>
    <row r="318" spans="1:29" ht="15.75" x14ac:dyDescent="0.25">
      <c r="A318" s="32">
        <v>46056</v>
      </c>
      <c r="B318" s="73" t="s">
        <v>650</v>
      </c>
      <c r="C318" s="80" t="s">
        <v>324</v>
      </c>
      <c r="D318" s="76" t="s">
        <v>325</v>
      </c>
      <c r="E318" s="12"/>
      <c r="F318" s="12"/>
      <c r="G318" s="12"/>
      <c r="H318" s="12" t="s">
        <v>35</v>
      </c>
      <c r="I318" s="12" t="s">
        <v>36</v>
      </c>
      <c r="J318" s="12" t="s">
        <v>37</v>
      </c>
      <c r="K318" s="12" t="s">
        <v>38</v>
      </c>
      <c r="L318" s="117">
        <v>10000</v>
      </c>
      <c r="M318" s="87">
        <v>0.13700000000000001</v>
      </c>
      <c r="N318" s="35">
        <v>0</v>
      </c>
      <c r="O318" s="115">
        <f t="shared" si="34"/>
        <v>1370</v>
      </c>
      <c r="P318" s="12" t="s">
        <v>332</v>
      </c>
      <c r="Q318" s="13" t="s">
        <v>177</v>
      </c>
      <c r="R318" s="12" t="s">
        <v>698</v>
      </c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</row>
    <row r="319" spans="1:29" ht="15.75" x14ac:dyDescent="0.25">
      <c r="A319" s="32">
        <v>46056</v>
      </c>
      <c r="B319" s="73" t="s">
        <v>650</v>
      </c>
      <c r="C319" s="80" t="s">
        <v>326</v>
      </c>
      <c r="D319" s="76" t="s">
        <v>327</v>
      </c>
      <c r="E319" s="12"/>
      <c r="F319" s="12"/>
      <c r="G319" s="12"/>
      <c r="H319" s="12" t="s">
        <v>35</v>
      </c>
      <c r="I319" s="12" t="s">
        <v>36</v>
      </c>
      <c r="J319" s="12" t="s">
        <v>37</v>
      </c>
      <c r="K319" s="12" t="s">
        <v>38</v>
      </c>
      <c r="L319" s="117">
        <v>5000</v>
      </c>
      <c r="M319" s="87">
        <v>0.13700000000000001</v>
      </c>
      <c r="N319" s="35">
        <v>0</v>
      </c>
      <c r="O319" s="115">
        <f t="shared" si="34"/>
        <v>685</v>
      </c>
      <c r="P319" s="12" t="s">
        <v>332</v>
      </c>
      <c r="Q319" s="13" t="s">
        <v>177</v>
      </c>
      <c r="R319" s="12" t="s">
        <v>698</v>
      </c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</row>
    <row r="320" spans="1:29" ht="15.75" x14ac:dyDescent="0.25">
      <c r="A320" s="32">
        <v>46056</v>
      </c>
      <c r="B320" s="73" t="s">
        <v>650</v>
      </c>
      <c r="C320" s="80" t="s">
        <v>328</v>
      </c>
      <c r="D320" s="76" t="s">
        <v>329</v>
      </c>
      <c r="E320" s="12"/>
      <c r="F320" s="12"/>
      <c r="G320" s="12"/>
      <c r="H320" s="12" t="s">
        <v>35</v>
      </c>
      <c r="I320" s="12" t="s">
        <v>36</v>
      </c>
      <c r="J320" s="12" t="s">
        <v>37</v>
      </c>
      <c r="K320" s="12" t="s">
        <v>38</v>
      </c>
      <c r="L320" s="117">
        <v>30000</v>
      </c>
      <c r="M320" s="87">
        <v>0.26866000000000001</v>
      </c>
      <c r="N320" s="35">
        <v>0</v>
      </c>
      <c r="O320" s="115">
        <f t="shared" si="34"/>
        <v>8059.8</v>
      </c>
      <c r="P320" s="12" t="s">
        <v>332</v>
      </c>
      <c r="Q320" s="13" t="s">
        <v>177</v>
      </c>
      <c r="R320" s="12" t="s">
        <v>698</v>
      </c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</row>
    <row r="321" spans="1:29" x14ac:dyDescent="0.25">
      <c r="A321" s="32">
        <v>46056</v>
      </c>
      <c r="B321" s="73" t="s">
        <v>651</v>
      </c>
      <c r="C321" s="12"/>
      <c r="D321" s="12"/>
      <c r="E321" s="12"/>
      <c r="F321" s="12"/>
      <c r="G321" s="12"/>
      <c r="H321" s="12"/>
      <c r="I321" s="12"/>
      <c r="J321" s="12"/>
      <c r="K321" s="12"/>
      <c r="L321" s="35"/>
      <c r="M321" s="35"/>
      <c r="N321" s="35"/>
      <c r="O321" s="115"/>
      <c r="P321" s="12"/>
      <c r="Q321" s="13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</row>
    <row r="322" spans="1:29" ht="15.75" x14ac:dyDescent="0.25">
      <c r="A322" s="32">
        <v>46056</v>
      </c>
      <c r="B322" s="73" t="s">
        <v>652</v>
      </c>
      <c r="C322" s="26" t="s">
        <v>675</v>
      </c>
      <c r="D322" s="26" t="s">
        <v>676</v>
      </c>
      <c r="E322" s="12"/>
      <c r="F322" s="12"/>
      <c r="G322" s="12"/>
      <c r="H322" s="12" t="s">
        <v>35</v>
      </c>
      <c r="I322" s="12" t="s">
        <v>36</v>
      </c>
      <c r="J322" s="12" t="s">
        <v>37</v>
      </c>
      <c r="K322" s="12" t="s">
        <v>38</v>
      </c>
      <c r="L322" s="68">
        <v>144</v>
      </c>
      <c r="M322" s="24">
        <v>0.495</v>
      </c>
      <c r="N322" s="35">
        <v>0</v>
      </c>
      <c r="O322" s="115">
        <f t="shared" ref="O322:O326" si="35">+L322*M322</f>
        <v>71.28</v>
      </c>
      <c r="P322" s="12" t="s">
        <v>681</v>
      </c>
      <c r="Q322" s="13" t="s">
        <v>177</v>
      </c>
      <c r="R322" s="12" t="s">
        <v>682</v>
      </c>
      <c r="S322" s="12" t="s">
        <v>470</v>
      </c>
      <c r="T322" s="12"/>
      <c r="U322" s="12"/>
      <c r="V322" s="12"/>
      <c r="W322" s="12"/>
      <c r="X322" s="12"/>
      <c r="Y322" s="12"/>
      <c r="Z322" s="12"/>
      <c r="AA322" s="12"/>
      <c r="AB322" s="12"/>
      <c r="AC322" s="12"/>
    </row>
    <row r="323" spans="1:29" ht="15.75" x14ac:dyDescent="0.25">
      <c r="A323" s="32">
        <v>46056</v>
      </c>
      <c r="B323" s="73" t="s">
        <v>652</v>
      </c>
      <c r="C323" s="26" t="s">
        <v>677</v>
      </c>
      <c r="D323" s="26" t="s">
        <v>678</v>
      </c>
      <c r="E323" s="12"/>
      <c r="F323" s="12"/>
      <c r="G323" s="12"/>
      <c r="H323" s="12" t="s">
        <v>35</v>
      </c>
      <c r="I323" s="12" t="s">
        <v>36</v>
      </c>
      <c r="J323" s="12" t="s">
        <v>37</v>
      </c>
      <c r="K323" s="12" t="s">
        <v>38</v>
      </c>
      <c r="L323" s="68">
        <v>640</v>
      </c>
      <c r="M323" s="24">
        <v>0.34</v>
      </c>
      <c r="N323" s="35">
        <v>0</v>
      </c>
      <c r="O323" s="115">
        <f t="shared" si="35"/>
        <v>217.60000000000002</v>
      </c>
      <c r="P323" s="12" t="s">
        <v>681</v>
      </c>
      <c r="Q323" s="13" t="s">
        <v>177</v>
      </c>
      <c r="R323" s="12" t="s">
        <v>682</v>
      </c>
      <c r="S323" s="12" t="s">
        <v>470</v>
      </c>
      <c r="T323" s="12"/>
      <c r="U323" s="12"/>
      <c r="V323" s="12"/>
      <c r="W323" s="12"/>
      <c r="X323" s="12"/>
      <c r="Y323" s="12"/>
      <c r="Z323" s="12"/>
      <c r="AA323" s="12"/>
      <c r="AB323" s="12"/>
      <c r="AC323" s="12"/>
    </row>
    <row r="324" spans="1:29" ht="15.75" x14ac:dyDescent="0.25">
      <c r="A324" s="32">
        <v>46056</v>
      </c>
      <c r="B324" s="73" t="s">
        <v>652</v>
      </c>
      <c r="C324" s="26" t="s">
        <v>679</v>
      </c>
      <c r="D324" s="26" t="s">
        <v>680</v>
      </c>
      <c r="E324" s="12"/>
      <c r="F324" s="12"/>
      <c r="G324" s="12"/>
      <c r="H324" s="12" t="s">
        <v>35</v>
      </c>
      <c r="I324" s="12" t="s">
        <v>36</v>
      </c>
      <c r="J324" s="12" t="s">
        <v>37</v>
      </c>
      <c r="K324" s="12" t="s">
        <v>38</v>
      </c>
      <c r="L324" s="68">
        <v>720</v>
      </c>
      <c r="M324" s="24">
        <v>0.31</v>
      </c>
      <c r="N324" s="35">
        <v>0</v>
      </c>
      <c r="O324" s="115">
        <f t="shared" si="35"/>
        <v>223.2</v>
      </c>
      <c r="P324" s="12" t="s">
        <v>681</v>
      </c>
      <c r="Q324" s="13" t="s">
        <v>177</v>
      </c>
      <c r="R324" s="12" t="s">
        <v>682</v>
      </c>
      <c r="S324" s="12" t="s">
        <v>470</v>
      </c>
      <c r="T324" s="12"/>
      <c r="U324" s="12"/>
      <c r="V324" s="12"/>
      <c r="W324" s="12"/>
      <c r="X324" s="12"/>
      <c r="Y324" s="12"/>
      <c r="Z324" s="12"/>
      <c r="AA324" s="12"/>
      <c r="AB324" s="12"/>
      <c r="AC324" s="12"/>
    </row>
    <row r="325" spans="1:29" x14ac:dyDescent="0.25">
      <c r="A325" s="32">
        <v>46056</v>
      </c>
      <c r="B325" s="73" t="s">
        <v>653</v>
      </c>
      <c r="C325" s="12"/>
      <c r="D325" s="12"/>
      <c r="E325" s="12"/>
      <c r="F325" s="12"/>
      <c r="G325" s="12"/>
      <c r="H325" s="12"/>
      <c r="I325" s="12"/>
      <c r="J325" s="12"/>
      <c r="K325" s="12"/>
      <c r="L325" s="35"/>
      <c r="M325" s="35"/>
      <c r="N325" s="35"/>
      <c r="O325" s="115"/>
      <c r="P325" s="12"/>
      <c r="Q325" s="13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</row>
    <row r="326" spans="1:29" x14ac:dyDescent="0.25">
      <c r="A326" s="32">
        <v>46056</v>
      </c>
      <c r="B326" s="73" t="s">
        <v>654</v>
      </c>
      <c r="C326" s="12" t="s">
        <v>723</v>
      </c>
      <c r="D326" s="12" t="s">
        <v>724</v>
      </c>
      <c r="E326" s="12"/>
      <c r="F326" s="12"/>
      <c r="G326" s="12"/>
      <c r="H326" s="12" t="s">
        <v>35</v>
      </c>
      <c r="I326" s="12" t="s">
        <v>154</v>
      </c>
      <c r="J326" s="12" t="s">
        <v>155</v>
      </c>
      <c r="K326" s="12" t="s">
        <v>414</v>
      </c>
      <c r="L326" s="35">
        <v>1</v>
      </c>
      <c r="M326" s="35">
        <v>192</v>
      </c>
      <c r="N326" s="35">
        <v>0</v>
      </c>
      <c r="O326" s="115">
        <f t="shared" si="35"/>
        <v>192</v>
      </c>
      <c r="P326" s="12" t="s">
        <v>725</v>
      </c>
      <c r="Q326" s="13" t="s">
        <v>177</v>
      </c>
      <c r="R326" s="12" t="s">
        <v>726</v>
      </c>
      <c r="S326" s="12" t="s">
        <v>470</v>
      </c>
      <c r="T326" s="12"/>
      <c r="U326" s="12"/>
      <c r="V326" s="12"/>
      <c r="W326" s="12"/>
      <c r="X326" s="12"/>
      <c r="Y326" s="12"/>
      <c r="Z326" s="12"/>
      <c r="AA326" s="12"/>
      <c r="AB326" s="12"/>
      <c r="AC326" s="12"/>
    </row>
    <row r="327" spans="1:29" x14ac:dyDescent="0.25">
      <c r="A327" s="32">
        <v>46057</v>
      </c>
      <c r="B327" s="73" t="s">
        <v>655</v>
      </c>
      <c r="C327" s="12" t="s">
        <v>657</v>
      </c>
      <c r="D327" s="12" t="s">
        <v>656</v>
      </c>
      <c r="E327" s="12"/>
      <c r="F327" s="12"/>
      <c r="G327" s="12"/>
      <c r="H327" s="12" t="s">
        <v>139</v>
      </c>
      <c r="I327" s="12" t="s">
        <v>355</v>
      </c>
      <c r="J327" s="12" t="s">
        <v>658</v>
      </c>
      <c r="K327" s="12" t="s">
        <v>659</v>
      </c>
      <c r="L327" s="35">
        <v>1</v>
      </c>
      <c r="M327" s="35">
        <v>1500</v>
      </c>
      <c r="N327" s="35">
        <v>0</v>
      </c>
      <c r="O327" s="115">
        <f t="shared" ref="O327" si="36">+L327*M327</f>
        <v>1500</v>
      </c>
      <c r="P327" s="12" t="s">
        <v>660</v>
      </c>
      <c r="Q327" s="13" t="s">
        <v>177</v>
      </c>
      <c r="R327" s="12" t="s">
        <v>661</v>
      </c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</row>
    <row r="328" spans="1:29" ht="45" x14ac:dyDescent="0.25">
      <c r="A328" s="32">
        <v>46057</v>
      </c>
      <c r="B328" s="73" t="s">
        <v>662</v>
      </c>
      <c r="C328" s="12" t="s">
        <v>663</v>
      </c>
      <c r="D328" s="89" t="s">
        <v>664</v>
      </c>
      <c r="E328" s="12"/>
      <c r="F328" s="12"/>
      <c r="G328" s="12"/>
      <c r="H328" s="12" t="s">
        <v>139</v>
      </c>
      <c r="I328" s="12" t="s">
        <v>355</v>
      </c>
      <c r="J328" s="12" t="s">
        <v>658</v>
      </c>
      <c r="K328" s="90" t="s">
        <v>665</v>
      </c>
      <c r="L328" s="35">
        <v>1</v>
      </c>
      <c r="M328" s="35">
        <v>4700</v>
      </c>
      <c r="N328" s="35">
        <v>0</v>
      </c>
      <c r="O328" s="115">
        <f t="shared" ref="O328:O332" si="37">+L328*M328</f>
        <v>4700</v>
      </c>
      <c r="P328" s="12" t="s">
        <v>660</v>
      </c>
      <c r="Q328" s="13" t="s">
        <v>177</v>
      </c>
      <c r="R328" s="12" t="s">
        <v>666</v>
      </c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</row>
    <row r="329" spans="1:29" x14ac:dyDescent="0.25">
      <c r="A329" s="32">
        <v>46057</v>
      </c>
      <c r="B329" s="73" t="s">
        <v>667</v>
      </c>
      <c r="C329" s="12" t="s">
        <v>486</v>
      </c>
      <c r="D329" s="12" t="s">
        <v>487</v>
      </c>
      <c r="E329" s="12"/>
      <c r="F329" s="12"/>
      <c r="G329" s="12"/>
      <c r="H329" s="12" t="s">
        <v>35</v>
      </c>
      <c r="I329" s="12" t="s">
        <v>488</v>
      </c>
      <c r="J329" s="12" t="s">
        <v>489</v>
      </c>
      <c r="K329" s="12" t="s">
        <v>414</v>
      </c>
      <c r="L329" s="35">
        <v>20000</v>
      </c>
      <c r="M329" s="35">
        <v>0.85</v>
      </c>
      <c r="N329" s="35">
        <v>0</v>
      </c>
      <c r="O329" s="115">
        <f t="shared" si="37"/>
        <v>17000</v>
      </c>
      <c r="P329" s="12" t="s">
        <v>203</v>
      </c>
      <c r="Q329" s="13" t="s">
        <v>177</v>
      </c>
      <c r="R329" s="12" t="s">
        <v>671</v>
      </c>
      <c r="S329" s="12" t="s">
        <v>470</v>
      </c>
      <c r="T329" s="12"/>
      <c r="U329" s="12"/>
      <c r="V329" s="12"/>
      <c r="W329" s="12"/>
      <c r="X329" s="12"/>
      <c r="Y329" s="12"/>
      <c r="Z329" s="12"/>
      <c r="AA329" s="12"/>
      <c r="AB329" s="12"/>
      <c r="AC329" s="12"/>
    </row>
    <row r="330" spans="1:29" x14ac:dyDescent="0.25">
      <c r="A330" s="32">
        <v>46057</v>
      </c>
      <c r="B330" s="73" t="s">
        <v>668</v>
      </c>
      <c r="C330" s="12" t="s">
        <v>486</v>
      </c>
      <c r="D330" s="12" t="s">
        <v>487</v>
      </c>
      <c r="E330" s="12"/>
      <c r="F330" s="12"/>
      <c r="G330" s="12"/>
      <c r="H330" s="12" t="s">
        <v>35</v>
      </c>
      <c r="I330" s="12" t="s">
        <v>488</v>
      </c>
      <c r="J330" s="12" t="s">
        <v>489</v>
      </c>
      <c r="K330" s="12" t="s">
        <v>414</v>
      </c>
      <c r="L330" s="35">
        <v>20000</v>
      </c>
      <c r="M330" s="35">
        <v>0.85</v>
      </c>
      <c r="N330" s="35">
        <v>0</v>
      </c>
      <c r="O330" s="115">
        <f t="shared" si="37"/>
        <v>17000</v>
      </c>
      <c r="P330" s="12" t="s">
        <v>203</v>
      </c>
      <c r="Q330" s="13" t="s">
        <v>177</v>
      </c>
      <c r="R330" s="12" t="s">
        <v>672</v>
      </c>
      <c r="S330" s="12" t="s">
        <v>470</v>
      </c>
      <c r="T330" s="12"/>
      <c r="U330" s="12"/>
      <c r="V330" s="12"/>
      <c r="W330" s="12"/>
      <c r="X330" s="12"/>
      <c r="Y330" s="12"/>
      <c r="Z330" s="12"/>
      <c r="AA330" s="12"/>
      <c r="AB330" s="12"/>
      <c r="AC330" s="12"/>
    </row>
    <row r="331" spans="1:29" x14ac:dyDescent="0.25">
      <c r="A331" s="32">
        <v>46057</v>
      </c>
      <c r="B331" s="73" t="s">
        <v>669</v>
      </c>
      <c r="C331" s="12" t="s">
        <v>486</v>
      </c>
      <c r="D331" s="12" t="s">
        <v>487</v>
      </c>
      <c r="E331" s="12"/>
      <c r="F331" s="12"/>
      <c r="G331" s="12"/>
      <c r="H331" s="12" t="s">
        <v>35</v>
      </c>
      <c r="I331" s="12" t="s">
        <v>488</v>
      </c>
      <c r="J331" s="12" t="s">
        <v>489</v>
      </c>
      <c r="K331" s="12" t="s">
        <v>414</v>
      </c>
      <c r="L331" s="35">
        <v>20000</v>
      </c>
      <c r="M331" s="35">
        <v>0.85</v>
      </c>
      <c r="N331" s="35">
        <v>0</v>
      </c>
      <c r="O331" s="115">
        <f t="shared" si="37"/>
        <v>17000</v>
      </c>
      <c r="P331" s="12" t="s">
        <v>203</v>
      </c>
      <c r="Q331" s="13" t="s">
        <v>177</v>
      </c>
      <c r="R331" s="12" t="s">
        <v>673</v>
      </c>
      <c r="S331" s="12" t="s">
        <v>470</v>
      </c>
      <c r="T331" s="12"/>
      <c r="U331" s="12"/>
      <c r="V331" s="12"/>
      <c r="W331" s="12"/>
      <c r="X331" s="12"/>
      <c r="Y331" s="12"/>
      <c r="Z331" s="12"/>
      <c r="AA331" s="12"/>
      <c r="AB331" s="12"/>
      <c r="AC331" s="12"/>
    </row>
    <row r="332" spans="1:29" x14ac:dyDescent="0.25">
      <c r="A332" s="32">
        <v>46057</v>
      </c>
      <c r="B332" s="73" t="s">
        <v>670</v>
      </c>
      <c r="C332" s="12" t="s">
        <v>486</v>
      </c>
      <c r="D332" s="12" t="s">
        <v>487</v>
      </c>
      <c r="E332" s="12"/>
      <c r="F332" s="12"/>
      <c r="G332" s="12"/>
      <c r="H332" s="12" t="s">
        <v>35</v>
      </c>
      <c r="I332" s="12" t="s">
        <v>488</v>
      </c>
      <c r="J332" s="12" t="s">
        <v>489</v>
      </c>
      <c r="K332" s="12" t="s">
        <v>414</v>
      </c>
      <c r="L332" s="35">
        <v>20000</v>
      </c>
      <c r="M332" s="35">
        <v>0.85</v>
      </c>
      <c r="N332" s="35">
        <v>0</v>
      </c>
      <c r="O332" s="115">
        <f t="shared" si="37"/>
        <v>17000</v>
      </c>
      <c r="P332" s="12" t="s">
        <v>203</v>
      </c>
      <c r="Q332" s="13" t="s">
        <v>177</v>
      </c>
      <c r="R332" s="12" t="s">
        <v>674</v>
      </c>
      <c r="S332" s="12" t="s">
        <v>470</v>
      </c>
      <c r="T332" s="12"/>
      <c r="U332" s="12"/>
      <c r="V332" s="12"/>
      <c r="W332" s="12"/>
      <c r="X332" s="12"/>
      <c r="Y332" s="12"/>
      <c r="Z332" s="12"/>
      <c r="AA332" s="12"/>
      <c r="AB332" s="12"/>
      <c r="AC332" s="12"/>
    </row>
    <row r="333" spans="1:29" ht="15.75" x14ac:dyDescent="0.25">
      <c r="A333" s="32">
        <v>46062</v>
      </c>
      <c r="B333" s="73" t="s">
        <v>689</v>
      </c>
      <c r="C333" s="12"/>
      <c r="D333" s="28" t="s">
        <v>683</v>
      </c>
      <c r="E333" s="12"/>
      <c r="F333" s="12"/>
      <c r="G333" s="12"/>
      <c r="H333" s="12" t="s">
        <v>688</v>
      </c>
      <c r="I333" s="12" t="s">
        <v>160</v>
      </c>
      <c r="J333" s="12" t="s">
        <v>160</v>
      </c>
      <c r="K333" s="12" t="s">
        <v>161</v>
      </c>
      <c r="L333" s="19">
        <v>3</v>
      </c>
      <c r="M333" s="24">
        <v>113.44499999999999</v>
      </c>
      <c r="N333" s="35">
        <v>0</v>
      </c>
      <c r="O333" s="115">
        <f t="shared" ref="O333:O346" si="38">+L333*M333</f>
        <v>340.33499999999998</v>
      </c>
      <c r="P333" s="12" t="s">
        <v>690</v>
      </c>
      <c r="Q333" s="13" t="s">
        <v>177</v>
      </c>
      <c r="R333" s="12" t="s">
        <v>691</v>
      </c>
      <c r="S333" s="12" t="s">
        <v>470</v>
      </c>
      <c r="T333" s="12"/>
      <c r="U333" s="12"/>
      <c r="V333" s="12"/>
      <c r="W333" s="12"/>
      <c r="X333" s="12"/>
      <c r="Y333" s="12"/>
      <c r="Z333" s="12"/>
      <c r="AA333" s="12"/>
      <c r="AB333" s="12"/>
      <c r="AC333" s="12"/>
    </row>
    <row r="334" spans="1:29" ht="15.75" x14ac:dyDescent="0.25">
      <c r="A334" s="32">
        <v>46062</v>
      </c>
      <c r="B334" s="73" t="s">
        <v>689</v>
      </c>
      <c r="C334" s="12"/>
      <c r="D334" s="28" t="s">
        <v>684</v>
      </c>
      <c r="E334" s="12"/>
      <c r="F334" s="12"/>
      <c r="G334" s="12"/>
      <c r="H334" s="12" t="s">
        <v>688</v>
      </c>
      <c r="I334" s="12" t="s">
        <v>160</v>
      </c>
      <c r="J334" s="12" t="s">
        <v>160</v>
      </c>
      <c r="K334" s="12" t="s">
        <v>161</v>
      </c>
      <c r="L334" s="19">
        <v>5</v>
      </c>
      <c r="M334" s="24">
        <v>125.21</v>
      </c>
      <c r="N334" s="35">
        <v>0</v>
      </c>
      <c r="O334" s="115">
        <f t="shared" si="38"/>
        <v>626.04999999999995</v>
      </c>
      <c r="P334" s="12" t="s">
        <v>690</v>
      </c>
      <c r="Q334" s="13" t="s">
        <v>177</v>
      </c>
      <c r="R334" s="12" t="s">
        <v>691</v>
      </c>
      <c r="S334" s="12" t="s">
        <v>470</v>
      </c>
      <c r="T334" s="12"/>
      <c r="U334" s="12"/>
      <c r="V334" s="12"/>
      <c r="W334" s="12"/>
      <c r="X334" s="12"/>
      <c r="Y334" s="12"/>
      <c r="Z334" s="12"/>
      <c r="AA334" s="12"/>
      <c r="AB334" s="12"/>
      <c r="AC334" s="12"/>
    </row>
    <row r="335" spans="1:29" ht="15.75" x14ac:dyDescent="0.25">
      <c r="A335" s="32">
        <v>46062</v>
      </c>
      <c r="B335" s="73" t="s">
        <v>689</v>
      </c>
      <c r="C335" s="12"/>
      <c r="D335" s="28" t="s">
        <v>685</v>
      </c>
      <c r="E335" s="12"/>
      <c r="F335" s="12"/>
      <c r="G335" s="12"/>
      <c r="H335" s="12" t="s">
        <v>688</v>
      </c>
      <c r="I335" s="12" t="s">
        <v>160</v>
      </c>
      <c r="J335" s="12" t="s">
        <v>160</v>
      </c>
      <c r="K335" s="12" t="s">
        <v>161</v>
      </c>
      <c r="L335" s="19">
        <v>4</v>
      </c>
      <c r="M335" s="24">
        <v>150.41999999999999</v>
      </c>
      <c r="N335" s="35">
        <v>0</v>
      </c>
      <c r="O335" s="115">
        <f t="shared" si="38"/>
        <v>601.67999999999995</v>
      </c>
      <c r="P335" s="12" t="s">
        <v>690</v>
      </c>
      <c r="Q335" s="13" t="s">
        <v>177</v>
      </c>
      <c r="R335" s="12" t="s">
        <v>691</v>
      </c>
      <c r="S335" s="12" t="s">
        <v>470</v>
      </c>
      <c r="T335" s="12"/>
      <c r="U335" s="12"/>
      <c r="V335" s="12"/>
      <c r="W335" s="12"/>
      <c r="X335" s="12"/>
      <c r="Y335" s="12"/>
      <c r="Z335" s="12"/>
      <c r="AA335" s="12"/>
      <c r="AB335" s="12"/>
      <c r="AC335" s="12"/>
    </row>
    <row r="336" spans="1:29" ht="15.75" x14ac:dyDescent="0.25">
      <c r="A336" s="32">
        <v>46062</v>
      </c>
      <c r="B336" s="73" t="s">
        <v>689</v>
      </c>
      <c r="C336" s="12"/>
      <c r="D336" s="28" t="s">
        <v>686</v>
      </c>
      <c r="E336" s="12"/>
      <c r="F336" s="12"/>
      <c r="G336" s="12"/>
      <c r="H336" s="12" t="s">
        <v>688</v>
      </c>
      <c r="I336" s="12" t="s">
        <v>160</v>
      </c>
      <c r="J336" s="12" t="s">
        <v>160</v>
      </c>
      <c r="K336" s="12" t="s">
        <v>161</v>
      </c>
      <c r="L336" s="19">
        <v>4</v>
      </c>
      <c r="M336" s="24">
        <v>167.227</v>
      </c>
      <c r="N336" s="35">
        <v>0</v>
      </c>
      <c r="O336" s="115">
        <f t="shared" si="38"/>
        <v>668.90800000000002</v>
      </c>
      <c r="P336" s="12" t="s">
        <v>690</v>
      </c>
      <c r="Q336" s="13" t="s">
        <v>177</v>
      </c>
      <c r="R336" s="12" t="s">
        <v>691</v>
      </c>
      <c r="S336" s="12" t="s">
        <v>470</v>
      </c>
      <c r="T336" s="12"/>
      <c r="U336" s="12"/>
      <c r="V336" s="12"/>
      <c r="W336" s="12"/>
      <c r="X336" s="12"/>
      <c r="Y336" s="12"/>
      <c r="Z336" s="12"/>
      <c r="AA336" s="12"/>
      <c r="AB336" s="12"/>
      <c r="AC336" s="12"/>
    </row>
    <row r="337" spans="1:29" ht="15.75" x14ac:dyDescent="0.25">
      <c r="A337" s="32">
        <v>46062</v>
      </c>
      <c r="B337" s="73" t="s">
        <v>689</v>
      </c>
      <c r="C337" s="12"/>
      <c r="D337" s="28" t="s">
        <v>687</v>
      </c>
      <c r="E337" s="12"/>
      <c r="F337" s="12"/>
      <c r="G337" s="12"/>
      <c r="H337" s="12" t="s">
        <v>688</v>
      </c>
      <c r="I337" s="12" t="s">
        <v>160</v>
      </c>
      <c r="J337" s="12" t="s">
        <v>160</v>
      </c>
      <c r="K337" s="12" t="s">
        <v>161</v>
      </c>
      <c r="L337" s="19">
        <v>4</v>
      </c>
      <c r="M337" s="24">
        <v>109.23650000000001</v>
      </c>
      <c r="N337" s="35">
        <v>0</v>
      </c>
      <c r="O337" s="115">
        <f t="shared" si="38"/>
        <v>436.94600000000003</v>
      </c>
      <c r="P337" s="12" t="s">
        <v>690</v>
      </c>
      <c r="Q337" s="13" t="s">
        <v>177</v>
      </c>
      <c r="R337" s="12" t="s">
        <v>691</v>
      </c>
      <c r="S337" s="12" t="s">
        <v>470</v>
      </c>
      <c r="T337" s="12"/>
      <c r="U337" s="12"/>
      <c r="V337" s="12"/>
      <c r="W337" s="12"/>
      <c r="X337" s="12"/>
      <c r="Y337" s="12"/>
      <c r="Z337" s="12"/>
      <c r="AA337" s="12"/>
      <c r="AB337" s="12"/>
      <c r="AC337" s="12"/>
    </row>
    <row r="338" spans="1:29" ht="30" x14ac:dyDescent="0.25">
      <c r="A338" s="32">
        <v>46062</v>
      </c>
      <c r="B338" s="73" t="s">
        <v>695</v>
      </c>
      <c r="C338" s="12"/>
      <c r="D338" s="48" t="s">
        <v>694</v>
      </c>
      <c r="E338" s="19"/>
      <c r="F338" s="24"/>
      <c r="G338" s="12"/>
      <c r="H338" s="12" t="s">
        <v>35</v>
      </c>
      <c r="I338" s="12" t="s">
        <v>154</v>
      </c>
      <c r="J338" s="12" t="s">
        <v>155</v>
      </c>
      <c r="K338" s="12" t="s">
        <v>632</v>
      </c>
      <c r="L338" s="91">
        <v>2</v>
      </c>
      <c r="M338" s="92">
        <v>2119</v>
      </c>
      <c r="N338" s="35">
        <v>0</v>
      </c>
      <c r="O338" s="115">
        <f t="shared" si="38"/>
        <v>4238</v>
      </c>
      <c r="P338" s="12" t="s">
        <v>696</v>
      </c>
      <c r="Q338" s="13" t="s">
        <v>177</v>
      </c>
      <c r="R338" s="12" t="s">
        <v>697</v>
      </c>
      <c r="S338" s="12" t="s">
        <v>470</v>
      </c>
      <c r="T338" s="12"/>
      <c r="U338" s="12"/>
      <c r="V338" s="12"/>
      <c r="W338" s="12"/>
      <c r="X338" s="12"/>
      <c r="Y338" s="12"/>
      <c r="Z338" s="12"/>
      <c r="AA338" s="12"/>
      <c r="AB338" s="12"/>
      <c r="AC338" s="12"/>
    </row>
    <row r="339" spans="1:29" x14ac:dyDescent="0.25">
      <c r="A339" s="32">
        <v>46062</v>
      </c>
      <c r="B339" s="73" t="s">
        <v>699</v>
      </c>
      <c r="C339" s="12"/>
      <c r="D339" s="12" t="s">
        <v>700</v>
      </c>
      <c r="E339" s="12"/>
      <c r="F339" s="12"/>
      <c r="G339" s="12"/>
      <c r="H339" s="12" t="s">
        <v>35</v>
      </c>
      <c r="I339" s="12" t="s">
        <v>702</v>
      </c>
      <c r="J339" s="12" t="s">
        <v>155</v>
      </c>
      <c r="K339" s="12" t="s">
        <v>361</v>
      </c>
      <c r="L339" s="35">
        <v>1</v>
      </c>
      <c r="M339" s="35">
        <v>7185.9809999999998</v>
      </c>
      <c r="N339" s="35">
        <v>0</v>
      </c>
      <c r="O339" s="115">
        <f t="shared" si="38"/>
        <v>7185.9809999999998</v>
      </c>
      <c r="P339" s="12" t="s">
        <v>703</v>
      </c>
      <c r="Q339" s="13" t="s">
        <v>177</v>
      </c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</row>
    <row r="340" spans="1:29" x14ac:dyDescent="0.25">
      <c r="A340" s="32">
        <v>46062</v>
      </c>
      <c r="B340" s="73" t="s">
        <v>699</v>
      </c>
      <c r="C340" s="12"/>
      <c r="D340" s="12" t="s">
        <v>701</v>
      </c>
      <c r="E340" s="12"/>
      <c r="F340" s="12"/>
      <c r="G340" s="12"/>
      <c r="H340" s="12" t="s">
        <v>35</v>
      </c>
      <c r="I340" s="12" t="s">
        <v>702</v>
      </c>
      <c r="J340" s="12" t="s">
        <v>155</v>
      </c>
      <c r="K340" s="12" t="s">
        <v>361</v>
      </c>
      <c r="L340" s="35">
        <v>1</v>
      </c>
      <c r="M340" s="35">
        <v>250</v>
      </c>
      <c r="N340" s="35">
        <v>0</v>
      </c>
      <c r="O340" s="115">
        <f t="shared" si="38"/>
        <v>250</v>
      </c>
      <c r="P340" s="12" t="s">
        <v>703</v>
      </c>
      <c r="Q340" s="13" t="s">
        <v>177</v>
      </c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</row>
    <row r="341" spans="1:29" ht="15.75" x14ac:dyDescent="0.25">
      <c r="A341" s="32">
        <v>46062</v>
      </c>
      <c r="B341" s="73" t="s">
        <v>704</v>
      </c>
      <c r="C341" s="12"/>
      <c r="D341" s="26" t="s">
        <v>706</v>
      </c>
      <c r="E341" s="12"/>
      <c r="F341" s="12"/>
      <c r="G341" s="12"/>
      <c r="H341" s="12" t="s">
        <v>688</v>
      </c>
      <c r="I341" s="12" t="s">
        <v>160</v>
      </c>
      <c r="J341" s="12" t="s">
        <v>160</v>
      </c>
      <c r="K341" s="12" t="s">
        <v>565</v>
      </c>
      <c r="L341" s="35">
        <v>25</v>
      </c>
      <c r="M341" s="35">
        <v>40</v>
      </c>
      <c r="N341" s="35">
        <v>0</v>
      </c>
      <c r="O341" s="115">
        <f t="shared" si="38"/>
        <v>1000</v>
      </c>
      <c r="P341" s="12" t="s">
        <v>707</v>
      </c>
      <c r="Q341" s="13" t="s">
        <v>177</v>
      </c>
      <c r="R341" s="12" t="s">
        <v>1064</v>
      </c>
      <c r="S341" s="12" t="s">
        <v>470</v>
      </c>
      <c r="T341" s="12"/>
      <c r="U341" s="12"/>
      <c r="V341" s="12"/>
      <c r="W341" s="12"/>
      <c r="X341" s="12"/>
      <c r="Y341" s="12"/>
      <c r="Z341" s="12"/>
      <c r="AA341" s="12"/>
      <c r="AB341" s="12"/>
      <c r="AC341" s="12"/>
    </row>
    <row r="342" spans="1:29" ht="31.5" x14ac:dyDescent="0.25">
      <c r="A342" s="32">
        <v>46062</v>
      </c>
      <c r="B342" s="73" t="s">
        <v>705</v>
      </c>
      <c r="C342" s="12"/>
      <c r="D342" s="26" t="s">
        <v>708</v>
      </c>
      <c r="E342" s="12"/>
      <c r="F342" s="12"/>
      <c r="G342" s="12"/>
      <c r="H342" s="12" t="s">
        <v>688</v>
      </c>
      <c r="I342" s="12" t="s">
        <v>160</v>
      </c>
      <c r="J342" s="12" t="s">
        <v>160</v>
      </c>
      <c r="K342" s="12" t="s">
        <v>565</v>
      </c>
      <c r="L342" s="19">
        <v>23</v>
      </c>
      <c r="M342" s="24">
        <v>158.94999999999999</v>
      </c>
      <c r="N342" s="35">
        <v>0</v>
      </c>
      <c r="O342" s="115">
        <f t="shared" si="38"/>
        <v>3655.85</v>
      </c>
      <c r="P342" s="18" t="s">
        <v>711</v>
      </c>
      <c r="Q342" s="13" t="s">
        <v>177</v>
      </c>
      <c r="R342" s="12" t="s">
        <v>1064</v>
      </c>
      <c r="S342" s="12" t="s">
        <v>470</v>
      </c>
      <c r="T342" s="12"/>
      <c r="U342" s="12"/>
      <c r="V342" s="12"/>
      <c r="W342" s="12"/>
      <c r="X342" s="12"/>
      <c r="Y342" s="12"/>
      <c r="Z342" s="12"/>
      <c r="AA342" s="12"/>
      <c r="AB342" s="12"/>
      <c r="AC342" s="12"/>
    </row>
    <row r="343" spans="1:29" ht="31.5" x14ac:dyDescent="0.25">
      <c r="A343" s="32">
        <v>46062</v>
      </c>
      <c r="B343" s="73" t="s">
        <v>705</v>
      </c>
      <c r="C343" s="12"/>
      <c r="D343" s="26" t="s">
        <v>709</v>
      </c>
      <c r="E343" s="12"/>
      <c r="F343" s="12"/>
      <c r="G343" s="12"/>
      <c r="H343" s="12" t="s">
        <v>688</v>
      </c>
      <c r="I343" s="12" t="s">
        <v>160</v>
      </c>
      <c r="J343" s="12" t="s">
        <v>160</v>
      </c>
      <c r="K343" s="12" t="s">
        <v>565</v>
      </c>
      <c r="L343" s="19">
        <v>2</v>
      </c>
      <c r="M343" s="24">
        <v>154.38</v>
      </c>
      <c r="N343" s="35">
        <v>0</v>
      </c>
      <c r="O343" s="115">
        <f t="shared" si="38"/>
        <v>308.76</v>
      </c>
      <c r="P343" s="18" t="s">
        <v>711</v>
      </c>
      <c r="Q343" s="13" t="s">
        <v>177</v>
      </c>
      <c r="R343" s="12" t="s">
        <v>1064</v>
      </c>
      <c r="S343" s="12" t="s">
        <v>470</v>
      </c>
      <c r="T343" s="12"/>
      <c r="U343" s="12"/>
      <c r="V343" s="12"/>
      <c r="W343" s="12"/>
      <c r="X343" s="12"/>
      <c r="Y343" s="12"/>
      <c r="Z343" s="12"/>
      <c r="AA343" s="12"/>
      <c r="AB343" s="12"/>
      <c r="AC343" s="12"/>
    </row>
    <row r="344" spans="1:29" ht="15.75" x14ac:dyDescent="0.25">
      <c r="A344" s="32">
        <v>46062</v>
      </c>
      <c r="B344" s="73" t="s">
        <v>710</v>
      </c>
      <c r="C344" s="12"/>
      <c r="D344" s="26" t="s">
        <v>440</v>
      </c>
      <c r="E344" s="12"/>
      <c r="F344" s="12"/>
      <c r="G344" s="12"/>
      <c r="H344" s="12" t="s">
        <v>35</v>
      </c>
      <c r="I344" s="12" t="s">
        <v>36</v>
      </c>
      <c r="J344" s="12" t="s">
        <v>37</v>
      </c>
      <c r="K344" s="12" t="s">
        <v>38</v>
      </c>
      <c r="L344" s="19">
        <v>2</v>
      </c>
      <c r="M344" s="24">
        <v>109.086</v>
      </c>
      <c r="N344" s="35">
        <v>0</v>
      </c>
      <c r="O344" s="115">
        <f t="shared" si="38"/>
        <v>218.172</v>
      </c>
      <c r="P344" s="12" t="s">
        <v>444</v>
      </c>
      <c r="Q344" s="13" t="s">
        <v>177</v>
      </c>
      <c r="R344" s="12" t="s">
        <v>712</v>
      </c>
      <c r="S344" s="12" t="s">
        <v>470</v>
      </c>
      <c r="T344" s="12"/>
      <c r="U344" s="12"/>
      <c r="V344" s="12"/>
      <c r="W344" s="12"/>
      <c r="X344" s="12"/>
      <c r="Y344" s="12"/>
      <c r="Z344" s="12"/>
      <c r="AA344" s="12"/>
      <c r="AB344" s="12"/>
      <c r="AC344" s="12"/>
    </row>
    <row r="345" spans="1:29" ht="15.75" x14ac:dyDescent="0.25">
      <c r="A345" s="32">
        <v>46062</v>
      </c>
      <c r="B345" s="73" t="s">
        <v>710</v>
      </c>
      <c r="C345" s="12"/>
      <c r="D345" s="26" t="s">
        <v>441</v>
      </c>
      <c r="E345" s="12"/>
      <c r="F345" s="12"/>
      <c r="G345" s="12"/>
      <c r="H345" s="12" t="s">
        <v>35</v>
      </c>
      <c r="I345" s="12" t="s">
        <v>36</v>
      </c>
      <c r="J345" s="12" t="s">
        <v>37</v>
      </c>
      <c r="K345" s="12" t="s">
        <v>38</v>
      </c>
      <c r="L345" s="19">
        <v>6</v>
      </c>
      <c r="M345" s="24">
        <v>77.653000000000006</v>
      </c>
      <c r="N345" s="35">
        <v>0</v>
      </c>
      <c r="O345" s="115">
        <f t="shared" si="38"/>
        <v>465.91800000000001</v>
      </c>
      <c r="P345" s="12" t="s">
        <v>444</v>
      </c>
      <c r="Q345" s="13" t="s">
        <v>177</v>
      </c>
      <c r="R345" s="12" t="s">
        <v>712</v>
      </c>
      <c r="S345" s="12" t="s">
        <v>470</v>
      </c>
      <c r="T345" s="12"/>
      <c r="U345" s="12"/>
      <c r="V345" s="12"/>
      <c r="W345" s="12"/>
      <c r="X345" s="12"/>
      <c r="Y345" s="12"/>
      <c r="Z345" s="12"/>
      <c r="AA345" s="12"/>
      <c r="AB345" s="12"/>
      <c r="AC345" s="12"/>
    </row>
    <row r="346" spans="1:29" ht="15.75" x14ac:dyDescent="0.25">
      <c r="A346" s="32">
        <v>46062</v>
      </c>
      <c r="B346" s="73" t="s">
        <v>713</v>
      </c>
      <c r="C346" s="12" t="s">
        <v>445</v>
      </c>
      <c r="D346" s="26" t="s">
        <v>446</v>
      </c>
      <c r="E346" s="12"/>
      <c r="F346" s="12"/>
      <c r="G346" s="12"/>
      <c r="H346" s="12" t="s">
        <v>35</v>
      </c>
      <c r="I346" s="12" t="s">
        <v>36</v>
      </c>
      <c r="J346" s="12" t="s">
        <v>37</v>
      </c>
      <c r="K346" s="12" t="s">
        <v>38</v>
      </c>
      <c r="L346" s="35">
        <v>150</v>
      </c>
      <c r="M346" s="35">
        <v>27</v>
      </c>
      <c r="N346" s="35">
        <v>0</v>
      </c>
      <c r="O346" s="115">
        <f t="shared" si="38"/>
        <v>4050</v>
      </c>
      <c r="P346" s="12" t="s">
        <v>714</v>
      </c>
      <c r="Q346" s="13" t="s">
        <v>177</v>
      </c>
      <c r="R346" s="12" t="s">
        <v>715</v>
      </c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</row>
    <row r="347" spans="1:29" ht="15.75" x14ac:dyDescent="0.25">
      <c r="A347" s="32">
        <v>46062</v>
      </c>
      <c r="B347" s="73" t="s">
        <v>716</v>
      </c>
      <c r="C347" s="26" t="s">
        <v>677</v>
      </c>
      <c r="D347" s="26" t="s">
        <v>678</v>
      </c>
      <c r="E347" s="12"/>
      <c r="F347" s="12"/>
      <c r="G347" s="12"/>
      <c r="H347" s="12" t="s">
        <v>35</v>
      </c>
      <c r="I347" s="12" t="s">
        <v>36</v>
      </c>
      <c r="J347" s="12" t="s">
        <v>37</v>
      </c>
      <c r="K347" s="12" t="s">
        <v>38</v>
      </c>
      <c r="L347" s="68">
        <v>1200</v>
      </c>
      <c r="M347" s="24">
        <v>0.34</v>
      </c>
      <c r="N347" s="35">
        <v>0</v>
      </c>
      <c r="O347" s="115">
        <f t="shared" ref="O347:O348" si="39">+L347*M347</f>
        <v>408.00000000000006</v>
      </c>
      <c r="P347" s="12" t="s">
        <v>681</v>
      </c>
      <c r="Q347" s="13" t="s">
        <v>177</v>
      </c>
      <c r="R347" s="12" t="s">
        <v>717</v>
      </c>
      <c r="S347" s="12" t="s">
        <v>470</v>
      </c>
      <c r="T347" s="12"/>
      <c r="U347" s="12"/>
      <c r="V347" s="12"/>
      <c r="W347" s="12"/>
      <c r="X347" s="12"/>
      <c r="Y347" s="12"/>
      <c r="Z347" s="12"/>
      <c r="AA347" s="12"/>
      <c r="AB347" s="12"/>
      <c r="AC347" s="12"/>
    </row>
    <row r="348" spans="1:29" ht="15.75" x14ac:dyDescent="0.25">
      <c r="A348" s="32">
        <v>46062</v>
      </c>
      <c r="B348" s="73" t="s">
        <v>716</v>
      </c>
      <c r="C348" s="26" t="s">
        <v>679</v>
      </c>
      <c r="D348" s="26" t="s">
        <v>680</v>
      </c>
      <c r="E348" s="12"/>
      <c r="F348" s="12"/>
      <c r="G348" s="12"/>
      <c r="H348" s="12" t="s">
        <v>35</v>
      </c>
      <c r="I348" s="12" t="s">
        <v>36</v>
      </c>
      <c r="J348" s="12" t="s">
        <v>37</v>
      </c>
      <c r="K348" s="12" t="s">
        <v>38</v>
      </c>
      <c r="L348" s="68">
        <v>650</v>
      </c>
      <c r="M348" s="24">
        <v>0.31</v>
      </c>
      <c r="N348" s="35">
        <v>0</v>
      </c>
      <c r="O348" s="115">
        <f t="shared" si="39"/>
        <v>201.5</v>
      </c>
      <c r="P348" s="12" t="s">
        <v>681</v>
      </c>
      <c r="Q348" s="13" t="s">
        <v>177</v>
      </c>
      <c r="R348" s="12" t="s">
        <v>717</v>
      </c>
      <c r="S348" s="12" t="s">
        <v>470</v>
      </c>
      <c r="T348" s="12"/>
      <c r="U348" s="12"/>
      <c r="V348" s="12"/>
      <c r="W348" s="12"/>
      <c r="X348" s="12"/>
      <c r="Y348" s="12"/>
      <c r="Z348" s="12"/>
      <c r="AA348" s="12"/>
      <c r="AB348" s="12"/>
      <c r="AC348" s="12"/>
    </row>
    <row r="349" spans="1:29" ht="15.75" x14ac:dyDescent="0.25">
      <c r="A349" s="32">
        <v>46062</v>
      </c>
      <c r="B349" s="73" t="s">
        <v>718</v>
      </c>
      <c r="C349" s="12"/>
      <c r="D349" s="27" t="s">
        <v>567</v>
      </c>
      <c r="E349" s="12"/>
      <c r="F349" s="12"/>
      <c r="G349" s="12"/>
      <c r="H349" s="12" t="s">
        <v>688</v>
      </c>
      <c r="I349" s="12" t="s">
        <v>720</v>
      </c>
      <c r="J349" s="12" t="s">
        <v>413</v>
      </c>
      <c r="K349" s="12" t="s">
        <v>414</v>
      </c>
      <c r="L349" s="19">
        <v>1100</v>
      </c>
      <c r="M349" s="24">
        <v>1.6</v>
      </c>
      <c r="N349" s="35">
        <v>0</v>
      </c>
      <c r="O349" s="115">
        <f t="shared" ref="O349:O351" si="40">+L349*M349</f>
        <v>1760</v>
      </c>
      <c r="P349" s="12" t="s">
        <v>721</v>
      </c>
      <c r="Q349" s="13" t="s">
        <v>177</v>
      </c>
      <c r="R349" s="12" t="s">
        <v>722</v>
      </c>
      <c r="S349" s="12" t="s">
        <v>470</v>
      </c>
      <c r="T349" s="12"/>
      <c r="U349" s="12"/>
      <c r="V349" s="12"/>
      <c r="W349" s="12"/>
      <c r="X349" s="12"/>
      <c r="Y349" s="12"/>
      <c r="Z349" s="12"/>
      <c r="AA349" s="12"/>
      <c r="AB349" s="12"/>
      <c r="AC349" s="12"/>
    </row>
    <row r="350" spans="1:29" ht="15.75" x14ac:dyDescent="0.25">
      <c r="A350" s="32">
        <v>46062</v>
      </c>
      <c r="B350" s="73" t="s">
        <v>718</v>
      </c>
      <c r="C350" s="12"/>
      <c r="D350" s="27" t="s">
        <v>568</v>
      </c>
      <c r="E350" s="12"/>
      <c r="F350" s="12"/>
      <c r="G350" s="12"/>
      <c r="H350" s="12" t="s">
        <v>688</v>
      </c>
      <c r="I350" s="12" t="s">
        <v>720</v>
      </c>
      <c r="J350" s="12" t="s">
        <v>413</v>
      </c>
      <c r="K350" s="12" t="s">
        <v>414</v>
      </c>
      <c r="L350" s="19">
        <v>804</v>
      </c>
      <c r="M350" s="24">
        <v>2.9</v>
      </c>
      <c r="N350" s="35">
        <v>0</v>
      </c>
      <c r="O350" s="115">
        <f t="shared" si="40"/>
        <v>2331.6</v>
      </c>
      <c r="P350" s="12" t="s">
        <v>721</v>
      </c>
      <c r="Q350" s="13" t="s">
        <v>177</v>
      </c>
      <c r="R350" s="12" t="s">
        <v>722</v>
      </c>
      <c r="S350" s="12" t="s">
        <v>470</v>
      </c>
      <c r="T350" s="12"/>
      <c r="U350" s="12"/>
      <c r="V350" s="12"/>
      <c r="W350" s="12"/>
      <c r="X350" s="12"/>
      <c r="Y350" s="12"/>
      <c r="Z350" s="12"/>
      <c r="AA350" s="12"/>
      <c r="AB350" s="12"/>
      <c r="AC350" s="12"/>
    </row>
    <row r="351" spans="1:29" ht="15.75" x14ac:dyDescent="0.25">
      <c r="A351" s="32">
        <v>46062</v>
      </c>
      <c r="B351" s="73" t="s">
        <v>718</v>
      </c>
      <c r="C351" s="12"/>
      <c r="D351" s="27" t="s">
        <v>719</v>
      </c>
      <c r="E351" s="12"/>
      <c r="F351" s="12"/>
      <c r="G351" s="12"/>
      <c r="H351" s="12" t="s">
        <v>688</v>
      </c>
      <c r="I351" s="12" t="s">
        <v>720</v>
      </c>
      <c r="J351" s="12" t="s">
        <v>413</v>
      </c>
      <c r="K351" s="12" t="s">
        <v>414</v>
      </c>
      <c r="L351" s="19">
        <v>15</v>
      </c>
      <c r="M351" s="24">
        <v>33</v>
      </c>
      <c r="N351" s="35">
        <v>0</v>
      </c>
      <c r="O351" s="115">
        <f t="shared" si="40"/>
        <v>495</v>
      </c>
      <c r="P351" s="12" t="s">
        <v>721</v>
      </c>
      <c r="Q351" s="13" t="s">
        <v>177</v>
      </c>
      <c r="R351" s="12" t="s">
        <v>722</v>
      </c>
      <c r="S351" s="12" t="s">
        <v>470</v>
      </c>
      <c r="T351" s="12"/>
      <c r="U351" s="12"/>
      <c r="V351" s="12"/>
      <c r="W351" s="12"/>
      <c r="X351" s="12"/>
      <c r="Y351" s="12"/>
      <c r="Z351" s="12"/>
      <c r="AA351" s="12"/>
      <c r="AB351" s="12"/>
      <c r="AC351" s="12"/>
    </row>
    <row r="352" spans="1:29" ht="15.75" x14ac:dyDescent="0.25">
      <c r="A352" s="32">
        <v>46062</v>
      </c>
      <c r="B352" s="73" t="s">
        <v>733</v>
      </c>
      <c r="C352" s="12"/>
      <c r="D352" s="26" t="s">
        <v>727</v>
      </c>
      <c r="E352" s="12"/>
      <c r="F352" s="12"/>
      <c r="G352" s="12"/>
      <c r="H352" s="12" t="s">
        <v>35</v>
      </c>
      <c r="I352" s="12" t="s">
        <v>355</v>
      </c>
      <c r="J352" s="12" t="s">
        <v>160</v>
      </c>
      <c r="K352" s="12" t="s">
        <v>528</v>
      </c>
      <c r="L352" s="19">
        <v>1</v>
      </c>
      <c r="M352" s="24">
        <v>200</v>
      </c>
      <c r="N352" s="35">
        <v>0</v>
      </c>
      <c r="O352" s="115">
        <f t="shared" ref="O352:O357" si="41">+L352*M352</f>
        <v>200</v>
      </c>
      <c r="P352" s="12" t="s">
        <v>734</v>
      </c>
      <c r="Q352" s="13" t="s">
        <v>177</v>
      </c>
      <c r="R352" s="12" t="s">
        <v>735</v>
      </c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</row>
    <row r="353" spans="1:29" ht="31.5" x14ac:dyDescent="0.25">
      <c r="A353" s="32">
        <v>46062</v>
      </c>
      <c r="B353" s="73" t="s">
        <v>733</v>
      </c>
      <c r="C353" s="12"/>
      <c r="D353" s="26" t="s">
        <v>728</v>
      </c>
      <c r="E353" s="12"/>
      <c r="F353" s="12"/>
      <c r="G353" s="12"/>
      <c r="H353" s="12" t="s">
        <v>35</v>
      </c>
      <c r="I353" s="12" t="s">
        <v>355</v>
      </c>
      <c r="J353" s="12" t="s">
        <v>160</v>
      </c>
      <c r="K353" s="12" t="s">
        <v>528</v>
      </c>
      <c r="L353" s="19">
        <v>1</v>
      </c>
      <c r="M353" s="24">
        <v>400</v>
      </c>
      <c r="N353" s="35">
        <v>0</v>
      </c>
      <c r="O353" s="115">
        <f t="shared" si="41"/>
        <v>400</v>
      </c>
      <c r="P353" s="12" t="s">
        <v>734</v>
      </c>
      <c r="Q353" s="13" t="s">
        <v>177</v>
      </c>
      <c r="R353" s="12" t="s">
        <v>735</v>
      </c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</row>
    <row r="354" spans="1:29" ht="15.75" x14ac:dyDescent="0.25">
      <c r="A354" s="32">
        <v>46062</v>
      </c>
      <c r="B354" s="73" t="s">
        <v>733</v>
      </c>
      <c r="C354" s="12"/>
      <c r="D354" s="26" t="s">
        <v>729</v>
      </c>
      <c r="E354" s="12"/>
      <c r="F354" s="12"/>
      <c r="G354" s="12"/>
      <c r="H354" s="12" t="s">
        <v>35</v>
      </c>
      <c r="I354" s="12" t="s">
        <v>355</v>
      </c>
      <c r="J354" s="12" t="s">
        <v>160</v>
      </c>
      <c r="K354" s="12" t="s">
        <v>528</v>
      </c>
      <c r="L354" s="19">
        <v>1</v>
      </c>
      <c r="M354" s="24">
        <v>200</v>
      </c>
      <c r="N354" s="35">
        <v>0</v>
      </c>
      <c r="O354" s="115">
        <f t="shared" si="41"/>
        <v>200</v>
      </c>
      <c r="P354" s="12" t="s">
        <v>734</v>
      </c>
      <c r="Q354" s="13" t="s">
        <v>177</v>
      </c>
      <c r="R354" s="12" t="s">
        <v>735</v>
      </c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</row>
    <row r="355" spans="1:29" ht="31.5" x14ac:dyDescent="0.25">
      <c r="A355" s="32">
        <v>46062</v>
      </c>
      <c r="B355" s="73" t="s">
        <v>733</v>
      </c>
      <c r="C355" s="12"/>
      <c r="D355" s="26" t="s">
        <v>730</v>
      </c>
      <c r="E355" s="12"/>
      <c r="F355" s="12"/>
      <c r="G355" s="12"/>
      <c r="H355" s="12" t="s">
        <v>35</v>
      </c>
      <c r="I355" s="12" t="s">
        <v>355</v>
      </c>
      <c r="J355" s="12" t="s">
        <v>160</v>
      </c>
      <c r="K355" s="12" t="s">
        <v>528</v>
      </c>
      <c r="L355" s="19">
        <v>1</v>
      </c>
      <c r="M355" s="24">
        <v>300</v>
      </c>
      <c r="N355" s="35">
        <v>0</v>
      </c>
      <c r="O355" s="115">
        <f t="shared" si="41"/>
        <v>300</v>
      </c>
      <c r="P355" s="12" t="s">
        <v>734</v>
      </c>
      <c r="Q355" s="13" t="s">
        <v>177</v>
      </c>
      <c r="R355" s="12" t="s">
        <v>735</v>
      </c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</row>
    <row r="356" spans="1:29" ht="31.5" x14ac:dyDescent="0.25">
      <c r="A356" s="32">
        <v>46062</v>
      </c>
      <c r="B356" s="73" t="s">
        <v>733</v>
      </c>
      <c r="C356" s="12"/>
      <c r="D356" s="26" t="s">
        <v>731</v>
      </c>
      <c r="E356" s="12"/>
      <c r="F356" s="12"/>
      <c r="G356" s="12"/>
      <c r="H356" s="12" t="s">
        <v>35</v>
      </c>
      <c r="I356" s="12" t="s">
        <v>355</v>
      </c>
      <c r="J356" s="12" t="s">
        <v>160</v>
      </c>
      <c r="K356" s="12" t="s">
        <v>528</v>
      </c>
      <c r="L356" s="19">
        <v>1</v>
      </c>
      <c r="M356" s="24">
        <v>300</v>
      </c>
      <c r="N356" s="35">
        <v>0</v>
      </c>
      <c r="O356" s="115">
        <f t="shared" si="41"/>
        <v>300</v>
      </c>
      <c r="P356" s="12" t="s">
        <v>734</v>
      </c>
      <c r="Q356" s="13" t="s">
        <v>177</v>
      </c>
      <c r="R356" s="12" t="s">
        <v>735</v>
      </c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</row>
    <row r="357" spans="1:29" ht="31.5" x14ac:dyDescent="0.25">
      <c r="A357" s="32">
        <v>46062</v>
      </c>
      <c r="B357" s="73" t="s">
        <v>733</v>
      </c>
      <c r="C357" s="12"/>
      <c r="D357" s="26" t="s">
        <v>732</v>
      </c>
      <c r="E357" s="12"/>
      <c r="F357" s="12"/>
      <c r="G357" s="12"/>
      <c r="H357" s="12" t="s">
        <v>35</v>
      </c>
      <c r="I357" s="12" t="s">
        <v>355</v>
      </c>
      <c r="J357" s="12" t="s">
        <v>160</v>
      </c>
      <c r="K357" s="12" t="s">
        <v>528</v>
      </c>
      <c r="L357" s="19">
        <v>1</v>
      </c>
      <c r="M357" s="24">
        <v>300</v>
      </c>
      <c r="N357" s="35">
        <v>0</v>
      </c>
      <c r="O357" s="115">
        <f t="shared" si="41"/>
        <v>300</v>
      </c>
      <c r="P357" s="12" t="s">
        <v>734</v>
      </c>
      <c r="Q357" s="13" t="s">
        <v>177</v>
      </c>
      <c r="R357" s="12" t="s">
        <v>735</v>
      </c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</row>
    <row r="358" spans="1:29" ht="31.5" x14ac:dyDescent="0.25">
      <c r="A358" s="32">
        <v>46062</v>
      </c>
      <c r="B358" s="73" t="s">
        <v>737</v>
      </c>
      <c r="C358" s="12"/>
      <c r="D358" s="26" t="s">
        <v>732</v>
      </c>
      <c r="E358" s="19"/>
      <c r="F358" s="24"/>
      <c r="G358" s="12"/>
      <c r="H358" s="12" t="s">
        <v>35</v>
      </c>
      <c r="I358" s="12" t="s">
        <v>355</v>
      </c>
      <c r="J358" s="12" t="s">
        <v>160</v>
      </c>
      <c r="K358" s="12" t="s">
        <v>739</v>
      </c>
      <c r="L358" s="19">
        <v>1</v>
      </c>
      <c r="M358" s="24">
        <v>200</v>
      </c>
      <c r="N358" s="35">
        <v>0</v>
      </c>
      <c r="O358" s="115">
        <f t="shared" ref="O358:O360" si="42">+L358*M358</f>
        <v>200</v>
      </c>
      <c r="P358" s="12" t="s">
        <v>734</v>
      </c>
      <c r="Q358" s="13" t="s">
        <v>177</v>
      </c>
      <c r="R358" s="12" t="s">
        <v>738</v>
      </c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</row>
    <row r="359" spans="1:29" ht="15.75" x14ac:dyDescent="0.25">
      <c r="A359" s="32">
        <v>46062</v>
      </c>
      <c r="B359" s="73" t="s">
        <v>737</v>
      </c>
      <c r="C359" s="12"/>
      <c r="D359" s="26" t="s">
        <v>736</v>
      </c>
      <c r="E359" s="19"/>
      <c r="F359" s="24"/>
      <c r="G359" s="12"/>
      <c r="H359" s="12" t="s">
        <v>35</v>
      </c>
      <c r="I359" s="12" t="s">
        <v>355</v>
      </c>
      <c r="J359" s="12" t="s">
        <v>160</v>
      </c>
      <c r="K359" s="12" t="s">
        <v>739</v>
      </c>
      <c r="L359" s="19">
        <v>1</v>
      </c>
      <c r="M359" s="24">
        <v>200</v>
      </c>
      <c r="N359" s="35">
        <v>0</v>
      </c>
      <c r="O359" s="115">
        <f t="shared" si="42"/>
        <v>200</v>
      </c>
      <c r="P359" s="12" t="s">
        <v>734</v>
      </c>
      <c r="Q359" s="13" t="s">
        <v>177</v>
      </c>
      <c r="R359" s="12" t="s">
        <v>738</v>
      </c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</row>
    <row r="360" spans="1:29" ht="31.5" x14ac:dyDescent="0.25">
      <c r="A360" s="32">
        <v>46062</v>
      </c>
      <c r="B360" s="73" t="s">
        <v>737</v>
      </c>
      <c r="C360" s="12"/>
      <c r="D360" s="26" t="s">
        <v>731</v>
      </c>
      <c r="E360" s="19"/>
      <c r="F360" s="24"/>
      <c r="G360" s="12"/>
      <c r="H360" s="12" t="s">
        <v>35</v>
      </c>
      <c r="I360" s="12" t="s">
        <v>355</v>
      </c>
      <c r="J360" s="12" t="s">
        <v>160</v>
      </c>
      <c r="K360" s="12" t="s">
        <v>739</v>
      </c>
      <c r="L360" s="19">
        <v>1</v>
      </c>
      <c r="M360" s="24">
        <v>200</v>
      </c>
      <c r="N360" s="35">
        <v>0</v>
      </c>
      <c r="O360" s="115">
        <f t="shared" si="42"/>
        <v>200</v>
      </c>
      <c r="P360" s="12" t="s">
        <v>734</v>
      </c>
      <c r="Q360" s="13" t="s">
        <v>177</v>
      </c>
      <c r="R360" s="12" t="s">
        <v>738</v>
      </c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</row>
    <row r="361" spans="1:29" ht="15.75" x14ac:dyDescent="0.25">
      <c r="A361" s="32">
        <v>46062</v>
      </c>
      <c r="B361" s="73" t="s">
        <v>740</v>
      </c>
      <c r="C361" s="12"/>
      <c r="D361" s="26" t="s">
        <v>741</v>
      </c>
      <c r="E361" s="19"/>
      <c r="F361" s="24"/>
      <c r="G361" s="12"/>
      <c r="H361" s="12" t="s">
        <v>139</v>
      </c>
      <c r="I361" s="12" t="s">
        <v>355</v>
      </c>
      <c r="J361" s="12" t="s">
        <v>160</v>
      </c>
      <c r="K361" s="12" t="s">
        <v>356</v>
      </c>
      <c r="L361" s="19">
        <v>1</v>
      </c>
      <c r="M361" s="24">
        <v>300</v>
      </c>
      <c r="N361" s="35">
        <v>0</v>
      </c>
      <c r="O361" s="115">
        <f t="shared" ref="O361:O365" si="43">+L361*M361</f>
        <v>300</v>
      </c>
      <c r="P361" s="12" t="s">
        <v>734</v>
      </c>
      <c r="Q361" s="13" t="s">
        <v>177</v>
      </c>
      <c r="R361" s="12" t="s">
        <v>744</v>
      </c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</row>
    <row r="362" spans="1:29" ht="31.5" x14ac:dyDescent="0.25">
      <c r="A362" s="32">
        <v>46062</v>
      </c>
      <c r="B362" s="73" t="s">
        <v>740</v>
      </c>
      <c r="C362" s="12"/>
      <c r="D362" s="26" t="s">
        <v>728</v>
      </c>
      <c r="E362" s="19"/>
      <c r="F362" s="24"/>
      <c r="G362" s="12"/>
      <c r="H362" s="12" t="s">
        <v>139</v>
      </c>
      <c r="I362" s="12" t="s">
        <v>355</v>
      </c>
      <c r="J362" s="12" t="s">
        <v>160</v>
      </c>
      <c r="K362" s="12" t="s">
        <v>356</v>
      </c>
      <c r="L362" s="19">
        <v>1</v>
      </c>
      <c r="M362" s="24">
        <v>350</v>
      </c>
      <c r="N362" s="35">
        <v>0</v>
      </c>
      <c r="O362" s="115">
        <f t="shared" si="43"/>
        <v>350</v>
      </c>
      <c r="P362" s="12" t="s">
        <v>734</v>
      </c>
      <c r="Q362" s="13" t="s">
        <v>177</v>
      </c>
      <c r="R362" s="12" t="s">
        <v>744</v>
      </c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</row>
    <row r="363" spans="1:29" ht="15.75" x14ac:dyDescent="0.25">
      <c r="A363" s="32">
        <v>46062</v>
      </c>
      <c r="B363" s="73" t="s">
        <v>740</v>
      </c>
      <c r="C363" s="12"/>
      <c r="D363" s="26" t="s">
        <v>742</v>
      </c>
      <c r="E363" s="19"/>
      <c r="F363" s="24"/>
      <c r="G363" s="12"/>
      <c r="H363" s="12" t="s">
        <v>139</v>
      </c>
      <c r="I363" s="12" t="s">
        <v>355</v>
      </c>
      <c r="J363" s="12" t="s">
        <v>160</v>
      </c>
      <c r="K363" s="12" t="s">
        <v>356</v>
      </c>
      <c r="L363" s="19">
        <v>1</v>
      </c>
      <c r="M363" s="24">
        <v>350</v>
      </c>
      <c r="N363" s="35">
        <v>0</v>
      </c>
      <c r="O363" s="115">
        <f t="shared" si="43"/>
        <v>350</v>
      </c>
      <c r="P363" s="12" t="s">
        <v>734</v>
      </c>
      <c r="Q363" s="13" t="s">
        <v>177</v>
      </c>
      <c r="R363" s="12" t="s">
        <v>744</v>
      </c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</row>
    <row r="364" spans="1:29" ht="31.5" x14ac:dyDescent="0.25">
      <c r="A364" s="32">
        <v>46062</v>
      </c>
      <c r="B364" s="73" t="s">
        <v>740</v>
      </c>
      <c r="C364" s="12"/>
      <c r="D364" s="26" t="s">
        <v>730</v>
      </c>
      <c r="E364" s="19"/>
      <c r="F364" s="24"/>
      <c r="G364" s="12"/>
      <c r="H364" s="12" t="s">
        <v>139</v>
      </c>
      <c r="I364" s="12" t="s">
        <v>355</v>
      </c>
      <c r="J364" s="12" t="s">
        <v>160</v>
      </c>
      <c r="K364" s="12" t="s">
        <v>356</v>
      </c>
      <c r="L364" s="19">
        <v>1</v>
      </c>
      <c r="M364" s="24">
        <v>300</v>
      </c>
      <c r="N364" s="35">
        <v>0</v>
      </c>
      <c r="O364" s="115">
        <f t="shared" si="43"/>
        <v>300</v>
      </c>
      <c r="P364" s="12" t="s">
        <v>734</v>
      </c>
      <c r="Q364" s="13" t="s">
        <v>177</v>
      </c>
      <c r="R364" s="12" t="s">
        <v>744</v>
      </c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</row>
    <row r="365" spans="1:29" ht="15.75" x14ac:dyDescent="0.25">
      <c r="A365" s="32">
        <v>46062</v>
      </c>
      <c r="B365" s="73" t="s">
        <v>740</v>
      </c>
      <c r="C365" s="12"/>
      <c r="D365" s="26" t="s">
        <v>743</v>
      </c>
      <c r="E365" s="19"/>
      <c r="F365" s="24"/>
      <c r="G365" s="12"/>
      <c r="H365" s="12" t="s">
        <v>139</v>
      </c>
      <c r="I365" s="12" t="s">
        <v>355</v>
      </c>
      <c r="J365" s="12" t="s">
        <v>160</v>
      </c>
      <c r="K365" s="12" t="s">
        <v>356</v>
      </c>
      <c r="L365" s="19">
        <v>1</v>
      </c>
      <c r="M365" s="24">
        <v>300</v>
      </c>
      <c r="N365" s="35">
        <v>0</v>
      </c>
      <c r="O365" s="115">
        <f t="shared" si="43"/>
        <v>300</v>
      </c>
      <c r="P365" s="12" t="s">
        <v>734</v>
      </c>
      <c r="Q365" s="13" t="s">
        <v>177</v>
      </c>
      <c r="R365" s="12" t="s">
        <v>744</v>
      </c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</row>
    <row r="366" spans="1:29" ht="37.5" x14ac:dyDescent="0.25">
      <c r="A366" s="32">
        <v>46070</v>
      </c>
      <c r="B366" s="73" t="s">
        <v>740</v>
      </c>
      <c r="C366" s="12"/>
      <c r="D366" s="93" t="s">
        <v>745</v>
      </c>
      <c r="E366" s="12"/>
      <c r="F366" s="12"/>
      <c r="G366" s="12"/>
      <c r="H366" s="12" t="s">
        <v>35</v>
      </c>
      <c r="I366" s="12" t="s">
        <v>355</v>
      </c>
      <c r="J366" s="12" t="s">
        <v>155</v>
      </c>
      <c r="K366" s="12" t="s">
        <v>356</v>
      </c>
      <c r="L366" s="39">
        <v>1</v>
      </c>
      <c r="M366" s="24">
        <v>360</v>
      </c>
      <c r="N366" s="35">
        <v>0</v>
      </c>
      <c r="O366" s="115">
        <f t="shared" ref="O366:O372" si="44">+L366*M366</f>
        <v>360</v>
      </c>
      <c r="P366" s="95" t="s">
        <v>749</v>
      </c>
      <c r="Q366" s="13" t="s">
        <v>177</v>
      </c>
      <c r="R366" s="12"/>
      <c r="S366" s="12" t="s">
        <v>470</v>
      </c>
      <c r="T366" s="12"/>
      <c r="U366" s="12"/>
      <c r="V366" s="12"/>
      <c r="W366" s="12"/>
      <c r="X366" s="12"/>
      <c r="Y366" s="12"/>
      <c r="Z366" s="12"/>
      <c r="AA366" s="12"/>
      <c r="AB366" s="12"/>
      <c r="AC366" s="12"/>
    </row>
    <row r="367" spans="1:29" ht="37.5" x14ac:dyDescent="0.25">
      <c r="A367" s="32">
        <v>46070</v>
      </c>
      <c r="B367" s="73" t="s">
        <v>740</v>
      </c>
      <c r="C367" s="12"/>
      <c r="D367" s="93" t="s">
        <v>746</v>
      </c>
      <c r="E367" s="12"/>
      <c r="F367" s="12"/>
      <c r="G367" s="12"/>
      <c r="H367" s="12" t="s">
        <v>35</v>
      </c>
      <c r="I367" s="12" t="s">
        <v>355</v>
      </c>
      <c r="J367" s="12" t="s">
        <v>155</v>
      </c>
      <c r="K367" s="12" t="s">
        <v>356</v>
      </c>
      <c r="L367" s="39">
        <v>1</v>
      </c>
      <c r="M367" s="24">
        <v>100</v>
      </c>
      <c r="N367" s="35">
        <v>0</v>
      </c>
      <c r="O367" s="115">
        <f t="shared" si="44"/>
        <v>100</v>
      </c>
      <c r="P367" s="95" t="s">
        <v>749</v>
      </c>
      <c r="Q367" s="13" t="s">
        <v>177</v>
      </c>
      <c r="R367" s="12"/>
      <c r="S367" s="12" t="s">
        <v>470</v>
      </c>
      <c r="T367" s="12"/>
      <c r="U367" s="12"/>
      <c r="V367" s="12"/>
      <c r="W367" s="12"/>
      <c r="X367" s="12"/>
      <c r="Y367" s="12"/>
      <c r="Z367" s="12"/>
      <c r="AA367" s="12"/>
      <c r="AB367" s="12"/>
      <c r="AC367" s="12"/>
    </row>
    <row r="368" spans="1:29" ht="37.5" x14ac:dyDescent="0.25">
      <c r="A368" s="32">
        <v>46070</v>
      </c>
      <c r="B368" s="73" t="s">
        <v>740</v>
      </c>
      <c r="C368" s="12"/>
      <c r="D368" s="93" t="s">
        <v>747</v>
      </c>
      <c r="E368" s="12"/>
      <c r="F368" s="12"/>
      <c r="G368" s="12"/>
      <c r="H368" s="12" t="s">
        <v>35</v>
      </c>
      <c r="I368" s="12" t="s">
        <v>355</v>
      </c>
      <c r="J368" s="12" t="s">
        <v>155</v>
      </c>
      <c r="K368" s="12" t="s">
        <v>356</v>
      </c>
      <c r="L368" s="39">
        <v>1</v>
      </c>
      <c r="M368" s="24">
        <v>100</v>
      </c>
      <c r="N368" s="35">
        <v>0</v>
      </c>
      <c r="O368" s="115">
        <f t="shared" si="44"/>
        <v>100</v>
      </c>
      <c r="P368" s="95" t="s">
        <v>749</v>
      </c>
      <c r="Q368" s="13" t="s">
        <v>177</v>
      </c>
      <c r="R368" s="12"/>
      <c r="S368" s="12" t="s">
        <v>470</v>
      </c>
      <c r="T368" s="12"/>
      <c r="U368" s="12"/>
      <c r="V368" s="12"/>
      <c r="W368" s="12"/>
      <c r="X368" s="12"/>
      <c r="Y368" s="12"/>
      <c r="Z368" s="12"/>
      <c r="AA368" s="12"/>
      <c r="AB368" s="12"/>
      <c r="AC368" s="12"/>
    </row>
    <row r="369" spans="1:29" ht="18.75" x14ac:dyDescent="0.25">
      <c r="A369" s="32">
        <v>46070</v>
      </c>
      <c r="B369" s="73" t="s">
        <v>740</v>
      </c>
      <c r="C369" s="12"/>
      <c r="D369" s="94" t="s">
        <v>748</v>
      </c>
      <c r="E369" s="12"/>
      <c r="F369" s="12"/>
      <c r="G369" s="12"/>
      <c r="H369" s="12" t="s">
        <v>35</v>
      </c>
      <c r="I369" s="12" t="s">
        <v>355</v>
      </c>
      <c r="J369" s="12" t="s">
        <v>155</v>
      </c>
      <c r="K369" s="12" t="s">
        <v>356</v>
      </c>
      <c r="L369" s="39">
        <v>1</v>
      </c>
      <c r="M369" s="24">
        <v>0</v>
      </c>
      <c r="N369" s="35">
        <v>0</v>
      </c>
      <c r="O369" s="115">
        <f t="shared" si="44"/>
        <v>0</v>
      </c>
      <c r="P369" s="95" t="s">
        <v>749</v>
      </c>
      <c r="Q369" s="13" t="s">
        <v>177</v>
      </c>
      <c r="R369" s="12"/>
      <c r="S369" s="12" t="s">
        <v>470</v>
      </c>
      <c r="T369" s="12"/>
      <c r="U369" s="12"/>
      <c r="V369" s="12"/>
      <c r="W369" s="12"/>
      <c r="X369" s="12"/>
      <c r="Y369" s="12"/>
      <c r="Z369" s="12"/>
      <c r="AA369" s="12"/>
      <c r="AB369" s="12"/>
      <c r="AC369" s="12"/>
    </row>
    <row r="370" spans="1:29" x14ac:dyDescent="0.25">
      <c r="A370" s="32">
        <v>46070</v>
      </c>
      <c r="B370" s="73" t="s">
        <v>750</v>
      </c>
      <c r="C370" s="12"/>
      <c r="D370" s="12" t="s">
        <v>751</v>
      </c>
      <c r="E370" s="12"/>
      <c r="F370" s="12"/>
      <c r="G370" s="12"/>
      <c r="H370" s="12" t="s">
        <v>35</v>
      </c>
      <c r="I370" s="12" t="s">
        <v>355</v>
      </c>
      <c r="J370" s="12" t="s">
        <v>155</v>
      </c>
      <c r="K370" s="12" t="s">
        <v>356</v>
      </c>
      <c r="L370" s="35">
        <v>1</v>
      </c>
      <c r="M370" s="35">
        <v>480</v>
      </c>
      <c r="N370" s="35">
        <v>0</v>
      </c>
      <c r="O370" s="115">
        <f t="shared" si="44"/>
        <v>480</v>
      </c>
      <c r="P370" s="12" t="s">
        <v>753</v>
      </c>
      <c r="Q370" s="13" t="s">
        <v>177</v>
      </c>
      <c r="R370" s="12"/>
      <c r="S370" s="12" t="s">
        <v>470</v>
      </c>
      <c r="T370" s="12"/>
      <c r="U370" s="12"/>
      <c r="V370" s="12"/>
      <c r="W370" s="12"/>
      <c r="X370" s="12"/>
      <c r="Y370" s="12"/>
      <c r="Z370" s="12"/>
      <c r="AA370" s="12"/>
      <c r="AB370" s="12"/>
      <c r="AC370" s="12"/>
    </row>
    <row r="371" spans="1:29" x14ac:dyDescent="0.25">
      <c r="A371" s="32">
        <v>46070</v>
      </c>
      <c r="B371" s="73" t="s">
        <v>750</v>
      </c>
      <c r="C371" s="12"/>
      <c r="D371" s="12" t="s">
        <v>752</v>
      </c>
      <c r="E371" s="12"/>
      <c r="F371" s="12"/>
      <c r="G371" s="12"/>
      <c r="H371" s="12" t="s">
        <v>35</v>
      </c>
      <c r="I371" s="12" t="s">
        <v>355</v>
      </c>
      <c r="J371" s="12" t="s">
        <v>155</v>
      </c>
      <c r="K371" s="12" t="s">
        <v>356</v>
      </c>
      <c r="L371" s="35">
        <v>1</v>
      </c>
      <c r="M371" s="35">
        <v>215</v>
      </c>
      <c r="N371" s="35">
        <v>0</v>
      </c>
      <c r="O371" s="115">
        <f t="shared" si="44"/>
        <v>215</v>
      </c>
      <c r="P371" s="12" t="s">
        <v>753</v>
      </c>
      <c r="Q371" s="13" t="s">
        <v>177</v>
      </c>
      <c r="R371" s="12"/>
      <c r="S371" s="12" t="s">
        <v>470</v>
      </c>
      <c r="T371" s="12"/>
      <c r="U371" s="12"/>
      <c r="V371" s="12"/>
      <c r="W371" s="12"/>
      <c r="X371" s="12"/>
      <c r="Y371" s="12"/>
      <c r="Z371" s="12"/>
      <c r="AA371" s="12"/>
      <c r="AB371" s="12"/>
      <c r="AC371" s="12"/>
    </row>
    <row r="372" spans="1:29" ht="15.75" x14ac:dyDescent="0.25">
      <c r="A372" s="17">
        <v>46073</v>
      </c>
      <c r="B372" s="73" t="s">
        <v>755</v>
      </c>
      <c r="C372" s="12"/>
      <c r="D372" s="96" t="s">
        <v>754</v>
      </c>
      <c r="E372" s="12"/>
      <c r="F372" s="12"/>
      <c r="G372" s="12"/>
      <c r="H372" s="12" t="s">
        <v>35</v>
      </c>
      <c r="I372" s="12" t="s">
        <v>355</v>
      </c>
      <c r="J372" s="12" t="s">
        <v>155</v>
      </c>
      <c r="K372" s="12" t="s">
        <v>756</v>
      </c>
      <c r="L372" s="80">
        <v>2</v>
      </c>
      <c r="M372" s="81">
        <v>1021</v>
      </c>
      <c r="N372" s="35">
        <v>0</v>
      </c>
      <c r="O372" s="115">
        <f t="shared" si="44"/>
        <v>2042</v>
      </c>
      <c r="P372" s="12" t="s">
        <v>757</v>
      </c>
      <c r="Q372" s="13" t="s">
        <v>177</v>
      </c>
      <c r="R372" s="12"/>
      <c r="S372" s="12" t="s">
        <v>470</v>
      </c>
      <c r="T372" s="12"/>
      <c r="U372" s="12"/>
      <c r="V372" s="12"/>
      <c r="W372" s="12"/>
      <c r="X372" s="12"/>
      <c r="Y372" s="12"/>
      <c r="Z372" s="12"/>
      <c r="AA372" s="12"/>
      <c r="AB372" s="12"/>
      <c r="AC372" s="12"/>
    </row>
    <row r="373" spans="1:29" ht="15.75" x14ac:dyDescent="0.25">
      <c r="A373" s="17">
        <v>46073</v>
      </c>
      <c r="B373" s="73" t="s">
        <v>760</v>
      </c>
      <c r="C373" s="12"/>
      <c r="D373" s="71" t="s">
        <v>758</v>
      </c>
      <c r="E373" s="12"/>
      <c r="F373" s="12"/>
      <c r="G373" s="12"/>
      <c r="H373" s="12" t="s">
        <v>688</v>
      </c>
      <c r="I373" s="12" t="s">
        <v>355</v>
      </c>
      <c r="J373" s="12" t="s">
        <v>413</v>
      </c>
      <c r="K373" s="12" t="s">
        <v>414</v>
      </c>
      <c r="L373" s="80">
        <v>30</v>
      </c>
      <c r="M373" s="81">
        <v>45</v>
      </c>
      <c r="N373" s="35">
        <v>0</v>
      </c>
      <c r="O373" s="115">
        <f t="shared" ref="O373:O374" si="45">+L373*M373</f>
        <v>1350</v>
      </c>
      <c r="P373" s="12" t="s">
        <v>761</v>
      </c>
      <c r="Q373" s="31" t="s">
        <v>44</v>
      </c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</row>
    <row r="374" spans="1:29" ht="15.75" x14ac:dyDescent="0.25">
      <c r="A374" s="17">
        <v>46073</v>
      </c>
      <c r="B374" s="73" t="s">
        <v>760</v>
      </c>
      <c r="C374" s="12"/>
      <c r="D374" s="97" t="s">
        <v>759</v>
      </c>
      <c r="E374" s="12"/>
      <c r="F374" s="12"/>
      <c r="G374" s="12"/>
      <c r="H374" s="12" t="s">
        <v>688</v>
      </c>
      <c r="I374" s="12" t="s">
        <v>355</v>
      </c>
      <c r="J374" s="12" t="s">
        <v>413</v>
      </c>
      <c r="K374" s="12" t="s">
        <v>414</v>
      </c>
      <c r="L374" s="19">
        <v>30</v>
      </c>
      <c r="M374" s="24">
        <v>10</v>
      </c>
      <c r="N374" s="35">
        <v>0</v>
      </c>
      <c r="O374" s="115">
        <f t="shared" si="45"/>
        <v>300</v>
      </c>
      <c r="P374" s="12" t="s">
        <v>761</v>
      </c>
      <c r="Q374" s="31" t="s">
        <v>44</v>
      </c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</row>
    <row r="375" spans="1:29" ht="15.75" x14ac:dyDescent="0.25">
      <c r="A375" s="17">
        <v>46073</v>
      </c>
      <c r="B375" s="73" t="s">
        <v>762</v>
      </c>
      <c r="C375" s="34" t="s">
        <v>228</v>
      </c>
      <c r="D375" s="27" t="s">
        <v>229</v>
      </c>
      <c r="E375" s="12"/>
      <c r="F375" s="12"/>
      <c r="G375" s="12"/>
      <c r="H375" s="12" t="s">
        <v>35</v>
      </c>
      <c r="I375" s="12" t="s">
        <v>36</v>
      </c>
      <c r="J375" s="12" t="s">
        <v>37</v>
      </c>
      <c r="K375" s="12" t="s">
        <v>38</v>
      </c>
      <c r="L375" s="19">
        <v>864</v>
      </c>
      <c r="M375" s="24">
        <v>4.5999999999999996</v>
      </c>
      <c r="N375" s="35">
        <v>0</v>
      </c>
      <c r="O375" s="115">
        <f t="shared" ref="O375:O377" si="46">+L375*M375</f>
        <v>3974.3999999999996</v>
      </c>
      <c r="P375" s="12" t="s">
        <v>764</v>
      </c>
      <c r="Q375" s="13" t="s">
        <v>177</v>
      </c>
      <c r="R375" s="12" t="s">
        <v>766</v>
      </c>
      <c r="S375" s="12" t="s">
        <v>470</v>
      </c>
      <c r="T375" s="12"/>
      <c r="U375" s="12"/>
      <c r="V375" s="12"/>
      <c r="W375" s="12"/>
      <c r="X375" s="12"/>
      <c r="Y375" s="12"/>
      <c r="Z375" s="12"/>
      <c r="AA375" s="12"/>
      <c r="AB375" s="12"/>
      <c r="AC375" s="12"/>
    </row>
    <row r="376" spans="1:29" ht="15.75" x14ac:dyDescent="0.25">
      <c r="A376" s="17">
        <v>46073</v>
      </c>
      <c r="B376" s="73" t="s">
        <v>762</v>
      </c>
      <c r="C376" s="98" t="s">
        <v>41</v>
      </c>
      <c r="D376" s="27" t="s">
        <v>763</v>
      </c>
      <c r="E376" s="12"/>
      <c r="F376" s="12"/>
      <c r="G376" s="12"/>
      <c r="H376" s="12" t="s">
        <v>35</v>
      </c>
      <c r="I376" s="12" t="s">
        <v>36</v>
      </c>
      <c r="J376" s="12" t="s">
        <v>37</v>
      </c>
      <c r="K376" s="12" t="s">
        <v>38</v>
      </c>
      <c r="L376" s="19">
        <v>2000</v>
      </c>
      <c r="M376" s="24">
        <v>0.8</v>
      </c>
      <c r="N376" s="35">
        <v>0</v>
      </c>
      <c r="O376" s="115">
        <f t="shared" si="46"/>
        <v>1600</v>
      </c>
      <c r="P376" s="12" t="s">
        <v>764</v>
      </c>
      <c r="Q376" s="13" t="s">
        <v>177</v>
      </c>
      <c r="R376" s="12" t="s">
        <v>766</v>
      </c>
      <c r="S376" s="12" t="s">
        <v>470</v>
      </c>
      <c r="T376" s="12"/>
      <c r="U376" s="12"/>
      <c r="V376" s="12"/>
      <c r="W376" s="12"/>
      <c r="X376" s="12"/>
      <c r="Y376" s="12"/>
      <c r="Z376" s="12"/>
      <c r="AA376" s="12"/>
      <c r="AB376" s="12"/>
      <c r="AC376" s="12"/>
    </row>
    <row r="377" spans="1:29" ht="15.75" x14ac:dyDescent="0.25">
      <c r="A377" s="17">
        <v>46073</v>
      </c>
      <c r="B377" s="73" t="s">
        <v>767</v>
      </c>
      <c r="C377" s="34" t="s">
        <v>768</v>
      </c>
      <c r="D377" s="27" t="s">
        <v>769</v>
      </c>
      <c r="E377" s="19"/>
      <c r="F377" s="24"/>
      <c r="G377" s="12"/>
      <c r="H377" s="12" t="s">
        <v>35</v>
      </c>
      <c r="I377" s="12" t="s">
        <v>36</v>
      </c>
      <c r="J377" s="12" t="s">
        <v>37</v>
      </c>
      <c r="K377" s="12" t="s">
        <v>38</v>
      </c>
      <c r="L377" s="35">
        <v>100</v>
      </c>
      <c r="M377" s="35">
        <v>25</v>
      </c>
      <c r="N377" s="35">
        <v>0</v>
      </c>
      <c r="O377" s="115">
        <f t="shared" si="46"/>
        <v>2500</v>
      </c>
      <c r="P377" s="12" t="s">
        <v>770</v>
      </c>
      <c r="Q377" s="13" t="s">
        <v>177</v>
      </c>
      <c r="R377" s="12" t="s">
        <v>771</v>
      </c>
      <c r="S377" s="12" t="s">
        <v>470</v>
      </c>
      <c r="T377" s="12"/>
      <c r="U377" s="12"/>
      <c r="V377" s="12"/>
      <c r="W377" s="12"/>
      <c r="X377" s="12"/>
      <c r="Y377" s="12"/>
      <c r="Z377" s="12"/>
      <c r="AA377" s="12"/>
      <c r="AB377" s="12"/>
      <c r="AC377" s="12"/>
    </row>
    <row r="378" spans="1:29" ht="15.75" x14ac:dyDescent="0.25">
      <c r="A378" s="17">
        <v>46073</v>
      </c>
      <c r="B378" s="73" t="s">
        <v>772</v>
      </c>
      <c r="C378" s="34" t="s">
        <v>614</v>
      </c>
      <c r="D378" s="26" t="s">
        <v>615</v>
      </c>
      <c r="E378" s="12"/>
      <c r="F378" s="12"/>
      <c r="G378" s="12"/>
      <c r="H378" s="12" t="s">
        <v>35</v>
      </c>
      <c r="I378" s="12" t="s">
        <v>36</v>
      </c>
      <c r="J378" s="12" t="s">
        <v>37</v>
      </c>
      <c r="K378" s="12" t="s">
        <v>38</v>
      </c>
      <c r="L378" s="19">
        <v>2000</v>
      </c>
      <c r="M378" s="24">
        <v>0.50700000000000001</v>
      </c>
      <c r="N378" s="35">
        <v>0</v>
      </c>
      <c r="O378" s="115">
        <f t="shared" ref="O378:O379" si="47">+L378*M378</f>
        <v>1014</v>
      </c>
      <c r="P378" s="12" t="s">
        <v>773</v>
      </c>
      <c r="Q378" s="13" t="s">
        <v>177</v>
      </c>
      <c r="R378" s="12" t="s">
        <v>774</v>
      </c>
      <c r="S378" s="12" t="s">
        <v>470</v>
      </c>
      <c r="T378" s="12"/>
      <c r="U378" s="12"/>
      <c r="V378" s="12"/>
      <c r="W378" s="12"/>
      <c r="X378" s="12"/>
      <c r="Y378" s="12"/>
      <c r="Z378" s="12"/>
      <c r="AA378" s="12"/>
      <c r="AB378" s="12"/>
      <c r="AC378" s="12"/>
    </row>
    <row r="379" spans="1:29" x14ac:dyDescent="0.25">
      <c r="A379" s="17">
        <v>46073</v>
      </c>
      <c r="B379" s="73" t="s">
        <v>775</v>
      </c>
      <c r="C379" s="12" t="s">
        <v>194</v>
      </c>
      <c r="D379" s="12" t="s">
        <v>776</v>
      </c>
      <c r="E379" s="12"/>
      <c r="F379" s="12"/>
      <c r="G379" s="12"/>
      <c r="H379" s="12" t="s">
        <v>35</v>
      </c>
      <c r="I379" s="12" t="s">
        <v>36</v>
      </c>
      <c r="J379" s="12" t="s">
        <v>37</v>
      </c>
      <c r="K379" s="12" t="s">
        <v>38</v>
      </c>
      <c r="L379" s="35">
        <v>200</v>
      </c>
      <c r="M379" s="35">
        <v>3</v>
      </c>
      <c r="N379" s="35">
        <v>0</v>
      </c>
      <c r="O379" s="115">
        <f t="shared" si="47"/>
        <v>600</v>
      </c>
      <c r="P379" s="12" t="s">
        <v>203</v>
      </c>
      <c r="Q379" s="13" t="s">
        <v>177</v>
      </c>
      <c r="R379" s="12" t="s">
        <v>777</v>
      </c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</row>
    <row r="380" spans="1:29" ht="15.75" x14ac:dyDescent="0.25">
      <c r="A380" s="17">
        <v>46073</v>
      </c>
      <c r="B380" s="73" t="s">
        <v>778</v>
      </c>
      <c r="C380" s="34" t="s">
        <v>779</v>
      </c>
      <c r="D380" s="27" t="s">
        <v>780</v>
      </c>
      <c r="E380" s="12"/>
      <c r="F380" s="12"/>
      <c r="G380" s="12"/>
      <c r="H380" s="12" t="s">
        <v>35</v>
      </c>
      <c r="I380" s="12" t="s">
        <v>36</v>
      </c>
      <c r="J380" s="12" t="s">
        <v>37</v>
      </c>
      <c r="K380" s="12" t="s">
        <v>38</v>
      </c>
      <c r="L380" s="19">
        <v>500</v>
      </c>
      <c r="M380" s="24">
        <v>4.5999999999999996</v>
      </c>
      <c r="N380" s="35">
        <v>0</v>
      </c>
      <c r="O380" s="115">
        <f t="shared" ref="O380:O381" si="48">+L380*M380</f>
        <v>2300</v>
      </c>
      <c r="P380" s="12" t="s">
        <v>764</v>
      </c>
      <c r="Q380" s="13" t="s">
        <v>177</v>
      </c>
      <c r="R380" s="12" t="s">
        <v>765</v>
      </c>
      <c r="S380" s="12" t="s">
        <v>470</v>
      </c>
      <c r="T380" s="12"/>
      <c r="U380" s="12"/>
      <c r="V380" s="12"/>
      <c r="W380" s="12"/>
      <c r="X380" s="12"/>
      <c r="Y380" s="12"/>
      <c r="Z380" s="12"/>
      <c r="AA380" s="12"/>
      <c r="AB380" s="12"/>
      <c r="AC380" s="12"/>
    </row>
    <row r="381" spans="1:29" ht="15.75" x14ac:dyDescent="0.25">
      <c r="A381" s="17">
        <v>46073</v>
      </c>
      <c r="B381" s="73" t="s">
        <v>778</v>
      </c>
      <c r="C381" s="34" t="s">
        <v>781</v>
      </c>
      <c r="D381" s="27" t="s">
        <v>782</v>
      </c>
      <c r="E381" s="12"/>
      <c r="F381" s="12"/>
      <c r="G381" s="12"/>
      <c r="H381" s="12" t="s">
        <v>35</v>
      </c>
      <c r="I381" s="12" t="s">
        <v>36</v>
      </c>
      <c r="J381" s="12" t="s">
        <v>37</v>
      </c>
      <c r="K381" s="12" t="s">
        <v>38</v>
      </c>
      <c r="L381" s="19">
        <v>500</v>
      </c>
      <c r="M381" s="24">
        <v>4.5999999999999996</v>
      </c>
      <c r="N381" s="35">
        <v>0</v>
      </c>
      <c r="O381" s="115">
        <f t="shared" si="48"/>
        <v>2300</v>
      </c>
      <c r="P381" s="12" t="s">
        <v>764</v>
      </c>
      <c r="Q381" s="13" t="s">
        <v>177</v>
      </c>
      <c r="R381" s="12" t="s">
        <v>765</v>
      </c>
      <c r="S381" s="12" t="s">
        <v>470</v>
      </c>
      <c r="T381" s="12"/>
      <c r="U381" s="12"/>
      <c r="V381" s="12"/>
      <c r="W381" s="12"/>
      <c r="X381" s="12"/>
      <c r="Y381" s="12"/>
      <c r="Z381" s="12"/>
      <c r="AA381" s="12"/>
      <c r="AB381" s="12"/>
      <c r="AC381" s="12"/>
    </row>
    <row r="382" spans="1:29" x14ac:dyDescent="0.25">
      <c r="A382" s="17">
        <v>46073</v>
      </c>
      <c r="B382" s="73" t="s">
        <v>783</v>
      </c>
      <c r="C382" s="37" t="s">
        <v>216</v>
      </c>
      <c r="D382" s="38" t="s">
        <v>217</v>
      </c>
      <c r="E382" s="12"/>
      <c r="F382" s="12"/>
      <c r="G382" s="12"/>
      <c r="H382" s="12" t="s">
        <v>35</v>
      </c>
      <c r="I382" s="12" t="s">
        <v>36</v>
      </c>
      <c r="J382" s="12" t="s">
        <v>37</v>
      </c>
      <c r="K382" s="12" t="s">
        <v>38</v>
      </c>
      <c r="L382" s="39">
        <v>27300</v>
      </c>
      <c r="M382" s="40">
        <v>0.47</v>
      </c>
      <c r="N382" s="35">
        <v>0</v>
      </c>
      <c r="O382" s="115">
        <f t="shared" ref="O382:O385" si="49">+L382*M382</f>
        <v>12831</v>
      </c>
      <c r="P382" s="12" t="s">
        <v>225</v>
      </c>
      <c r="Q382" s="13" t="s">
        <v>177</v>
      </c>
      <c r="R382" s="12" t="s">
        <v>784</v>
      </c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</row>
    <row r="383" spans="1:29" x14ac:dyDescent="0.25">
      <c r="A383" s="17">
        <v>46073</v>
      </c>
      <c r="B383" s="73" t="s">
        <v>783</v>
      </c>
      <c r="C383" s="37" t="s">
        <v>218</v>
      </c>
      <c r="D383" s="38" t="s">
        <v>219</v>
      </c>
      <c r="E383" s="12"/>
      <c r="F383" s="12"/>
      <c r="G383" s="12"/>
      <c r="H383" s="12" t="s">
        <v>35</v>
      </c>
      <c r="I383" s="12" t="s">
        <v>36</v>
      </c>
      <c r="J383" s="12" t="s">
        <v>37</v>
      </c>
      <c r="K383" s="12" t="s">
        <v>38</v>
      </c>
      <c r="L383" s="39">
        <v>10500</v>
      </c>
      <c r="M383" s="40">
        <v>0.04</v>
      </c>
      <c r="N383" s="35">
        <v>0</v>
      </c>
      <c r="O383" s="115">
        <f t="shared" si="49"/>
        <v>420</v>
      </c>
      <c r="P383" s="12" t="s">
        <v>225</v>
      </c>
      <c r="Q383" s="13" t="s">
        <v>177</v>
      </c>
      <c r="R383" s="12" t="s">
        <v>784</v>
      </c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</row>
    <row r="384" spans="1:29" x14ac:dyDescent="0.25">
      <c r="A384" s="17">
        <v>46073</v>
      </c>
      <c r="B384" s="73" t="s">
        <v>783</v>
      </c>
      <c r="C384" s="37" t="s">
        <v>220</v>
      </c>
      <c r="D384" s="38" t="s">
        <v>221</v>
      </c>
      <c r="E384" s="12"/>
      <c r="F384" s="12"/>
      <c r="G384" s="12"/>
      <c r="H384" s="12" t="s">
        <v>35</v>
      </c>
      <c r="I384" s="12" t="s">
        <v>36</v>
      </c>
      <c r="J384" s="12" t="s">
        <v>37</v>
      </c>
      <c r="K384" s="12" t="s">
        <v>38</v>
      </c>
      <c r="L384" s="39">
        <v>10500</v>
      </c>
      <c r="M384" s="40">
        <v>0.03</v>
      </c>
      <c r="N384" s="35">
        <v>0</v>
      </c>
      <c r="O384" s="115">
        <f t="shared" si="49"/>
        <v>315</v>
      </c>
      <c r="P384" s="12" t="s">
        <v>225</v>
      </c>
      <c r="Q384" s="13" t="s">
        <v>177</v>
      </c>
      <c r="R384" s="12" t="s">
        <v>784</v>
      </c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</row>
    <row r="385" spans="1:29" x14ac:dyDescent="0.25">
      <c r="A385" s="17">
        <v>46073</v>
      </c>
      <c r="B385" s="73" t="s">
        <v>783</v>
      </c>
      <c r="C385" s="37" t="s">
        <v>222</v>
      </c>
      <c r="D385" s="38" t="s">
        <v>223</v>
      </c>
      <c r="E385" s="12"/>
      <c r="F385" s="12"/>
      <c r="G385" s="12"/>
      <c r="H385" s="12" t="s">
        <v>35</v>
      </c>
      <c r="I385" s="99" t="s">
        <v>36</v>
      </c>
      <c r="J385" s="12" t="s">
        <v>37</v>
      </c>
      <c r="K385" s="12" t="s">
        <v>38</v>
      </c>
      <c r="L385" s="39">
        <v>7000</v>
      </c>
      <c r="M385" s="40">
        <v>5.8000000000000003E-2</v>
      </c>
      <c r="N385" s="35">
        <v>0</v>
      </c>
      <c r="O385" s="115">
        <f t="shared" si="49"/>
        <v>406</v>
      </c>
      <c r="P385" s="12" t="s">
        <v>225</v>
      </c>
      <c r="Q385" s="13" t="s">
        <v>177</v>
      </c>
      <c r="R385" s="12" t="s">
        <v>784</v>
      </c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</row>
    <row r="386" spans="1:29" ht="31.5" x14ac:dyDescent="0.25">
      <c r="A386" s="17">
        <v>46073</v>
      </c>
      <c r="B386" s="73" t="s">
        <v>785</v>
      </c>
      <c r="C386" s="19" t="s">
        <v>786</v>
      </c>
      <c r="D386" s="20" t="s">
        <v>787</v>
      </c>
      <c r="E386" s="12"/>
      <c r="F386" s="12"/>
      <c r="G386" s="12"/>
      <c r="H386" s="12" t="s">
        <v>35</v>
      </c>
      <c r="I386" s="12" t="s">
        <v>36</v>
      </c>
      <c r="J386" s="12" t="s">
        <v>37</v>
      </c>
      <c r="K386" s="12" t="s">
        <v>38</v>
      </c>
      <c r="L386" s="43">
        <v>2500</v>
      </c>
      <c r="M386" s="44">
        <v>0.5</v>
      </c>
      <c r="N386" s="35">
        <v>0</v>
      </c>
      <c r="O386" s="115">
        <f t="shared" ref="O386:O414" si="50">+L386*M386</f>
        <v>1250</v>
      </c>
      <c r="P386" s="12" t="s">
        <v>140</v>
      </c>
      <c r="Q386" s="13" t="s">
        <v>177</v>
      </c>
      <c r="R386" s="12" t="s">
        <v>821</v>
      </c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</row>
    <row r="387" spans="1:29" ht="15.75" x14ac:dyDescent="0.25">
      <c r="A387" s="17">
        <v>46073</v>
      </c>
      <c r="B387" s="73" t="s">
        <v>785</v>
      </c>
      <c r="C387" s="19" t="s">
        <v>788</v>
      </c>
      <c r="D387" s="20" t="s">
        <v>789</v>
      </c>
      <c r="E387" s="12"/>
      <c r="F387" s="12"/>
      <c r="G387" s="12"/>
      <c r="H387" s="12" t="s">
        <v>35</v>
      </c>
      <c r="I387" s="12" t="s">
        <v>36</v>
      </c>
      <c r="J387" s="12" t="s">
        <v>37</v>
      </c>
      <c r="K387" s="12" t="s">
        <v>38</v>
      </c>
      <c r="L387" s="43">
        <v>2500</v>
      </c>
      <c r="M387" s="44">
        <v>0.38500000000000001</v>
      </c>
      <c r="N387" s="35">
        <v>0</v>
      </c>
      <c r="O387" s="115">
        <f t="shared" si="50"/>
        <v>962.5</v>
      </c>
      <c r="P387" s="12" t="s">
        <v>140</v>
      </c>
      <c r="Q387" s="13" t="s">
        <v>177</v>
      </c>
      <c r="R387" s="12" t="s">
        <v>821</v>
      </c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</row>
    <row r="388" spans="1:29" ht="15.75" x14ac:dyDescent="0.25">
      <c r="A388" s="17">
        <v>46073</v>
      </c>
      <c r="B388" s="73" t="s">
        <v>785</v>
      </c>
      <c r="C388" s="19" t="s">
        <v>790</v>
      </c>
      <c r="D388" s="20" t="s">
        <v>791</v>
      </c>
      <c r="E388" s="12"/>
      <c r="F388" s="12"/>
      <c r="G388" s="12"/>
      <c r="H388" s="12" t="s">
        <v>35</v>
      </c>
      <c r="I388" s="12" t="s">
        <v>36</v>
      </c>
      <c r="J388" s="12" t="s">
        <v>37</v>
      </c>
      <c r="K388" s="12" t="s">
        <v>38</v>
      </c>
      <c r="L388" s="43">
        <v>2500</v>
      </c>
      <c r="M388" s="44">
        <v>0.59499999999999997</v>
      </c>
      <c r="N388" s="35">
        <v>0</v>
      </c>
      <c r="O388" s="115">
        <f t="shared" si="50"/>
        <v>1487.5</v>
      </c>
      <c r="P388" s="12" t="s">
        <v>140</v>
      </c>
      <c r="Q388" s="13" t="s">
        <v>177</v>
      </c>
      <c r="R388" s="12" t="s">
        <v>821</v>
      </c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</row>
    <row r="389" spans="1:29" ht="15.75" x14ac:dyDescent="0.25">
      <c r="A389" s="17">
        <v>46073</v>
      </c>
      <c r="B389" s="73" t="s">
        <v>785</v>
      </c>
      <c r="C389" s="19" t="s">
        <v>792</v>
      </c>
      <c r="D389" s="20" t="s">
        <v>793</v>
      </c>
      <c r="E389" s="12"/>
      <c r="F389" s="12"/>
      <c r="G389" s="12"/>
      <c r="H389" s="12" t="s">
        <v>35</v>
      </c>
      <c r="I389" s="12" t="s">
        <v>36</v>
      </c>
      <c r="J389" s="12" t="s">
        <v>37</v>
      </c>
      <c r="K389" s="12" t="s">
        <v>38</v>
      </c>
      <c r="L389" s="43">
        <v>2500</v>
      </c>
      <c r="M389" s="44">
        <v>0.48499999999999999</v>
      </c>
      <c r="N389" s="35">
        <v>0</v>
      </c>
      <c r="O389" s="115">
        <f t="shared" si="50"/>
        <v>1212.5</v>
      </c>
      <c r="P389" s="12" t="s">
        <v>140</v>
      </c>
      <c r="Q389" s="13" t="s">
        <v>177</v>
      </c>
      <c r="R389" s="12" t="s">
        <v>821</v>
      </c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</row>
    <row r="390" spans="1:29" ht="15.75" x14ac:dyDescent="0.25">
      <c r="A390" s="17">
        <v>46073</v>
      </c>
      <c r="B390" s="73" t="s">
        <v>785</v>
      </c>
      <c r="C390" s="19" t="s">
        <v>794</v>
      </c>
      <c r="D390" s="20" t="s">
        <v>795</v>
      </c>
      <c r="E390" s="12"/>
      <c r="F390" s="12"/>
      <c r="G390" s="12"/>
      <c r="H390" s="12" t="s">
        <v>35</v>
      </c>
      <c r="I390" s="12" t="s">
        <v>36</v>
      </c>
      <c r="J390" s="12" t="s">
        <v>37</v>
      </c>
      <c r="K390" s="12" t="s">
        <v>38</v>
      </c>
      <c r="L390" s="43">
        <v>2500</v>
      </c>
      <c r="M390" s="44">
        <v>0.45</v>
      </c>
      <c r="N390" s="35">
        <v>0</v>
      </c>
      <c r="O390" s="115">
        <f t="shared" si="50"/>
        <v>1125</v>
      </c>
      <c r="P390" s="12" t="s">
        <v>140</v>
      </c>
      <c r="Q390" s="13" t="s">
        <v>177</v>
      </c>
      <c r="R390" s="12" t="s">
        <v>821</v>
      </c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</row>
    <row r="391" spans="1:29" ht="15.75" x14ac:dyDescent="0.25">
      <c r="A391" s="17">
        <v>46073</v>
      </c>
      <c r="B391" s="73" t="s">
        <v>785</v>
      </c>
      <c r="C391" s="19" t="s">
        <v>796</v>
      </c>
      <c r="D391" s="20" t="s">
        <v>797</v>
      </c>
      <c r="E391" s="12"/>
      <c r="F391" s="12"/>
      <c r="G391" s="12"/>
      <c r="H391" s="12" t="s">
        <v>35</v>
      </c>
      <c r="I391" s="12" t="s">
        <v>36</v>
      </c>
      <c r="J391" s="12" t="s">
        <v>37</v>
      </c>
      <c r="K391" s="12" t="s">
        <v>38</v>
      </c>
      <c r="L391" s="43">
        <v>2500</v>
      </c>
      <c r="M391" s="44">
        <v>0.48499999999999999</v>
      </c>
      <c r="N391" s="35">
        <v>0</v>
      </c>
      <c r="O391" s="115">
        <f t="shared" si="50"/>
        <v>1212.5</v>
      </c>
      <c r="P391" s="12" t="s">
        <v>140</v>
      </c>
      <c r="Q391" s="13" t="s">
        <v>177</v>
      </c>
      <c r="R391" s="12" t="s">
        <v>821</v>
      </c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</row>
    <row r="392" spans="1:29" ht="15.75" x14ac:dyDescent="0.25">
      <c r="A392" s="17">
        <v>46073</v>
      </c>
      <c r="B392" s="73" t="s">
        <v>785</v>
      </c>
      <c r="C392" s="19" t="s">
        <v>798</v>
      </c>
      <c r="D392" s="20" t="s">
        <v>799</v>
      </c>
      <c r="E392" s="12"/>
      <c r="F392" s="12"/>
      <c r="G392" s="12"/>
      <c r="H392" s="12" t="s">
        <v>35</v>
      </c>
      <c r="I392" s="12" t="s">
        <v>36</v>
      </c>
      <c r="J392" s="12" t="s">
        <v>37</v>
      </c>
      <c r="K392" s="12" t="s">
        <v>38</v>
      </c>
      <c r="L392" s="43">
        <v>2500</v>
      </c>
      <c r="M392" s="44">
        <v>0.375</v>
      </c>
      <c r="N392" s="35">
        <v>0</v>
      </c>
      <c r="O392" s="115">
        <f t="shared" si="50"/>
        <v>937.5</v>
      </c>
      <c r="P392" s="12" t="s">
        <v>140</v>
      </c>
      <c r="Q392" s="13" t="s">
        <v>177</v>
      </c>
      <c r="R392" s="12" t="s">
        <v>821</v>
      </c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</row>
    <row r="393" spans="1:29" ht="15.75" x14ac:dyDescent="0.25">
      <c r="A393" s="17">
        <v>46073</v>
      </c>
      <c r="B393" s="73" t="s">
        <v>785</v>
      </c>
      <c r="C393" s="19" t="s">
        <v>800</v>
      </c>
      <c r="D393" s="20" t="s">
        <v>801</v>
      </c>
      <c r="E393" s="12"/>
      <c r="F393" s="12"/>
      <c r="G393" s="12"/>
      <c r="H393" s="12" t="s">
        <v>35</v>
      </c>
      <c r="I393" s="12" t="s">
        <v>36</v>
      </c>
      <c r="J393" s="12" t="s">
        <v>37</v>
      </c>
      <c r="K393" s="12" t="s">
        <v>38</v>
      </c>
      <c r="L393" s="43">
        <v>2500</v>
      </c>
      <c r="M393" s="44">
        <v>0.435</v>
      </c>
      <c r="N393" s="35">
        <v>0</v>
      </c>
      <c r="O393" s="115">
        <f t="shared" si="50"/>
        <v>1087.5</v>
      </c>
      <c r="P393" s="12" t="s">
        <v>140</v>
      </c>
      <c r="Q393" s="13" t="s">
        <v>177</v>
      </c>
      <c r="R393" s="12" t="s">
        <v>821</v>
      </c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</row>
    <row r="394" spans="1:29" ht="15.75" x14ac:dyDescent="0.25">
      <c r="A394" s="17">
        <v>46073</v>
      </c>
      <c r="B394" s="73" t="s">
        <v>785</v>
      </c>
      <c r="C394" s="19" t="s">
        <v>802</v>
      </c>
      <c r="D394" s="20" t="s">
        <v>803</v>
      </c>
      <c r="E394" s="12"/>
      <c r="F394" s="12"/>
      <c r="G394" s="12"/>
      <c r="H394" s="12" t="s">
        <v>35</v>
      </c>
      <c r="I394" s="12" t="s">
        <v>36</v>
      </c>
      <c r="J394" s="12" t="s">
        <v>37</v>
      </c>
      <c r="K394" s="12" t="s">
        <v>38</v>
      </c>
      <c r="L394" s="43">
        <v>2500</v>
      </c>
      <c r="M394" s="44">
        <v>0.42499999999999999</v>
      </c>
      <c r="N394" s="35">
        <v>0</v>
      </c>
      <c r="O394" s="115">
        <f t="shared" si="50"/>
        <v>1062.5</v>
      </c>
      <c r="P394" s="12" t="s">
        <v>140</v>
      </c>
      <c r="Q394" s="13" t="s">
        <v>177</v>
      </c>
      <c r="R394" s="12" t="s">
        <v>821</v>
      </c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</row>
    <row r="395" spans="1:29" ht="15.75" x14ac:dyDescent="0.25">
      <c r="A395" s="17">
        <v>46073</v>
      </c>
      <c r="B395" s="73" t="s">
        <v>785</v>
      </c>
      <c r="C395" s="19" t="s">
        <v>804</v>
      </c>
      <c r="D395" s="20" t="s">
        <v>805</v>
      </c>
      <c r="E395" s="12"/>
      <c r="F395" s="12"/>
      <c r="G395" s="12"/>
      <c r="H395" s="12" t="s">
        <v>35</v>
      </c>
      <c r="I395" s="12" t="s">
        <v>36</v>
      </c>
      <c r="J395" s="12" t="s">
        <v>37</v>
      </c>
      <c r="K395" s="12" t="s">
        <v>38</v>
      </c>
      <c r="L395" s="43">
        <v>2500</v>
      </c>
      <c r="M395" s="44">
        <v>0.375</v>
      </c>
      <c r="N395" s="35">
        <v>0</v>
      </c>
      <c r="O395" s="115">
        <f t="shared" si="50"/>
        <v>937.5</v>
      </c>
      <c r="P395" s="12" t="s">
        <v>140</v>
      </c>
      <c r="Q395" s="13" t="s">
        <v>177</v>
      </c>
      <c r="R395" s="12" t="s">
        <v>821</v>
      </c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</row>
    <row r="396" spans="1:29" ht="15.75" x14ac:dyDescent="0.25">
      <c r="A396" s="17">
        <v>46073</v>
      </c>
      <c r="B396" s="73" t="s">
        <v>785</v>
      </c>
      <c r="C396" s="19" t="s">
        <v>806</v>
      </c>
      <c r="D396" s="20" t="s">
        <v>807</v>
      </c>
      <c r="E396" s="12"/>
      <c r="F396" s="12"/>
      <c r="G396" s="12"/>
      <c r="H396" s="12" t="s">
        <v>35</v>
      </c>
      <c r="I396" s="12" t="s">
        <v>36</v>
      </c>
      <c r="J396" s="12" t="s">
        <v>37</v>
      </c>
      <c r="K396" s="12" t="s">
        <v>38</v>
      </c>
      <c r="L396" s="43">
        <v>2500</v>
      </c>
      <c r="M396" s="44">
        <v>0.35</v>
      </c>
      <c r="N396" s="35">
        <v>0</v>
      </c>
      <c r="O396" s="115">
        <f t="shared" si="50"/>
        <v>875</v>
      </c>
      <c r="P396" s="12" t="s">
        <v>140</v>
      </c>
      <c r="Q396" s="13" t="s">
        <v>177</v>
      </c>
      <c r="R396" s="12" t="s">
        <v>821</v>
      </c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</row>
    <row r="397" spans="1:29" ht="15.75" x14ac:dyDescent="0.25">
      <c r="A397" s="17">
        <v>46073</v>
      </c>
      <c r="B397" s="73" t="s">
        <v>785</v>
      </c>
      <c r="C397" s="19" t="s">
        <v>808</v>
      </c>
      <c r="D397" s="20" t="s">
        <v>809</v>
      </c>
      <c r="E397" s="12"/>
      <c r="F397" s="12"/>
      <c r="G397" s="12"/>
      <c r="H397" s="12" t="s">
        <v>35</v>
      </c>
      <c r="I397" s="12" t="s">
        <v>36</v>
      </c>
      <c r="J397" s="12" t="s">
        <v>37</v>
      </c>
      <c r="K397" s="12" t="s">
        <v>38</v>
      </c>
      <c r="L397" s="43">
        <v>2500</v>
      </c>
      <c r="M397" s="44">
        <v>0.35</v>
      </c>
      <c r="N397" s="35">
        <v>0</v>
      </c>
      <c r="O397" s="115">
        <f t="shared" si="50"/>
        <v>875</v>
      </c>
      <c r="P397" s="12" t="s">
        <v>140</v>
      </c>
      <c r="Q397" s="13" t="s">
        <v>177</v>
      </c>
      <c r="R397" s="12" t="s">
        <v>821</v>
      </c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</row>
    <row r="398" spans="1:29" ht="15.75" x14ac:dyDescent="0.25">
      <c r="A398" s="17">
        <v>46073</v>
      </c>
      <c r="B398" s="73" t="s">
        <v>785</v>
      </c>
      <c r="C398" s="19" t="s">
        <v>810</v>
      </c>
      <c r="D398" s="20" t="s">
        <v>811</v>
      </c>
      <c r="E398" s="12"/>
      <c r="F398" s="12"/>
      <c r="G398" s="12"/>
      <c r="H398" s="12" t="s">
        <v>35</v>
      </c>
      <c r="I398" s="12" t="s">
        <v>36</v>
      </c>
      <c r="J398" s="12" t="s">
        <v>37</v>
      </c>
      <c r="K398" s="12" t="s">
        <v>38</v>
      </c>
      <c r="L398" s="43">
        <v>2500</v>
      </c>
      <c r="M398" s="44">
        <v>0.30499999999999999</v>
      </c>
      <c r="N398" s="35">
        <v>0</v>
      </c>
      <c r="O398" s="115">
        <f t="shared" si="50"/>
        <v>762.5</v>
      </c>
      <c r="P398" s="12" t="s">
        <v>140</v>
      </c>
      <c r="Q398" s="13" t="s">
        <v>177</v>
      </c>
      <c r="R398" s="12" t="s">
        <v>821</v>
      </c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</row>
    <row r="399" spans="1:29" ht="15.75" x14ac:dyDescent="0.25">
      <c r="A399" s="17">
        <v>46073</v>
      </c>
      <c r="B399" s="73" t="s">
        <v>785</v>
      </c>
      <c r="C399" s="19" t="s">
        <v>812</v>
      </c>
      <c r="D399" s="20" t="s">
        <v>813</v>
      </c>
      <c r="E399" s="12"/>
      <c r="F399" s="12"/>
      <c r="G399" s="12"/>
      <c r="H399" s="12" t="s">
        <v>35</v>
      </c>
      <c r="I399" s="12" t="s">
        <v>36</v>
      </c>
      <c r="J399" s="12" t="s">
        <v>37</v>
      </c>
      <c r="K399" s="12" t="s">
        <v>38</v>
      </c>
      <c r="L399" s="43">
        <v>12500</v>
      </c>
      <c r="M399" s="44">
        <v>0.08</v>
      </c>
      <c r="N399" s="35">
        <v>0</v>
      </c>
      <c r="O399" s="115">
        <f t="shared" si="50"/>
        <v>1000</v>
      </c>
      <c r="P399" s="12" t="s">
        <v>140</v>
      </c>
      <c r="Q399" s="13" t="s">
        <v>177</v>
      </c>
      <c r="R399" s="12" t="s">
        <v>821</v>
      </c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</row>
    <row r="400" spans="1:29" ht="15.75" x14ac:dyDescent="0.25">
      <c r="A400" s="17">
        <v>46073</v>
      </c>
      <c r="B400" s="73" t="s">
        <v>785</v>
      </c>
      <c r="C400" s="19" t="s">
        <v>814</v>
      </c>
      <c r="D400" s="20" t="s">
        <v>815</v>
      </c>
      <c r="E400" s="12"/>
      <c r="F400" s="12"/>
      <c r="G400" s="12"/>
      <c r="H400" s="12" t="s">
        <v>35</v>
      </c>
      <c r="I400" s="12" t="s">
        <v>36</v>
      </c>
      <c r="J400" s="12" t="s">
        <v>37</v>
      </c>
      <c r="K400" s="12" t="s">
        <v>38</v>
      </c>
      <c r="L400" s="43">
        <v>3000</v>
      </c>
      <c r="M400" s="44">
        <v>0.29499999999999998</v>
      </c>
      <c r="N400" s="35">
        <v>0</v>
      </c>
      <c r="O400" s="115">
        <f t="shared" si="50"/>
        <v>885</v>
      </c>
      <c r="P400" s="12" t="s">
        <v>140</v>
      </c>
      <c r="Q400" s="13" t="s">
        <v>177</v>
      </c>
      <c r="R400" s="12" t="s">
        <v>821</v>
      </c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</row>
    <row r="401" spans="1:29" ht="15.75" x14ac:dyDescent="0.25">
      <c r="A401" s="17">
        <v>46073</v>
      </c>
      <c r="B401" s="73" t="s">
        <v>785</v>
      </c>
      <c r="C401" s="19" t="s">
        <v>131</v>
      </c>
      <c r="D401" s="20" t="s">
        <v>816</v>
      </c>
      <c r="E401" s="12"/>
      <c r="F401" s="12"/>
      <c r="G401" s="12"/>
      <c r="H401" s="12" t="s">
        <v>35</v>
      </c>
      <c r="I401" s="12" t="s">
        <v>36</v>
      </c>
      <c r="J401" s="12" t="s">
        <v>37</v>
      </c>
      <c r="K401" s="12" t="s">
        <v>38</v>
      </c>
      <c r="L401" s="43">
        <v>2500</v>
      </c>
      <c r="M401" s="44">
        <v>0.35</v>
      </c>
      <c r="N401" s="35">
        <v>0</v>
      </c>
      <c r="O401" s="115">
        <f t="shared" si="50"/>
        <v>875</v>
      </c>
      <c r="P401" s="12" t="s">
        <v>140</v>
      </c>
      <c r="Q401" s="13" t="s">
        <v>177</v>
      </c>
      <c r="R401" s="12" t="s">
        <v>821</v>
      </c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</row>
    <row r="402" spans="1:29" ht="15.75" x14ac:dyDescent="0.25">
      <c r="A402" s="17">
        <v>46073</v>
      </c>
      <c r="B402" s="73" t="s">
        <v>785</v>
      </c>
      <c r="C402" s="19" t="s">
        <v>261</v>
      </c>
      <c r="D402" s="20" t="s">
        <v>262</v>
      </c>
      <c r="E402" s="12"/>
      <c r="F402" s="12"/>
      <c r="G402" s="12"/>
      <c r="H402" s="12" t="s">
        <v>35</v>
      </c>
      <c r="I402" s="12" t="s">
        <v>36</v>
      </c>
      <c r="J402" s="12" t="s">
        <v>37</v>
      </c>
      <c r="K402" s="12" t="s">
        <v>38</v>
      </c>
      <c r="L402" s="43">
        <v>2500</v>
      </c>
      <c r="M402" s="44">
        <v>0.58499999999999996</v>
      </c>
      <c r="N402" s="35">
        <v>0</v>
      </c>
      <c r="O402" s="115">
        <f t="shared" si="50"/>
        <v>1462.5</v>
      </c>
      <c r="P402" s="12" t="s">
        <v>140</v>
      </c>
      <c r="Q402" s="13" t="s">
        <v>177</v>
      </c>
      <c r="R402" s="12" t="s">
        <v>821</v>
      </c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</row>
    <row r="403" spans="1:29" ht="15.75" x14ac:dyDescent="0.25">
      <c r="A403" s="17">
        <v>46073</v>
      </c>
      <c r="B403" s="73" t="s">
        <v>785</v>
      </c>
      <c r="C403" s="19" t="s">
        <v>817</v>
      </c>
      <c r="D403" s="20" t="s">
        <v>818</v>
      </c>
      <c r="E403" s="12"/>
      <c r="F403" s="12"/>
      <c r="G403" s="12"/>
      <c r="H403" s="12" t="s">
        <v>35</v>
      </c>
      <c r="I403" s="12" t="s">
        <v>36</v>
      </c>
      <c r="J403" s="12" t="s">
        <v>37</v>
      </c>
      <c r="K403" s="12" t="s">
        <v>38</v>
      </c>
      <c r="L403" s="43">
        <v>2500</v>
      </c>
      <c r="M403" s="44">
        <v>0.35</v>
      </c>
      <c r="N403" s="35">
        <v>0</v>
      </c>
      <c r="O403" s="115">
        <f t="shared" si="50"/>
        <v>875</v>
      </c>
      <c r="P403" s="12" t="s">
        <v>140</v>
      </c>
      <c r="Q403" s="13" t="s">
        <v>177</v>
      </c>
      <c r="R403" s="12" t="s">
        <v>821</v>
      </c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</row>
    <row r="404" spans="1:29" ht="15.75" x14ac:dyDescent="0.25">
      <c r="A404" s="17">
        <v>46073</v>
      </c>
      <c r="B404" s="73" t="s">
        <v>785</v>
      </c>
      <c r="C404" s="19" t="s">
        <v>269</v>
      </c>
      <c r="D404" s="20" t="s">
        <v>270</v>
      </c>
      <c r="E404" s="12"/>
      <c r="F404" s="12"/>
      <c r="G404" s="12"/>
      <c r="H404" s="12" t="s">
        <v>35</v>
      </c>
      <c r="I404" s="12" t="s">
        <v>36</v>
      </c>
      <c r="J404" s="12" t="s">
        <v>37</v>
      </c>
      <c r="K404" s="12" t="s">
        <v>38</v>
      </c>
      <c r="L404" s="43">
        <v>37000</v>
      </c>
      <c r="M404" s="44">
        <v>0.11</v>
      </c>
      <c r="N404" s="35">
        <v>0</v>
      </c>
      <c r="O404" s="115">
        <f t="shared" si="50"/>
        <v>4070</v>
      </c>
      <c r="P404" s="12" t="s">
        <v>140</v>
      </c>
      <c r="Q404" s="13" t="s">
        <v>177</v>
      </c>
      <c r="R404" s="12" t="s">
        <v>821</v>
      </c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</row>
    <row r="405" spans="1:29" ht="31.5" x14ac:dyDescent="0.25">
      <c r="A405" s="17">
        <v>46073</v>
      </c>
      <c r="B405" s="73" t="s">
        <v>785</v>
      </c>
      <c r="C405" s="19" t="s">
        <v>819</v>
      </c>
      <c r="D405" s="20" t="s">
        <v>820</v>
      </c>
      <c r="E405" s="12"/>
      <c r="F405" s="12"/>
      <c r="G405" s="12"/>
      <c r="H405" s="12" t="s">
        <v>35</v>
      </c>
      <c r="I405" s="12" t="s">
        <v>36</v>
      </c>
      <c r="J405" s="12" t="s">
        <v>37</v>
      </c>
      <c r="K405" s="12" t="s">
        <v>38</v>
      </c>
      <c r="L405" s="43">
        <v>2500</v>
      </c>
      <c r="M405" s="44">
        <v>0.04</v>
      </c>
      <c r="N405" s="35">
        <v>0</v>
      </c>
      <c r="O405" s="115">
        <f t="shared" si="50"/>
        <v>100</v>
      </c>
      <c r="P405" s="12" t="s">
        <v>140</v>
      </c>
      <c r="Q405" s="13" t="s">
        <v>177</v>
      </c>
      <c r="R405" s="12" t="s">
        <v>821</v>
      </c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</row>
    <row r="406" spans="1:29" ht="15.75" x14ac:dyDescent="0.25">
      <c r="A406" s="17">
        <v>46073</v>
      </c>
      <c r="B406" s="73" t="s">
        <v>785</v>
      </c>
      <c r="C406" s="19" t="s">
        <v>281</v>
      </c>
      <c r="D406" s="20" t="s">
        <v>282</v>
      </c>
      <c r="E406" s="12"/>
      <c r="F406" s="12"/>
      <c r="G406" s="12"/>
      <c r="H406" s="12" t="s">
        <v>35</v>
      </c>
      <c r="I406" s="12" t="s">
        <v>36</v>
      </c>
      <c r="J406" s="12" t="s">
        <v>37</v>
      </c>
      <c r="K406" s="12" t="s">
        <v>38</v>
      </c>
      <c r="L406" s="43">
        <v>25000</v>
      </c>
      <c r="M406" s="44">
        <v>0.12</v>
      </c>
      <c r="N406" s="35">
        <v>0</v>
      </c>
      <c r="O406" s="115">
        <f t="shared" si="50"/>
        <v>3000</v>
      </c>
      <c r="P406" s="12" t="s">
        <v>140</v>
      </c>
      <c r="Q406" s="13" t="s">
        <v>177</v>
      </c>
      <c r="R406" s="12" t="s">
        <v>821</v>
      </c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</row>
    <row r="407" spans="1:29" ht="15.75" x14ac:dyDescent="0.25">
      <c r="A407" s="17">
        <v>46073</v>
      </c>
      <c r="B407" s="73" t="s">
        <v>785</v>
      </c>
      <c r="C407" s="19" t="s">
        <v>283</v>
      </c>
      <c r="D407" s="20" t="s">
        <v>284</v>
      </c>
      <c r="E407" s="12"/>
      <c r="F407" s="12"/>
      <c r="G407" s="12"/>
      <c r="H407" s="12" t="s">
        <v>35</v>
      </c>
      <c r="I407" s="12" t="s">
        <v>36</v>
      </c>
      <c r="J407" s="12" t="s">
        <v>37</v>
      </c>
      <c r="K407" s="12" t="s">
        <v>38</v>
      </c>
      <c r="L407" s="43">
        <v>1000</v>
      </c>
      <c r="M407" s="44">
        <v>0.45</v>
      </c>
      <c r="N407" s="35">
        <v>0</v>
      </c>
      <c r="O407" s="115">
        <f t="shared" si="50"/>
        <v>450</v>
      </c>
      <c r="P407" s="12" t="s">
        <v>140</v>
      </c>
      <c r="Q407" s="13" t="s">
        <v>177</v>
      </c>
      <c r="R407" s="12" t="s">
        <v>821</v>
      </c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</row>
    <row r="408" spans="1:29" x14ac:dyDescent="0.25">
      <c r="A408" s="17">
        <v>46073</v>
      </c>
      <c r="B408" s="73" t="s">
        <v>822</v>
      </c>
      <c r="C408" s="12" t="s">
        <v>823</v>
      </c>
      <c r="D408" s="12" t="s">
        <v>824</v>
      </c>
      <c r="E408" s="12"/>
      <c r="F408" s="12"/>
      <c r="G408" s="12"/>
      <c r="H408" s="12" t="s">
        <v>35</v>
      </c>
      <c r="I408" s="12" t="s">
        <v>36</v>
      </c>
      <c r="J408" s="12" t="s">
        <v>37</v>
      </c>
      <c r="K408" s="12" t="s">
        <v>38</v>
      </c>
      <c r="L408" s="35">
        <v>2000</v>
      </c>
      <c r="M408" s="35">
        <v>1.35</v>
      </c>
      <c r="N408" s="35">
        <v>0</v>
      </c>
      <c r="O408" s="115">
        <f t="shared" si="50"/>
        <v>2700</v>
      </c>
      <c r="P408" s="12" t="s">
        <v>825</v>
      </c>
      <c r="Q408" s="13" t="s">
        <v>177</v>
      </c>
      <c r="R408" s="12" t="s">
        <v>826</v>
      </c>
      <c r="S408" s="12" t="s">
        <v>470</v>
      </c>
      <c r="T408" s="12"/>
      <c r="U408" s="12"/>
      <c r="V408" s="12"/>
      <c r="W408" s="12"/>
      <c r="X408" s="12"/>
      <c r="Y408" s="12"/>
      <c r="Z408" s="12"/>
      <c r="AA408" s="12"/>
      <c r="AB408" s="12"/>
      <c r="AC408" s="12"/>
    </row>
    <row r="409" spans="1:29" x14ac:dyDescent="0.25">
      <c r="A409" s="17">
        <v>46073</v>
      </c>
      <c r="B409" s="73" t="s">
        <v>827</v>
      </c>
      <c r="C409" s="12" t="s">
        <v>226</v>
      </c>
      <c r="D409" s="12" t="s">
        <v>828</v>
      </c>
      <c r="E409" s="12"/>
      <c r="F409" s="12"/>
      <c r="G409" s="12"/>
      <c r="H409" s="12" t="s">
        <v>35</v>
      </c>
      <c r="I409" s="12" t="s">
        <v>36</v>
      </c>
      <c r="J409" s="12" t="s">
        <v>37</v>
      </c>
      <c r="K409" s="12" t="s">
        <v>38</v>
      </c>
      <c r="L409" s="35">
        <v>735</v>
      </c>
      <c r="M409" s="35">
        <v>6.4</v>
      </c>
      <c r="N409" s="35">
        <v>0</v>
      </c>
      <c r="O409" s="115">
        <f t="shared" si="50"/>
        <v>4704</v>
      </c>
      <c r="P409" s="12" t="s">
        <v>829</v>
      </c>
      <c r="Q409" s="13" t="s">
        <v>177</v>
      </c>
      <c r="R409" s="12" t="s">
        <v>830</v>
      </c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</row>
    <row r="410" spans="1:29" x14ac:dyDescent="0.25">
      <c r="A410" s="17">
        <v>46085</v>
      </c>
      <c r="B410" s="73" t="s">
        <v>831</v>
      </c>
      <c r="C410" s="12" t="s">
        <v>486</v>
      </c>
      <c r="D410" s="12" t="s">
        <v>487</v>
      </c>
      <c r="E410" s="12"/>
      <c r="F410" s="12"/>
      <c r="G410" s="12"/>
      <c r="H410" s="12" t="s">
        <v>35</v>
      </c>
      <c r="I410" s="12" t="s">
        <v>488</v>
      </c>
      <c r="J410" s="12" t="s">
        <v>489</v>
      </c>
      <c r="K410" s="12" t="s">
        <v>414</v>
      </c>
      <c r="L410" s="35">
        <v>20000</v>
      </c>
      <c r="M410" s="35">
        <v>0.85</v>
      </c>
      <c r="N410" s="35">
        <v>0</v>
      </c>
      <c r="O410" s="115">
        <f t="shared" si="50"/>
        <v>17000</v>
      </c>
      <c r="P410" s="12" t="s">
        <v>203</v>
      </c>
      <c r="Q410" s="13" t="s">
        <v>177</v>
      </c>
      <c r="R410" s="12" t="s">
        <v>1188</v>
      </c>
      <c r="S410" s="12" t="s">
        <v>470</v>
      </c>
      <c r="T410" s="12"/>
      <c r="U410" s="12"/>
      <c r="V410" s="12"/>
      <c r="W410" s="12"/>
      <c r="X410" s="12"/>
      <c r="Y410" s="12"/>
      <c r="Z410" s="12"/>
      <c r="AA410" s="12"/>
      <c r="AB410" s="12"/>
      <c r="AC410" s="12"/>
    </row>
    <row r="411" spans="1:29" x14ac:dyDescent="0.25">
      <c r="A411" s="17">
        <v>46085</v>
      </c>
      <c r="B411" s="73" t="s">
        <v>832</v>
      </c>
      <c r="C411" s="12" t="s">
        <v>486</v>
      </c>
      <c r="D411" s="12" t="s">
        <v>487</v>
      </c>
      <c r="E411" s="12"/>
      <c r="F411" s="12"/>
      <c r="G411" s="12"/>
      <c r="H411" s="12" t="s">
        <v>35</v>
      </c>
      <c r="I411" s="12" t="s">
        <v>488</v>
      </c>
      <c r="J411" s="12" t="s">
        <v>489</v>
      </c>
      <c r="K411" s="12" t="s">
        <v>414</v>
      </c>
      <c r="L411" s="35">
        <v>20000</v>
      </c>
      <c r="M411" s="35">
        <v>0.85</v>
      </c>
      <c r="N411" s="35">
        <v>0</v>
      </c>
      <c r="O411" s="115">
        <f t="shared" si="50"/>
        <v>17000</v>
      </c>
      <c r="P411" s="12" t="s">
        <v>203</v>
      </c>
      <c r="Q411" s="13" t="s">
        <v>177</v>
      </c>
      <c r="R411" s="12" t="s">
        <v>1189</v>
      </c>
      <c r="S411" s="12" t="s">
        <v>470</v>
      </c>
      <c r="T411" s="12"/>
      <c r="U411" s="12"/>
      <c r="V411" s="12"/>
      <c r="W411" s="12"/>
      <c r="X411" s="12"/>
      <c r="Y411" s="12"/>
      <c r="Z411" s="12"/>
      <c r="AA411" s="12"/>
      <c r="AB411" s="12"/>
      <c r="AC411" s="12"/>
    </row>
    <row r="412" spans="1:29" x14ac:dyDescent="0.25">
      <c r="A412" s="17">
        <v>46085</v>
      </c>
      <c r="B412" s="73" t="s">
        <v>833</v>
      </c>
      <c r="C412" s="12" t="s">
        <v>486</v>
      </c>
      <c r="D412" s="12" t="s">
        <v>487</v>
      </c>
      <c r="E412" s="12"/>
      <c r="F412" s="12"/>
      <c r="G412" s="12"/>
      <c r="H412" s="12" t="s">
        <v>35</v>
      </c>
      <c r="I412" s="12" t="s">
        <v>488</v>
      </c>
      <c r="J412" s="12" t="s">
        <v>489</v>
      </c>
      <c r="K412" s="12" t="s">
        <v>414</v>
      </c>
      <c r="L412" s="35">
        <v>20000</v>
      </c>
      <c r="M412" s="35">
        <v>0.85</v>
      </c>
      <c r="N412" s="35">
        <v>0</v>
      </c>
      <c r="O412" s="115">
        <f t="shared" si="50"/>
        <v>17000</v>
      </c>
      <c r="P412" s="12" t="s">
        <v>203</v>
      </c>
      <c r="Q412" s="13" t="s">
        <v>177</v>
      </c>
      <c r="R412" s="12" t="s">
        <v>1190</v>
      </c>
      <c r="S412" s="12" t="s">
        <v>470</v>
      </c>
      <c r="T412" s="12"/>
      <c r="U412" s="12"/>
      <c r="V412" s="12"/>
      <c r="W412" s="12"/>
      <c r="X412" s="12"/>
      <c r="Y412" s="12"/>
      <c r="Z412" s="12"/>
      <c r="AA412" s="12"/>
      <c r="AB412" s="12"/>
      <c r="AC412" s="12"/>
    </row>
    <row r="413" spans="1:29" x14ac:dyDescent="0.25">
      <c r="A413" s="17">
        <v>46085</v>
      </c>
      <c r="B413" s="73" t="s">
        <v>834</v>
      </c>
      <c r="C413" s="12" t="s">
        <v>486</v>
      </c>
      <c r="D413" s="12" t="s">
        <v>487</v>
      </c>
      <c r="E413" s="12"/>
      <c r="F413" s="12"/>
      <c r="G413" s="12"/>
      <c r="H413" s="12" t="s">
        <v>35</v>
      </c>
      <c r="I413" s="12" t="s">
        <v>488</v>
      </c>
      <c r="J413" s="12" t="s">
        <v>489</v>
      </c>
      <c r="K413" s="12" t="s">
        <v>414</v>
      </c>
      <c r="L413" s="35">
        <v>20000</v>
      </c>
      <c r="M413" s="35">
        <v>0.85</v>
      </c>
      <c r="N413" s="35">
        <v>0</v>
      </c>
      <c r="O413" s="115">
        <f t="shared" si="50"/>
        <v>17000</v>
      </c>
      <c r="P413" s="12" t="s">
        <v>203</v>
      </c>
      <c r="Q413" s="13" t="s">
        <v>177</v>
      </c>
      <c r="R413" s="12" t="s">
        <v>1191</v>
      </c>
      <c r="S413" s="12" t="s">
        <v>470</v>
      </c>
      <c r="T413" s="12"/>
      <c r="U413" s="12"/>
      <c r="V413" s="12"/>
      <c r="W413" s="12"/>
      <c r="X413" s="12"/>
      <c r="Y413" s="12"/>
      <c r="Z413" s="12"/>
      <c r="AA413" s="12"/>
      <c r="AB413" s="12"/>
      <c r="AC413" s="12"/>
    </row>
    <row r="414" spans="1:29" ht="15.75" x14ac:dyDescent="0.25">
      <c r="A414" s="17">
        <v>46085</v>
      </c>
      <c r="B414" s="73" t="s">
        <v>835</v>
      </c>
      <c r="C414" s="12"/>
      <c r="D414" s="26" t="s">
        <v>164</v>
      </c>
      <c r="E414" s="19"/>
      <c r="F414" s="24"/>
      <c r="G414" s="12"/>
      <c r="H414" s="12" t="s">
        <v>35</v>
      </c>
      <c r="I414" s="12" t="s">
        <v>160</v>
      </c>
      <c r="J414" s="12" t="s">
        <v>155</v>
      </c>
      <c r="K414" s="12" t="s">
        <v>565</v>
      </c>
      <c r="L414" s="35">
        <v>10</v>
      </c>
      <c r="M414" s="35">
        <v>60</v>
      </c>
      <c r="N414" s="35">
        <v>0</v>
      </c>
      <c r="O414" s="115">
        <f t="shared" si="50"/>
        <v>600</v>
      </c>
      <c r="P414" s="12" t="s">
        <v>566</v>
      </c>
      <c r="Q414" s="13" t="s">
        <v>177</v>
      </c>
      <c r="R414" s="12"/>
      <c r="S414" s="12" t="s">
        <v>470</v>
      </c>
      <c r="T414" s="12"/>
      <c r="U414" s="12"/>
      <c r="V414" s="12"/>
      <c r="W414" s="12"/>
      <c r="X414" s="12"/>
      <c r="Y414" s="12"/>
      <c r="Z414" s="12"/>
      <c r="AA414" s="12"/>
      <c r="AB414" s="12"/>
      <c r="AC414" s="12"/>
    </row>
    <row r="415" spans="1:29" ht="15.75" x14ac:dyDescent="0.25">
      <c r="A415" s="17">
        <v>46085</v>
      </c>
      <c r="B415" s="73" t="s">
        <v>838</v>
      </c>
      <c r="C415" s="12"/>
      <c r="D415" s="27" t="s">
        <v>836</v>
      </c>
      <c r="E415" s="12"/>
      <c r="F415" s="12"/>
      <c r="G415" s="12"/>
      <c r="H415" s="12" t="s">
        <v>35</v>
      </c>
      <c r="I415" s="12" t="s">
        <v>839</v>
      </c>
      <c r="J415" s="12" t="s">
        <v>413</v>
      </c>
      <c r="K415" s="12" t="s">
        <v>414</v>
      </c>
      <c r="L415" s="19">
        <v>10</v>
      </c>
      <c r="M415" s="24">
        <v>17.5</v>
      </c>
      <c r="N415" s="35">
        <v>0</v>
      </c>
      <c r="O415" s="115">
        <f t="shared" ref="O415:O416" si="51">+L415*M415</f>
        <v>175</v>
      </c>
      <c r="P415" s="12" t="s">
        <v>721</v>
      </c>
      <c r="Q415" s="13" t="s">
        <v>177</v>
      </c>
      <c r="R415" s="12"/>
      <c r="S415" s="12" t="s">
        <v>470</v>
      </c>
      <c r="T415" s="12"/>
      <c r="U415" s="12"/>
      <c r="V415" s="12"/>
      <c r="W415" s="12"/>
      <c r="X415" s="12"/>
      <c r="Y415" s="12"/>
      <c r="Z415" s="12"/>
      <c r="AA415" s="12"/>
      <c r="AB415" s="12"/>
      <c r="AC415" s="12"/>
    </row>
    <row r="416" spans="1:29" ht="15.75" x14ac:dyDescent="0.25">
      <c r="A416" s="17">
        <v>46085</v>
      </c>
      <c r="B416" s="73" t="s">
        <v>838</v>
      </c>
      <c r="C416" s="12"/>
      <c r="D416" s="27" t="s">
        <v>837</v>
      </c>
      <c r="E416" s="12"/>
      <c r="F416" s="12"/>
      <c r="G416" s="12"/>
      <c r="H416" s="12" t="s">
        <v>35</v>
      </c>
      <c r="I416" s="12" t="s">
        <v>839</v>
      </c>
      <c r="J416" s="12" t="s">
        <v>413</v>
      </c>
      <c r="K416" s="12" t="s">
        <v>414</v>
      </c>
      <c r="L416" s="19">
        <v>3</v>
      </c>
      <c r="M416" s="24">
        <v>375</v>
      </c>
      <c r="N416" s="35">
        <v>0</v>
      </c>
      <c r="O416" s="115">
        <f t="shared" si="51"/>
        <v>1125</v>
      </c>
      <c r="P416" s="12" t="s">
        <v>721</v>
      </c>
      <c r="Q416" s="13" t="s">
        <v>177</v>
      </c>
      <c r="R416" s="12"/>
      <c r="S416" s="12" t="s">
        <v>470</v>
      </c>
      <c r="T416" s="12"/>
      <c r="U416" s="12"/>
      <c r="V416" s="12"/>
      <c r="W416" s="12"/>
      <c r="X416" s="12"/>
      <c r="Y416" s="12"/>
      <c r="Z416" s="12"/>
      <c r="AA416" s="12"/>
      <c r="AB416" s="12"/>
      <c r="AC416" s="12"/>
    </row>
    <row r="417" spans="1:29" ht="15.75" x14ac:dyDescent="0.25">
      <c r="A417" s="17">
        <v>46085</v>
      </c>
      <c r="B417" s="73" t="s">
        <v>840</v>
      </c>
      <c r="C417" s="12"/>
      <c r="D417" s="100" t="s">
        <v>841</v>
      </c>
      <c r="E417" s="12"/>
      <c r="F417" s="12"/>
      <c r="G417" s="12"/>
      <c r="H417" s="12" t="s">
        <v>35</v>
      </c>
      <c r="I417" s="12" t="s">
        <v>154</v>
      </c>
      <c r="J417" s="12" t="s">
        <v>155</v>
      </c>
      <c r="K417" s="12" t="s">
        <v>848</v>
      </c>
      <c r="L417" s="101">
        <v>3</v>
      </c>
      <c r="M417" s="24">
        <v>3.95</v>
      </c>
      <c r="N417" s="35">
        <v>0</v>
      </c>
      <c r="O417" s="115">
        <f t="shared" ref="O417" si="52">+L417*M417</f>
        <v>11.850000000000001</v>
      </c>
      <c r="P417" s="12" t="s">
        <v>173</v>
      </c>
      <c r="Q417" s="13" t="s">
        <v>177</v>
      </c>
      <c r="R417" s="12"/>
      <c r="S417" s="12" t="s">
        <v>470</v>
      </c>
      <c r="T417" s="12"/>
      <c r="U417" s="12"/>
      <c r="V417" s="12"/>
      <c r="W417" s="12"/>
      <c r="X417" s="12"/>
      <c r="Y417" s="12"/>
      <c r="Z417" s="12"/>
      <c r="AA417" s="12"/>
      <c r="AB417" s="12"/>
      <c r="AC417" s="12"/>
    </row>
    <row r="418" spans="1:29" ht="15.75" x14ac:dyDescent="0.25">
      <c r="A418" s="17">
        <v>46085</v>
      </c>
      <c r="B418" s="73" t="s">
        <v>840</v>
      </c>
      <c r="C418" s="12"/>
      <c r="D418" s="100" t="s">
        <v>842</v>
      </c>
      <c r="E418" s="12"/>
      <c r="F418" s="12"/>
      <c r="G418" s="12"/>
      <c r="H418" s="12" t="s">
        <v>35</v>
      </c>
      <c r="I418" s="12" t="s">
        <v>154</v>
      </c>
      <c r="J418" s="12" t="s">
        <v>155</v>
      </c>
      <c r="K418" s="12" t="s">
        <v>848</v>
      </c>
      <c r="L418" s="101">
        <v>15</v>
      </c>
      <c r="M418" s="24">
        <v>3</v>
      </c>
      <c r="N418" s="35">
        <v>0</v>
      </c>
      <c r="O418" s="115">
        <f t="shared" ref="O418:O457" si="53">+L418*M418</f>
        <v>45</v>
      </c>
      <c r="P418" s="12" t="s">
        <v>173</v>
      </c>
      <c r="Q418" s="13" t="s">
        <v>177</v>
      </c>
      <c r="R418" s="12"/>
      <c r="S418" s="12" t="s">
        <v>470</v>
      </c>
      <c r="T418" s="12"/>
      <c r="U418" s="12"/>
      <c r="V418" s="12"/>
      <c r="W418" s="12"/>
      <c r="X418" s="12"/>
      <c r="Y418" s="12"/>
      <c r="Z418" s="12"/>
      <c r="AA418" s="12"/>
      <c r="AB418" s="12"/>
      <c r="AC418" s="12"/>
    </row>
    <row r="419" spans="1:29" ht="15.75" x14ac:dyDescent="0.25">
      <c r="A419" s="17">
        <v>46085</v>
      </c>
      <c r="B419" s="73" t="s">
        <v>840</v>
      </c>
      <c r="C419" s="12"/>
      <c r="D419" s="100" t="s">
        <v>843</v>
      </c>
      <c r="E419" s="12"/>
      <c r="F419" s="12"/>
      <c r="G419" s="12"/>
      <c r="H419" s="12" t="s">
        <v>35</v>
      </c>
      <c r="I419" s="12" t="s">
        <v>154</v>
      </c>
      <c r="J419" s="12" t="s">
        <v>155</v>
      </c>
      <c r="K419" s="12" t="s">
        <v>848</v>
      </c>
      <c r="L419" s="101">
        <v>15</v>
      </c>
      <c r="M419" s="24">
        <v>9.5</v>
      </c>
      <c r="N419" s="35">
        <v>0</v>
      </c>
      <c r="O419" s="115">
        <f t="shared" si="53"/>
        <v>142.5</v>
      </c>
      <c r="P419" s="12" t="s">
        <v>173</v>
      </c>
      <c r="Q419" s="13" t="s">
        <v>177</v>
      </c>
      <c r="R419" s="12"/>
      <c r="S419" s="12" t="s">
        <v>470</v>
      </c>
      <c r="T419" s="12"/>
      <c r="U419" s="12"/>
      <c r="V419" s="12"/>
      <c r="W419" s="12"/>
      <c r="X419" s="12"/>
      <c r="Y419" s="12"/>
      <c r="Z419" s="12"/>
      <c r="AA419" s="12"/>
      <c r="AB419" s="12"/>
      <c r="AC419" s="12"/>
    </row>
    <row r="420" spans="1:29" ht="15.75" x14ac:dyDescent="0.25">
      <c r="A420" s="17">
        <v>46085</v>
      </c>
      <c r="B420" s="73" t="s">
        <v>840</v>
      </c>
      <c r="C420" s="12"/>
      <c r="D420" s="100" t="s">
        <v>844</v>
      </c>
      <c r="E420" s="12"/>
      <c r="F420" s="12"/>
      <c r="G420" s="12"/>
      <c r="H420" s="12" t="s">
        <v>35</v>
      </c>
      <c r="I420" s="12" t="s">
        <v>154</v>
      </c>
      <c r="J420" s="12" t="s">
        <v>155</v>
      </c>
      <c r="K420" s="12" t="s">
        <v>848</v>
      </c>
      <c r="L420" s="101">
        <v>20</v>
      </c>
      <c r="M420" s="24">
        <v>0.25</v>
      </c>
      <c r="N420" s="35">
        <v>0</v>
      </c>
      <c r="O420" s="115">
        <f t="shared" si="53"/>
        <v>5</v>
      </c>
      <c r="P420" s="12" t="s">
        <v>173</v>
      </c>
      <c r="Q420" s="13" t="s">
        <v>177</v>
      </c>
      <c r="R420" s="12"/>
      <c r="S420" s="12" t="s">
        <v>470</v>
      </c>
      <c r="T420" s="12"/>
      <c r="U420" s="12"/>
      <c r="V420" s="12"/>
      <c r="W420" s="12"/>
      <c r="X420" s="12"/>
      <c r="Y420" s="12"/>
      <c r="Z420" s="12"/>
      <c r="AA420" s="12"/>
      <c r="AB420" s="12"/>
      <c r="AC420" s="12"/>
    </row>
    <row r="421" spans="1:29" ht="15.75" x14ac:dyDescent="0.25">
      <c r="A421" s="17">
        <v>46085</v>
      </c>
      <c r="B421" s="73" t="s">
        <v>840</v>
      </c>
      <c r="C421" s="12"/>
      <c r="D421" s="100" t="s">
        <v>845</v>
      </c>
      <c r="E421" s="12"/>
      <c r="F421" s="12"/>
      <c r="G421" s="12"/>
      <c r="H421" s="12" t="s">
        <v>35</v>
      </c>
      <c r="I421" s="12" t="s">
        <v>154</v>
      </c>
      <c r="J421" s="12" t="s">
        <v>155</v>
      </c>
      <c r="K421" s="12" t="s">
        <v>848</v>
      </c>
      <c r="L421" s="101">
        <v>2</v>
      </c>
      <c r="M421" s="24">
        <v>3.5</v>
      </c>
      <c r="N421" s="35">
        <v>0</v>
      </c>
      <c r="O421" s="115">
        <f t="shared" si="53"/>
        <v>7</v>
      </c>
      <c r="P421" s="12" t="s">
        <v>173</v>
      </c>
      <c r="Q421" s="13" t="s">
        <v>177</v>
      </c>
      <c r="R421" s="12"/>
      <c r="S421" s="12" t="s">
        <v>470</v>
      </c>
      <c r="T421" s="12"/>
      <c r="U421" s="12"/>
      <c r="V421" s="12"/>
      <c r="W421" s="12"/>
      <c r="X421" s="12"/>
      <c r="Y421" s="12"/>
      <c r="Z421" s="12"/>
      <c r="AA421" s="12"/>
      <c r="AB421" s="12"/>
      <c r="AC421" s="12"/>
    </row>
    <row r="422" spans="1:29" ht="15.75" x14ac:dyDescent="0.25">
      <c r="A422" s="17">
        <v>46085</v>
      </c>
      <c r="B422" s="73" t="s">
        <v>840</v>
      </c>
      <c r="C422" s="12"/>
      <c r="D422" s="100" t="s">
        <v>846</v>
      </c>
      <c r="E422" s="12"/>
      <c r="F422" s="12"/>
      <c r="G422" s="12"/>
      <c r="H422" s="12" t="s">
        <v>35</v>
      </c>
      <c r="I422" s="12" t="s">
        <v>154</v>
      </c>
      <c r="J422" s="12" t="s">
        <v>155</v>
      </c>
      <c r="K422" s="12" t="s">
        <v>848</v>
      </c>
      <c r="L422" s="101">
        <v>15</v>
      </c>
      <c r="M422" s="24">
        <v>5.5</v>
      </c>
      <c r="N422" s="35">
        <v>0</v>
      </c>
      <c r="O422" s="115">
        <f t="shared" si="53"/>
        <v>82.5</v>
      </c>
      <c r="P422" s="12" t="s">
        <v>173</v>
      </c>
      <c r="Q422" s="13" t="s">
        <v>177</v>
      </c>
      <c r="R422" s="12"/>
      <c r="S422" s="12" t="s">
        <v>470</v>
      </c>
      <c r="T422" s="12"/>
      <c r="U422" s="12"/>
      <c r="V422" s="12"/>
      <c r="W422" s="12"/>
      <c r="X422" s="12"/>
      <c r="Y422" s="12"/>
      <c r="Z422" s="12"/>
      <c r="AA422" s="12"/>
      <c r="AB422" s="12"/>
      <c r="AC422" s="12"/>
    </row>
    <row r="423" spans="1:29" ht="15.75" x14ac:dyDescent="0.25">
      <c r="A423" s="17">
        <v>46085</v>
      </c>
      <c r="B423" s="73" t="s">
        <v>855</v>
      </c>
      <c r="C423" s="12"/>
      <c r="D423" s="100" t="s">
        <v>847</v>
      </c>
      <c r="E423" s="12"/>
      <c r="F423" s="12"/>
      <c r="G423" s="12"/>
      <c r="H423" s="12" t="s">
        <v>35</v>
      </c>
      <c r="I423" s="12" t="s">
        <v>154</v>
      </c>
      <c r="J423" s="12" t="s">
        <v>155</v>
      </c>
      <c r="K423" s="12" t="s">
        <v>848</v>
      </c>
      <c r="L423" s="19">
        <v>5</v>
      </c>
      <c r="M423" s="24">
        <v>5.5</v>
      </c>
      <c r="N423" s="35">
        <v>0</v>
      </c>
      <c r="O423" s="115">
        <f t="shared" si="53"/>
        <v>27.5</v>
      </c>
      <c r="P423" s="12" t="s">
        <v>173</v>
      </c>
      <c r="Q423" s="13" t="s">
        <v>177</v>
      </c>
      <c r="R423" s="12"/>
      <c r="S423" s="12" t="s">
        <v>470</v>
      </c>
      <c r="T423" s="12"/>
      <c r="U423" s="12"/>
      <c r="V423" s="12"/>
      <c r="W423" s="12"/>
      <c r="X423" s="12"/>
      <c r="Y423" s="12"/>
      <c r="Z423" s="12"/>
      <c r="AA423" s="12"/>
      <c r="AB423" s="12"/>
      <c r="AC423" s="12"/>
    </row>
    <row r="424" spans="1:29" ht="15.75" x14ac:dyDescent="0.25">
      <c r="A424" s="17">
        <v>46085</v>
      </c>
      <c r="B424" s="73" t="s">
        <v>855</v>
      </c>
      <c r="C424" s="12"/>
      <c r="D424" s="47" t="s">
        <v>849</v>
      </c>
      <c r="E424" s="19"/>
      <c r="F424" s="24"/>
      <c r="G424" s="12"/>
      <c r="H424" s="12" t="s">
        <v>35</v>
      </c>
      <c r="I424" s="12" t="s">
        <v>154</v>
      </c>
      <c r="J424" s="12" t="s">
        <v>155</v>
      </c>
      <c r="K424" s="12" t="s">
        <v>161</v>
      </c>
      <c r="L424" s="19">
        <v>10</v>
      </c>
      <c r="M424" s="24">
        <v>9.5</v>
      </c>
      <c r="N424" s="35">
        <v>0</v>
      </c>
      <c r="O424" s="115">
        <f t="shared" si="53"/>
        <v>95</v>
      </c>
      <c r="P424" s="12" t="s">
        <v>173</v>
      </c>
      <c r="Q424" s="13" t="s">
        <v>177</v>
      </c>
      <c r="R424" s="12"/>
      <c r="S424" s="12" t="s">
        <v>470</v>
      </c>
      <c r="T424" s="12"/>
      <c r="U424" s="12"/>
      <c r="V424" s="12"/>
      <c r="W424" s="12"/>
      <c r="X424" s="12"/>
      <c r="Y424" s="12"/>
      <c r="Z424" s="12"/>
      <c r="AA424" s="12"/>
      <c r="AB424" s="12"/>
      <c r="AC424" s="12"/>
    </row>
    <row r="425" spans="1:29" ht="15.75" x14ac:dyDescent="0.25">
      <c r="A425" s="17">
        <v>46085</v>
      </c>
      <c r="B425" s="73" t="s">
        <v>855</v>
      </c>
      <c r="C425" s="12"/>
      <c r="D425" s="47" t="s">
        <v>850</v>
      </c>
      <c r="E425" s="19"/>
      <c r="F425" s="24"/>
      <c r="G425" s="12"/>
      <c r="H425" s="12" t="s">
        <v>35</v>
      </c>
      <c r="I425" s="12" t="s">
        <v>154</v>
      </c>
      <c r="J425" s="12" t="s">
        <v>155</v>
      </c>
      <c r="K425" s="12" t="s">
        <v>161</v>
      </c>
      <c r="L425" s="19">
        <v>2</v>
      </c>
      <c r="M425" s="24">
        <v>3.5</v>
      </c>
      <c r="N425" s="35">
        <v>0</v>
      </c>
      <c r="O425" s="115">
        <f t="shared" si="53"/>
        <v>7</v>
      </c>
      <c r="P425" s="12" t="s">
        <v>173</v>
      </c>
      <c r="Q425" s="13" t="s">
        <v>177</v>
      </c>
      <c r="R425" s="12"/>
      <c r="S425" s="12" t="s">
        <v>470</v>
      </c>
      <c r="T425" s="12"/>
      <c r="U425" s="12"/>
      <c r="V425" s="12"/>
      <c r="W425" s="12"/>
      <c r="X425" s="12"/>
      <c r="Y425" s="12"/>
      <c r="Z425" s="12"/>
      <c r="AA425" s="12"/>
      <c r="AB425" s="12"/>
      <c r="AC425" s="12"/>
    </row>
    <row r="426" spans="1:29" ht="15.75" x14ac:dyDescent="0.25">
      <c r="A426" s="17">
        <v>46085</v>
      </c>
      <c r="B426" s="73" t="s">
        <v>855</v>
      </c>
      <c r="C426" s="12"/>
      <c r="D426" s="47" t="s">
        <v>851</v>
      </c>
      <c r="E426" s="19"/>
      <c r="F426" s="24"/>
      <c r="G426" s="12"/>
      <c r="H426" s="12" t="s">
        <v>35</v>
      </c>
      <c r="I426" s="12" t="s">
        <v>154</v>
      </c>
      <c r="J426" s="12" t="s">
        <v>155</v>
      </c>
      <c r="K426" s="12" t="s">
        <v>161</v>
      </c>
      <c r="L426" s="19">
        <v>10</v>
      </c>
      <c r="M426" s="24">
        <v>3.95</v>
      </c>
      <c r="N426" s="35">
        <v>0</v>
      </c>
      <c r="O426" s="115">
        <f t="shared" si="53"/>
        <v>39.5</v>
      </c>
      <c r="P426" s="12" t="s">
        <v>173</v>
      </c>
      <c r="Q426" s="13" t="s">
        <v>177</v>
      </c>
      <c r="R426" s="12"/>
      <c r="S426" s="12" t="s">
        <v>470</v>
      </c>
      <c r="T426" s="12"/>
      <c r="U426" s="12"/>
      <c r="V426" s="12"/>
      <c r="W426" s="12"/>
      <c r="X426" s="12"/>
      <c r="Y426" s="12"/>
      <c r="Z426" s="12"/>
      <c r="AA426" s="12"/>
      <c r="AB426" s="12"/>
      <c r="AC426" s="12"/>
    </row>
    <row r="427" spans="1:29" ht="15.75" x14ac:dyDescent="0.25">
      <c r="A427" s="17">
        <v>46085</v>
      </c>
      <c r="B427" s="73" t="s">
        <v>855</v>
      </c>
      <c r="C427" s="12"/>
      <c r="D427" s="47" t="s">
        <v>852</v>
      </c>
      <c r="E427" s="19"/>
      <c r="F427" s="24"/>
      <c r="G427" s="12"/>
      <c r="H427" s="12" t="s">
        <v>35</v>
      </c>
      <c r="I427" s="12" t="s">
        <v>154</v>
      </c>
      <c r="J427" s="12" t="s">
        <v>155</v>
      </c>
      <c r="K427" s="12" t="s">
        <v>161</v>
      </c>
      <c r="L427" s="19">
        <v>10</v>
      </c>
      <c r="M427" s="24">
        <v>5.5</v>
      </c>
      <c r="N427" s="35">
        <v>0</v>
      </c>
      <c r="O427" s="115">
        <f t="shared" si="53"/>
        <v>55</v>
      </c>
      <c r="P427" s="12" t="s">
        <v>173</v>
      </c>
      <c r="Q427" s="13" t="s">
        <v>177</v>
      </c>
      <c r="R427" s="12"/>
      <c r="S427" s="12" t="s">
        <v>470</v>
      </c>
      <c r="T427" s="12"/>
      <c r="U427" s="12"/>
      <c r="V427" s="12"/>
      <c r="W427" s="12"/>
      <c r="X427" s="12"/>
      <c r="Y427" s="12"/>
      <c r="Z427" s="12"/>
      <c r="AA427" s="12"/>
      <c r="AB427" s="12"/>
      <c r="AC427" s="12"/>
    </row>
    <row r="428" spans="1:29" ht="15.75" x14ac:dyDescent="0.25">
      <c r="A428" s="17">
        <v>46085</v>
      </c>
      <c r="B428" s="73" t="s">
        <v>855</v>
      </c>
      <c r="C428" s="12"/>
      <c r="D428" s="47" t="s">
        <v>853</v>
      </c>
      <c r="E428" s="19"/>
      <c r="F428" s="24"/>
      <c r="G428" s="12"/>
      <c r="H428" s="12" t="s">
        <v>35</v>
      </c>
      <c r="I428" s="12" t="s">
        <v>154</v>
      </c>
      <c r="J428" s="12" t="s">
        <v>155</v>
      </c>
      <c r="K428" s="12" t="s">
        <v>161</v>
      </c>
      <c r="L428" s="19">
        <v>10</v>
      </c>
      <c r="M428" s="24">
        <v>3</v>
      </c>
      <c r="N428" s="35">
        <v>0</v>
      </c>
      <c r="O428" s="115">
        <f t="shared" si="53"/>
        <v>30</v>
      </c>
      <c r="P428" s="12" t="s">
        <v>173</v>
      </c>
      <c r="Q428" s="13" t="s">
        <v>177</v>
      </c>
      <c r="R428" s="12"/>
      <c r="S428" s="12" t="s">
        <v>470</v>
      </c>
      <c r="T428" s="12"/>
      <c r="U428" s="12"/>
      <c r="V428" s="12"/>
      <c r="W428" s="12"/>
      <c r="X428" s="12"/>
      <c r="Y428" s="12"/>
      <c r="Z428" s="12"/>
      <c r="AA428" s="12"/>
      <c r="AB428" s="12"/>
      <c r="AC428" s="12"/>
    </row>
    <row r="429" spans="1:29" ht="15.75" x14ac:dyDescent="0.25">
      <c r="A429" s="17">
        <v>46085</v>
      </c>
      <c r="B429" s="73" t="s">
        <v>855</v>
      </c>
      <c r="C429" s="12"/>
      <c r="D429" s="47" t="s">
        <v>854</v>
      </c>
      <c r="E429" s="19"/>
      <c r="F429" s="24"/>
      <c r="G429" s="12"/>
      <c r="H429" s="12" t="s">
        <v>35</v>
      </c>
      <c r="I429" s="12" t="s">
        <v>154</v>
      </c>
      <c r="J429" s="12" t="s">
        <v>155</v>
      </c>
      <c r="K429" s="12" t="s">
        <v>161</v>
      </c>
      <c r="L429" s="19">
        <v>1</v>
      </c>
      <c r="M429" s="24">
        <v>13</v>
      </c>
      <c r="N429" s="35">
        <v>0</v>
      </c>
      <c r="O429" s="115">
        <f t="shared" si="53"/>
        <v>13</v>
      </c>
      <c r="P429" s="12" t="s">
        <v>173</v>
      </c>
      <c r="Q429" s="13" t="s">
        <v>177</v>
      </c>
      <c r="R429" s="12"/>
      <c r="S429" s="12" t="s">
        <v>470</v>
      </c>
      <c r="T429" s="12"/>
      <c r="U429" s="12"/>
      <c r="V429" s="12"/>
      <c r="W429" s="12"/>
      <c r="X429" s="12"/>
      <c r="Y429" s="12"/>
      <c r="Z429" s="12"/>
      <c r="AA429" s="12"/>
      <c r="AB429" s="12"/>
      <c r="AC429" s="12"/>
    </row>
    <row r="430" spans="1:29" ht="15.75" x14ac:dyDescent="0.25">
      <c r="A430" s="17">
        <v>46085</v>
      </c>
      <c r="B430" s="73" t="s">
        <v>856</v>
      </c>
      <c r="C430" s="12"/>
      <c r="D430" s="47" t="s">
        <v>857</v>
      </c>
      <c r="E430" s="12"/>
      <c r="F430" s="12"/>
      <c r="G430" s="12"/>
      <c r="H430" s="12" t="s">
        <v>35</v>
      </c>
      <c r="I430" s="12" t="s">
        <v>154</v>
      </c>
      <c r="J430" s="12" t="s">
        <v>155</v>
      </c>
      <c r="K430" s="12" t="s">
        <v>632</v>
      </c>
      <c r="L430" s="19">
        <v>4</v>
      </c>
      <c r="M430" s="24">
        <v>42</v>
      </c>
      <c r="N430" s="35">
        <v>0</v>
      </c>
      <c r="O430" s="115">
        <f t="shared" si="53"/>
        <v>168</v>
      </c>
      <c r="P430" s="12" t="s">
        <v>173</v>
      </c>
      <c r="Q430" s="13" t="s">
        <v>177</v>
      </c>
      <c r="R430" s="12"/>
      <c r="S430" s="12" t="s">
        <v>470</v>
      </c>
      <c r="T430" s="12"/>
      <c r="U430" s="12"/>
      <c r="V430" s="12"/>
      <c r="W430" s="12"/>
      <c r="X430" s="12"/>
      <c r="Y430" s="12"/>
      <c r="Z430" s="12"/>
      <c r="AA430" s="12"/>
      <c r="AB430" s="12"/>
      <c r="AC430" s="12"/>
    </row>
    <row r="431" spans="1:29" ht="15.75" x14ac:dyDescent="0.25">
      <c r="A431" s="17">
        <v>46085</v>
      </c>
      <c r="B431" s="73" t="s">
        <v>856</v>
      </c>
      <c r="C431" s="12"/>
      <c r="D431" s="47" t="s">
        <v>858</v>
      </c>
      <c r="E431" s="12"/>
      <c r="F431" s="12"/>
      <c r="G431" s="12"/>
      <c r="H431" s="12" t="s">
        <v>35</v>
      </c>
      <c r="I431" s="12" t="s">
        <v>154</v>
      </c>
      <c r="J431" s="12" t="s">
        <v>155</v>
      </c>
      <c r="K431" s="12" t="s">
        <v>632</v>
      </c>
      <c r="L431" s="19">
        <v>2</v>
      </c>
      <c r="M431" s="24">
        <v>25</v>
      </c>
      <c r="N431" s="35">
        <v>0</v>
      </c>
      <c r="O431" s="115">
        <f t="shared" si="53"/>
        <v>50</v>
      </c>
      <c r="P431" s="12" t="s">
        <v>173</v>
      </c>
      <c r="Q431" s="13" t="s">
        <v>177</v>
      </c>
      <c r="R431" s="12"/>
      <c r="S431" s="12" t="s">
        <v>470</v>
      </c>
      <c r="T431" s="12"/>
      <c r="U431" s="12"/>
      <c r="V431" s="12"/>
      <c r="W431" s="12"/>
      <c r="X431" s="12"/>
      <c r="Y431" s="12"/>
      <c r="Z431" s="12"/>
      <c r="AA431" s="12"/>
      <c r="AB431" s="12"/>
      <c r="AC431" s="12"/>
    </row>
    <row r="432" spans="1:29" ht="15.75" x14ac:dyDescent="0.25">
      <c r="A432" s="17">
        <v>46085</v>
      </c>
      <c r="B432" s="73" t="s">
        <v>856</v>
      </c>
      <c r="C432" s="12"/>
      <c r="D432" s="47" t="s">
        <v>859</v>
      </c>
      <c r="E432" s="12"/>
      <c r="F432" s="12"/>
      <c r="G432" s="12"/>
      <c r="H432" s="12" t="s">
        <v>35</v>
      </c>
      <c r="I432" s="12" t="s">
        <v>154</v>
      </c>
      <c r="J432" s="12" t="s">
        <v>155</v>
      </c>
      <c r="K432" s="12" t="s">
        <v>632</v>
      </c>
      <c r="L432" s="19">
        <v>20</v>
      </c>
      <c r="M432" s="24">
        <v>3.95</v>
      </c>
      <c r="N432" s="35">
        <v>0</v>
      </c>
      <c r="O432" s="115">
        <f t="shared" si="53"/>
        <v>79</v>
      </c>
      <c r="P432" s="12" t="s">
        <v>173</v>
      </c>
      <c r="Q432" s="13" t="s">
        <v>177</v>
      </c>
      <c r="R432" s="12"/>
      <c r="S432" s="12" t="s">
        <v>470</v>
      </c>
      <c r="T432" s="12"/>
      <c r="U432" s="12"/>
      <c r="V432" s="12"/>
      <c r="W432" s="12"/>
      <c r="X432" s="12"/>
      <c r="Y432" s="12"/>
      <c r="Z432" s="12"/>
      <c r="AA432" s="12"/>
      <c r="AB432" s="12"/>
      <c r="AC432" s="12"/>
    </row>
    <row r="433" spans="1:29" ht="15.75" x14ac:dyDescent="0.25">
      <c r="A433" s="17">
        <v>46085</v>
      </c>
      <c r="B433" s="73" t="s">
        <v>860</v>
      </c>
      <c r="C433" s="12"/>
      <c r="D433" s="47" t="s">
        <v>861</v>
      </c>
      <c r="E433" s="12"/>
      <c r="F433" s="12"/>
      <c r="G433" s="12"/>
      <c r="H433" s="12" t="s">
        <v>35</v>
      </c>
      <c r="I433" s="12" t="s">
        <v>154</v>
      </c>
      <c r="J433" s="12" t="s">
        <v>155</v>
      </c>
      <c r="K433" s="12" t="s">
        <v>632</v>
      </c>
      <c r="L433" s="19">
        <v>2</v>
      </c>
      <c r="M433" s="24">
        <v>22</v>
      </c>
      <c r="N433" s="35">
        <v>0</v>
      </c>
      <c r="O433" s="115">
        <f t="shared" si="53"/>
        <v>44</v>
      </c>
      <c r="P433" s="12" t="s">
        <v>173</v>
      </c>
      <c r="Q433" s="13" t="s">
        <v>177</v>
      </c>
      <c r="R433" s="12"/>
      <c r="S433" s="12" t="s">
        <v>470</v>
      </c>
      <c r="T433" s="12"/>
      <c r="U433" s="12"/>
      <c r="V433" s="12"/>
      <c r="W433" s="12"/>
      <c r="X433" s="12"/>
      <c r="Y433" s="12"/>
      <c r="Z433" s="12"/>
      <c r="AA433" s="12"/>
      <c r="AB433" s="12"/>
      <c r="AC433" s="12"/>
    </row>
    <row r="434" spans="1:29" ht="15.75" x14ac:dyDescent="0.25">
      <c r="A434" s="17">
        <v>46085</v>
      </c>
      <c r="B434" s="73" t="s">
        <v>860</v>
      </c>
      <c r="C434" s="12"/>
      <c r="D434" s="47" t="s">
        <v>862</v>
      </c>
      <c r="E434" s="12"/>
      <c r="F434" s="12"/>
      <c r="G434" s="12"/>
      <c r="H434" s="12" t="s">
        <v>35</v>
      </c>
      <c r="I434" s="12" t="s">
        <v>154</v>
      </c>
      <c r="J434" s="12" t="s">
        <v>155</v>
      </c>
      <c r="K434" s="12" t="s">
        <v>632</v>
      </c>
      <c r="L434" s="19">
        <v>2</v>
      </c>
      <c r="M434" s="24">
        <v>22</v>
      </c>
      <c r="N434" s="35">
        <v>0</v>
      </c>
      <c r="O434" s="115">
        <f t="shared" si="53"/>
        <v>44</v>
      </c>
      <c r="P434" s="12" t="s">
        <v>173</v>
      </c>
      <c r="Q434" s="13" t="s">
        <v>177</v>
      </c>
      <c r="R434" s="12"/>
      <c r="S434" s="12" t="s">
        <v>470</v>
      </c>
      <c r="T434" s="12"/>
      <c r="U434" s="12"/>
      <c r="V434" s="12"/>
      <c r="W434" s="12"/>
      <c r="X434" s="12"/>
      <c r="Y434" s="12"/>
      <c r="Z434" s="12"/>
      <c r="AA434" s="12"/>
      <c r="AB434" s="12"/>
      <c r="AC434" s="12"/>
    </row>
    <row r="435" spans="1:29" ht="15.75" x14ac:dyDescent="0.25">
      <c r="A435" s="17">
        <v>46085</v>
      </c>
      <c r="B435" s="73" t="s">
        <v>863</v>
      </c>
      <c r="C435" s="12"/>
      <c r="D435" s="102" t="s">
        <v>864</v>
      </c>
      <c r="E435" s="12"/>
      <c r="F435" s="12"/>
      <c r="G435" s="12"/>
      <c r="H435" s="12" t="s">
        <v>35</v>
      </c>
      <c r="I435" s="12" t="s">
        <v>154</v>
      </c>
      <c r="J435" s="12" t="s">
        <v>155</v>
      </c>
      <c r="K435" s="12" t="s">
        <v>38</v>
      </c>
      <c r="L435" s="101">
        <v>48</v>
      </c>
      <c r="M435" s="24">
        <v>0.9</v>
      </c>
      <c r="N435" s="35">
        <v>0</v>
      </c>
      <c r="O435" s="115">
        <f t="shared" si="53"/>
        <v>43.2</v>
      </c>
      <c r="P435" s="12" t="s">
        <v>173</v>
      </c>
      <c r="Q435" s="13" t="s">
        <v>177</v>
      </c>
      <c r="R435" s="12"/>
      <c r="S435" s="12" t="s">
        <v>470</v>
      </c>
      <c r="T435" s="12"/>
      <c r="U435" s="12"/>
      <c r="V435" s="12"/>
      <c r="W435" s="12"/>
      <c r="X435" s="12"/>
      <c r="Y435" s="12"/>
      <c r="Z435" s="12"/>
      <c r="AA435" s="12"/>
      <c r="AB435" s="12"/>
      <c r="AC435" s="12"/>
    </row>
    <row r="436" spans="1:29" ht="15.75" x14ac:dyDescent="0.25">
      <c r="A436" s="17">
        <v>46085</v>
      </c>
      <c r="B436" s="73" t="s">
        <v>863</v>
      </c>
      <c r="C436" s="12"/>
      <c r="D436" s="102" t="s">
        <v>865</v>
      </c>
      <c r="E436" s="12"/>
      <c r="F436" s="12"/>
      <c r="G436" s="12"/>
      <c r="H436" s="12" t="s">
        <v>35</v>
      </c>
      <c r="I436" s="12" t="s">
        <v>154</v>
      </c>
      <c r="J436" s="12" t="s">
        <v>155</v>
      </c>
      <c r="K436" s="12" t="s">
        <v>38</v>
      </c>
      <c r="L436" s="101">
        <v>48</v>
      </c>
      <c r="M436" s="24">
        <v>0.9</v>
      </c>
      <c r="N436" s="35">
        <v>0</v>
      </c>
      <c r="O436" s="115">
        <f t="shared" si="53"/>
        <v>43.2</v>
      </c>
      <c r="P436" s="12" t="s">
        <v>173</v>
      </c>
      <c r="Q436" s="13" t="s">
        <v>177</v>
      </c>
      <c r="R436" s="12"/>
      <c r="S436" s="12" t="s">
        <v>470</v>
      </c>
      <c r="T436" s="12"/>
      <c r="U436" s="12"/>
      <c r="V436" s="12"/>
      <c r="W436" s="12"/>
      <c r="X436" s="12"/>
      <c r="Y436" s="12"/>
      <c r="Z436" s="12"/>
      <c r="AA436" s="12"/>
      <c r="AB436" s="12"/>
      <c r="AC436" s="12"/>
    </row>
    <row r="437" spans="1:29" ht="15.75" x14ac:dyDescent="0.25">
      <c r="A437" s="17">
        <v>46085</v>
      </c>
      <c r="B437" s="73" t="s">
        <v>863</v>
      </c>
      <c r="C437" s="12"/>
      <c r="D437" s="102" t="s">
        <v>866</v>
      </c>
      <c r="E437" s="12"/>
      <c r="F437" s="12"/>
      <c r="G437" s="12"/>
      <c r="H437" s="12" t="s">
        <v>35</v>
      </c>
      <c r="I437" s="12" t="s">
        <v>154</v>
      </c>
      <c r="J437" s="12" t="s">
        <v>155</v>
      </c>
      <c r="K437" s="12" t="s">
        <v>38</v>
      </c>
      <c r="L437" s="101">
        <v>10</v>
      </c>
      <c r="M437" s="24">
        <v>1.5</v>
      </c>
      <c r="N437" s="35">
        <v>0</v>
      </c>
      <c r="O437" s="115">
        <f t="shared" si="53"/>
        <v>15</v>
      </c>
      <c r="P437" s="12" t="s">
        <v>173</v>
      </c>
      <c r="Q437" s="13" t="s">
        <v>177</v>
      </c>
      <c r="R437" s="12"/>
      <c r="S437" s="12" t="s">
        <v>470</v>
      </c>
      <c r="T437" s="12"/>
      <c r="U437" s="12"/>
      <c r="V437" s="12"/>
      <c r="W437" s="12"/>
      <c r="X437" s="12"/>
      <c r="Y437" s="12"/>
      <c r="Z437" s="12"/>
      <c r="AA437" s="12"/>
      <c r="AB437" s="12"/>
      <c r="AC437" s="12"/>
    </row>
    <row r="438" spans="1:29" ht="15.75" x14ac:dyDescent="0.25">
      <c r="A438" s="17">
        <v>46085</v>
      </c>
      <c r="B438" s="73" t="s">
        <v>863</v>
      </c>
      <c r="C438" s="12"/>
      <c r="D438" s="102" t="s">
        <v>867</v>
      </c>
      <c r="E438" s="12"/>
      <c r="F438" s="12"/>
      <c r="G438" s="12"/>
      <c r="H438" s="12" t="s">
        <v>35</v>
      </c>
      <c r="I438" s="12" t="s">
        <v>154</v>
      </c>
      <c r="J438" s="12" t="s">
        <v>155</v>
      </c>
      <c r="K438" s="12" t="s">
        <v>38</v>
      </c>
      <c r="L438" s="101">
        <v>4</v>
      </c>
      <c r="M438" s="24">
        <v>20</v>
      </c>
      <c r="N438" s="35">
        <v>0</v>
      </c>
      <c r="O438" s="115">
        <f t="shared" si="53"/>
        <v>80</v>
      </c>
      <c r="P438" s="12" t="s">
        <v>173</v>
      </c>
      <c r="Q438" s="13" t="s">
        <v>177</v>
      </c>
      <c r="R438" s="12"/>
      <c r="S438" s="12" t="s">
        <v>470</v>
      </c>
      <c r="T438" s="12"/>
      <c r="U438" s="12"/>
      <c r="V438" s="12"/>
      <c r="W438" s="12"/>
      <c r="X438" s="12"/>
      <c r="Y438" s="12"/>
      <c r="Z438" s="12"/>
      <c r="AA438" s="12"/>
      <c r="AB438" s="12"/>
      <c r="AC438" s="12"/>
    </row>
    <row r="439" spans="1:29" ht="15.75" x14ac:dyDescent="0.25">
      <c r="A439" s="17">
        <v>46085</v>
      </c>
      <c r="B439" s="73" t="s">
        <v>863</v>
      </c>
      <c r="C439" s="12"/>
      <c r="D439" s="102" t="s">
        <v>868</v>
      </c>
      <c r="E439" s="12"/>
      <c r="F439" s="12"/>
      <c r="G439" s="12"/>
      <c r="H439" s="12" t="s">
        <v>35</v>
      </c>
      <c r="I439" s="12" t="s">
        <v>154</v>
      </c>
      <c r="J439" s="12" t="s">
        <v>155</v>
      </c>
      <c r="K439" s="12" t="s">
        <v>38</v>
      </c>
      <c r="L439" s="101">
        <v>50</v>
      </c>
      <c r="M439" s="24">
        <v>0.5</v>
      </c>
      <c r="N439" s="35">
        <v>0</v>
      </c>
      <c r="O439" s="115">
        <f t="shared" si="53"/>
        <v>25</v>
      </c>
      <c r="P439" s="12" t="s">
        <v>173</v>
      </c>
      <c r="Q439" s="13" t="s">
        <v>177</v>
      </c>
      <c r="R439" s="12"/>
      <c r="S439" s="12" t="s">
        <v>470</v>
      </c>
      <c r="T439" s="12"/>
      <c r="U439" s="12"/>
      <c r="V439" s="12"/>
      <c r="W439" s="12"/>
      <c r="X439" s="12"/>
      <c r="Y439" s="12"/>
      <c r="Z439" s="12"/>
      <c r="AA439" s="12"/>
      <c r="AB439" s="12"/>
      <c r="AC439" s="12"/>
    </row>
    <row r="440" spans="1:29" ht="15.75" x14ac:dyDescent="0.25">
      <c r="A440" s="17">
        <v>46085</v>
      </c>
      <c r="B440" s="73" t="s">
        <v>863</v>
      </c>
      <c r="C440" s="12"/>
      <c r="D440" s="102" t="s">
        <v>869</v>
      </c>
      <c r="E440" s="12"/>
      <c r="F440" s="12"/>
      <c r="G440" s="12"/>
      <c r="H440" s="12" t="s">
        <v>35</v>
      </c>
      <c r="I440" s="12" t="s">
        <v>154</v>
      </c>
      <c r="J440" s="12" t="s">
        <v>155</v>
      </c>
      <c r="K440" s="12" t="s">
        <v>38</v>
      </c>
      <c r="L440" s="101">
        <v>5</v>
      </c>
      <c r="M440" s="24">
        <v>0.999</v>
      </c>
      <c r="N440" s="35">
        <v>0</v>
      </c>
      <c r="O440" s="115">
        <f t="shared" si="53"/>
        <v>4.9950000000000001</v>
      </c>
      <c r="P440" s="12" t="s">
        <v>173</v>
      </c>
      <c r="Q440" s="13" t="s">
        <v>177</v>
      </c>
      <c r="R440" s="12"/>
      <c r="S440" s="12" t="s">
        <v>470</v>
      </c>
      <c r="T440" s="12"/>
      <c r="U440" s="12"/>
      <c r="V440" s="12"/>
      <c r="W440" s="12"/>
      <c r="X440" s="12"/>
      <c r="Y440" s="12"/>
      <c r="Z440" s="12"/>
      <c r="AA440" s="12"/>
      <c r="AB440" s="12"/>
      <c r="AC440" s="12"/>
    </row>
    <row r="441" spans="1:29" ht="15.75" x14ac:dyDescent="0.25">
      <c r="A441" s="17">
        <v>46085</v>
      </c>
      <c r="B441" s="73" t="s">
        <v>863</v>
      </c>
      <c r="C441" s="12"/>
      <c r="D441" s="102" t="s">
        <v>870</v>
      </c>
      <c r="E441" s="12"/>
      <c r="F441" s="12"/>
      <c r="G441" s="12"/>
      <c r="H441" s="12" t="s">
        <v>35</v>
      </c>
      <c r="I441" s="12" t="s">
        <v>154</v>
      </c>
      <c r="J441" s="12" t="s">
        <v>155</v>
      </c>
      <c r="K441" s="12" t="s">
        <v>38</v>
      </c>
      <c r="L441" s="101">
        <v>200</v>
      </c>
      <c r="M441" s="24">
        <v>0.08</v>
      </c>
      <c r="N441" s="35">
        <v>0</v>
      </c>
      <c r="O441" s="115">
        <f t="shared" si="53"/>
        <v>16</v>
      </c>
      <c r="P441" s="12" t="s">
        <v>173</v>
      </c>
      <c r="Q441" s="13" t="s">
        <v>177</v>
      </c>
      <c r="R441" s="12"/>
      <c r="S441" s="12" t="s">
        <v>470</v>
      </c>
      <c r="T441" s="12"/>
      <c r="U441" s="12"/>
      <c r="V441" s="12"/>
      <c r="W441" s="12"/>
      <c r="X441" s="12"/>
      <c r="Y441" s="12"/>
      <c r="Z441" s="12"/>
      <c r="AA441" s="12"/>
      <c r="AB441" s="12"/>
      <c r="AC441" s="12"/>
    </row>
    <row r="442" spans="1:29" ht="15.75" x14ac:dyDescent="0.25">
      <c r="A442" s="17">
        <v>46085</v>
      </c>
      <c r="B442" s="73" t="s">
        <v>863</v>
      </c>
      <c r="C442" s="12"/>
      <c r="D442" s="102" t="s">
        <v>871</v>
      </c>
      <c r="E442" s="12"/>
      <c r="F442" s="12"/>
      <c r="G442" s="12"/>
      <c r="H442" s="12" t="s">
        <v>35</v>
      </c>
      <c r="I442" s="12" t="s">
        <v>154</v>
      </c>
      <c r="J442" s="12" t="s">
        <v>155</v>
      </c>
      <c r="K442" s="12" t="s">
        <v>38</v>
      </c>
      <c r="L442" s="101">
        <v>2</v>
      </c>
      <c r="M442" s="24">
        <v>5.5</v>
      </c>
      <c r="N442" s="35">
        <v>0</v>
      </c>
      <c r="O442" s="115">
        <f t="shared" si="53"/>
        <v>11</v>
      </c>
      <c r="P442" s="12" t="s">
        <v>173</v>
      </c>
      <c r="Q442" s="13" t="s">
        <v>177</v>
      </c>
      <c r="R442" s="12"/>
      <c r="S442" s="12" t="s">
        <v>470</v>
      </c>
      <c r="T442" s="12"/>
      <c r="U442" s="12"/>
      <c r="V442" s="12"/>
      <c r="W442" s="12"/>
      <c r="X442" s="12"/>
      <c r="Y442" s="12"/>
      <c r="Z442" s="12"/>
      <c r="AA442" s="12"/>
      <c r="AB442" s="12"/>
      <c r="AC442" s="12"/>
    </row>
    <row r="443" spans="1:29" ht="15.75" x14ac:dyDescent="0.25">
      <c r="A443" s="17">
        <v>46085</v>
      </c>
      <c r="B443" s="73" t="s">
        <v>874</v>
      </c>
      <c r="C443" s="12"/>
      <c r="D443" s="102" t="s">
        <v>868</v>
      </c>
      <c r="E443" s="101"/>
      <c r="F443" s="24"/>
      <c r="G443" s="12"/>
      <c r="H443" s="12" t="s">
        <v>35</v>
      </c>
      <c r="I443" s="12" t="s">
        <v>154</v>
      </c>
      <c r="J443" s="12" t="s">
        <v>155</v>
      </c>
      <c r="K443" s="12" t="s">
        <v>414</v>
      </c>
      <c r="L443" s="101">
        <v>50</v>
      </c>
      <c r="M443" s="24">
        <v>0.5</v>
      </c>
      <c r="N443" s="35">
        <v>0</v>
      </c>
      <c r="O443" s="115">
        <f t="shared" si="53"/>
        <v>25</v>
      </c>
      <c r="P443" s="12" t="s">
        <v>173</v>
      </c>
      <c r="Q443" s="13" t="s">
        <v>177</v>
      </c>
      <c r="R443" s="12"/>
      <c r="S443" s="12" t="s">
        <v>470</v>
      </c>
      <c r="T443" s="12"/>
      <c r="U443" s="12"/>
      <c r="V443" s="12"/>
      <c r="W443" s="12"/>
      <c r="X443" s="12"/>
      <c r="Y443" s="12"/>
      <c r="Z443" s="12"/>
      <c r="AA443" s="12"/>
      <c r="AB443" s="12"/>
      <c r="AC443" s="12"/>
    </row>
    <row r="444" spans="1:29" ht="15.75" x14ac:dyDescent="0.25">
      <c r="A444" s="17">
        <v>46085</v>
      </c>
      <c r="B444" s="73" t="s">
        <v>874</v>
      </c>
      <c r="C444" s="12"/>
      <c r="D444" s="102" t="s">
        <v>864</v>
      </c>
      <c r="E444" s="101"/>
      <c r="F444" s="24"/>
      <c r="G444" s="12"/>
      <c r="H444" s="12" t="s">
        <v>35</v>
      </c>
      <c r="I444" s="12" t="s">
        <v>154</v>
      </c>
      <c r="J444" s="12" t="s">
        <v>155</v>
      </c>
      <c r="K444" s="12" t="s">
        <v>414</v>
      </c>
      <c r="L444" s="101">
        <v>24</v>
      </c>
      <c r="M444" s="24">
        <v>0.9</v>
      </c>
      <c r="N444" s="35">
        <v>0</v>
      </c>
      <c r="O444" s="115">
        <f t="shared" si="53"/>
        <v>21.6</v>
      </c>
      <c r="P444" s="12" t="s">
        <v>173</v>
      </c>
      <c r="Q444" s="13" t="s">
        <v>177</v>
      </c>
      <c r="R444" s="12"/>
      <c r="S444" s="12" t="s">
        <v>470</v>
      </c>
      <c r="T444" s="12"/>
      <c r="U444" s="12"/>
      <c r="V444" s="12"/>
      <c r="W444" s="12"/>
      <c r="X444" s="12"/>
      <c r="Y444" s="12"/>
      <c r="Z444" s="12"/>
      <c r="AA444" s="12"/>
      <c r="AB444" s="12"/>
      <c r="AC444" s="12"/>
    </row>
    <row r="445" spans="1:29" ht="15.75" x14ac:dyDescent="0.25">
      <c r="A445" s="17">
        <v>46085</v>
      </c>
      <c r="B445" s="73" t="s">
        <v>874</v>
      </c>
      <c r="C445" s="12"/>
      <c r="D445" s="102" t="s">
        <v>865</v>
      </c>
      <c r="E445" s="101"/>
      <c r="F445" s="24"/>
      <c r="G445" s="12"/>
      <c r="H445" s="12" t="s">
        <v>35</v>
      </c>
      <c r="I445" s="12" t="s">
        <v>154</v>
      </c>
      <c r="J445" s="12" t="s">
        <v>155</v>
      </c>
      <c r="K445" s="12" t="s">
        <v>414</v>
      </c>
      <c r="L445" s="101">
        <v>96</v>
      </c>
      <c r="M445" s="24">
        <v>0.9</v>
      </c>
      <c r="N445" s="35">
        <v>0</v>
      </c>
      <c r="O445" s="115">
        <f t="shared" si="53"/>
        <v>86.4</v>
      </c>
      <c r="P445" s="12" t="s">
        <v>173</v>
      </c>
      <c r="Q445" s="13" t="s">
        <v>177</v>
      </c>
      <c r="R445" s="12"/>
      <c r="S445" s="12" t="s">
        <v>470</v>
      </c>
      <c r="T445" s="12"/>
      <c r="U445" s="12"/>
      <c r="V445" s="12"/>
      <c r="W445" s="12"/>
      <c r="X445" s="12"/>
      <c r="Y445" s="12"/>
      <c r="Z445" s="12"/>
      <c r="AA445" s="12"/>
      <c r="AB445" s="12"/>
      <c r="AC445" s="12"/>
    </row>
    <row r="446" spans="1:29" ht="15.75" x14ac:dyDescent="0.25">
      <c r="A446" s="17">
        <v>46085</v>
      </c>
      <c r="B446" s="73" t="s">
        <v>874</v>
      </c>
      <c r="C446" s="12"/>
      <c r="D446" s="102" t="s">
        <v>872</v>
      </c>
      <c r="E446" s="101"/>
      <c r="F446" s="24"/>
      <c r="G446" s="12"/>
      <c r="H446" s="12" t="s">
        <v>35</v>
      </c>
      <c r="I446" s="12" t="s">
        <v>154</v>
      </c>
      <c r="J446" s="12" t="s">
        <v>155</v>
      </c>
      <c r="K446" s="12" t="s">
        <v>414</v>
      </c>
      <c r="L446" s="101">
        <v>5</v>
      </c>
      <c r="M446" s="24">
        <v>9.5</v>
      </c>
      <c r="N446" s="35">
        <v>0</v>
      </c>
      <c r="O446" s="115">
        <f t="shared" si="53"/>
        <v>47.5</v>
      </c>
      <c r="P446" s="12" t="s">
        <v>173</v>
      </c>
      <c r="Q446" s="13" t="s">
        <v>177</v>
      </c>
      <c r="R446" s="12"/>
      <c r="S446" s="12" t="s">
        <v>470</v>
      </c>
      <c r="T446" s="12"/>
      <c r="U446" s="12"/>
      <c r="V446" s="12"/>
      <c r="W446" s="12"/>
      <c r="X446" s="12"/>
      <c r="Y446" s="12"/>
      <c r="Z446" s="12"/>
      <c r="AA446" s="12"/>
      <c r="AB446" s="12"/>
      <c r="AC446" s="12"/>
    </row>
    <row r="447" spans="1:29" ht="15.75" x14ac:dyDescent="0.25">
      <c r="A447" s="17">
        <v>46085</v>
      </c>
      <c r="B447" s="73" t="s">
        <v>874</v>
      </c>
      <c r="C447" s="12"/>
      <c r="D447" s="102" t="s">
        <v>873</v>
      </c>
      <c r="E447" s="101"/>
      <c r="F447" s="24"/>
      <c r="G447" s="12"/>
      <c r="H447" s="12" t="s">
        <v>35</v>
      </c>
      <c r="I447" s="12" t="s">
        <v>154</v>
      </c>
      <c r="J447" s="12" t="s">
        <v>155</v>
      </c>
      <c r="K447" s="12" t="s">
        <v>414</v>
      </c>
      <c r="L447" s="101">
        <v>5</v>
      </c>
      <c r="M447" s="24">
        <v>3</v>
      </c>
      <c r="N447" s="35">
        <v>0</v>
      </c>
      <c r="O447" s="115">
        <f t="shared" si="53"/>
        <v>15</v>
      </c>
      <c r="P447" s="12" t="s">
        <v>173</v>
      </c>
      <c r="Q447" s="13" t="s">
        <v>177</v>
      </c>
      <c r="R447" s="12"/>
      <c r="S447" s="12" t="s">
        <v>470</v>
      </c>
      <c r="T447" s="12"/>
      <c r="U447" s="12"/>
      <c r="V447" s="12"/>
      <c r="W447" s="12"/>
      <c r="X447" s="12"/>
      <c r="Y447" s="12"/>
      <c r="Z447" s="12"/>
      <c r="AA447" s="12"/>
      <c r="AB447" s="12"/>
      <c r="AC447" s="12"/>
    </row>
    <row r="448" spans="1:29" ht="15.75" x14ac:dyDescent="0.25">
      <c r="A448" s="17">
        <v>46085</v>
      </c>
      <c r="B448" s="73" t="s">
        <v>878</v>
      </c>
      <c r="C448" s="12"/>
      <c r="D448" s="102" t="s">
        <v>868</v>
      </c>
      <c r="E448" s="12"/>
      <c r="F448" s="12"/>
      <c r="G448" s="12"/>
      <c r="H448" s="12" t="s">
        <v>35</v>
      </c>
      <c r="I448" s="12" t="s">
        <v>154</v>
      </c>
      <c r="J448" s="12" t="s">
        <v>155</v>
      </c>
      <c r="K448" s="12" t="s">
        <v>414</v>
      </c>
      <c r="L448" s="101">
        <v>40</v>
      </c>
      <c r="M448" s="24">
        <v>0.5</v>
      </c>
      <c r="N448" s="35">
        <v>0</v>
      </c>
      <c r="O448" s="115">
        <f t="shared" si="53"/>
        <v>20</v>
      </c>
      <c r="P448" s="12" t="s">
        <v>173</v>
      </c>
      <c r="Q448" s="13" t="s">
        <v>177</v>
      </c>
      <c r="R448" s="12"/>
      <c r="S448" s="12" t="s">
        <v>470</v>
      </c>
      <c r="T448" s="12"/>
      <c r="U448" s="12"/>
      <c r="V448" s="12"/>
      <c r="W448" s="12"/>
      <c r="X448" s="12"/>
      <c r="Y448" s="12"/>
      <c r="Z448" s="12"/>
      <c r="AA448" s="12"/>
      <c r="AB448" s="12"/>
      <c r="AC448" s="12"/>
    </row>
    <row r="449" spans="1:29" ht="15.75" x14ac:dyDescent="0.25">
      <c r="A449" s="17">
        <v>46085</v>
      </c>
      <c r="B449" s="73" t="s">
        <v>878</v>
      </c>
      <c r="C449" s="12"/>
      <c r="D449" s="102" t="s">
        <v>864</v>
      </c>
      <c r="E449" s="12"/>
      <c r="F449" s="12"/>
      <c r="G449" s="12"/>
      <c r="H449" s="12" t="s">
        <v>35</v>
      </c>
      <c r="I449" s="12" t="s">
        <v>154</v>
      </c>
      <c r="J449" s="12" t="s">
        <v>155</v>
      </c>
      <c r="K449" s="12" t="s">
        <v>414</v>
      </c>
      <c r="L449" s="101">
        <v>24</v>
      </c>
      <c r="M449" s="24">
        <v>0.9</v>
      </c>
      <c r="N449" s="35">
        <v>0</v>
      </c>
      <c r="O449" s="115">
        <f t="shared" si="53"/>
        <v>21.6</v>
      </c>
      <c r="P449" s="12" t="s">
        <v>173</v>
      </c>
      <c r="Q449" s="13" t="s">
        <v>177</v>
      </c>
      <c r="R449" s="12"/>
      <c r="S449" s="12" t="s">
        <v>470</v>
      </c>
      <c r="T449" s="12"/>
      <c r="U449" s="12"/>
      <c r="V449" s="12"/>
      <c r="W449" s="12"/>
      <c r="X449" s="12"/>
      <c r="Y449" s="12"/>
      <c r="Z449" s="12"/>
      <c r="AA449" s="12"/>
      <c r="AB449" s="12"/>
      <c r="AC449" s="12"/>
    </row>
    <row r="450" spans="1:29" ht="15.75" x14ac:dyDescent="0.25">
      <c r="A450" s="17">
        <v>46085</v>
      </c>
      <c r="B450" s="73" t="s">
        <v>878</v>
      </c>
      <c r="C450" s="12"/>
      <c r="D450" s="102" t="s">
        <v>865</v>
      </c>
      <c r="E450" s="12"/>
      <c r="F450" s="12"/>
      <c r="G450" s="12"/>
      <c r="H450" s="12" t="s">
        <v>35</v>
      </c>
      <c r="I450" s="12" t="s">
        <v>154</v>
      </c>
      <c r="J450" s="12" t="s">
        <v>155</v>
      </c>
      <c r="K450" s="12" t="s">
        <v>414</v>
      </c>
      <c r="L450" s="101">
        <v>72</v>
      </c>
      <c r="M450" s="24">
        <v>0.9</v>
      </c>
      <c r="N450" s="35">
        <v>0</v>
      </c>
      <c r="O450" s="115">
        <f t="shared" si="53"/>
        <v>64.8</v>
      </c>
      <c r="P450" s="12" t="s">
        <v>173</v>
      </c>
      <c r="Q450" s="13" t="s">
        <v>177</v>
      </c>
      <c r="R450" s="12"/>
      <c r="S450" s="12" t="s">
        <v>470</v>
      </c>
      <c r="T450" s="12"/>
      <c r="U450" s="12"/>
      <c r="V450" s="12"/>
      <c r="W450" s="12"/>
      <c r="X450" s="12"/>
      <c r="Y450" s="12"/>
      <c r="Z450" s="12"/>
      <c r="AA450" s="12"/>
      <c r="AB450" s="12"/>
      <c r="AC450" s="12"/>
    </row>
    <row r="451" spans="1:29" ht="15.75" x14ac:dyDescent="0.25">
      <c r="A451" s="17">
        <v>46085</v>
      </c>
      <c r="B451" s="73" t="s">
        <v>878</v>
      </c>
      <c r="C451" s="12"/>
      <c r="D451" s="102" t="s">
        <v>875</v>
      </c>
      <c r="E451" s="12"/>
      <c r="F451" s="12"/>
      <c r="G451" s="12"/>
      <c r="H451" s="12" t="s">
        <v>35</v>
      </c>
      <c r="I451" s="12" t="s">
        <v>154</v>
      </c>
      <c r="J451" s="12" t="s">
        <v>155</v>
      </c>
      <c r="K451" s="12" t="s">
        <v>414</v>
      </c>
      <c r="L451" s="101">
        <v>5</v>
      </c>
      <c r="M451" s="24">
        <v>2.5</v>
      </c>
      <c r="N451" s="35">
        <v>0</v>
      </c>
      <c r="O451" s="115">
        <f t="shared" si="53"/>
        <v>12.5</v>
      </c>
      <c r="P451" s="12" t="s">
        <v>173</v>
      </c>
      <c r="Q451" s="13" t="s">
        <v>177</v>
      </c>
      <c r="R451" s="12"/>
      <c r="S451" s="12" t="s">
        <v>470</v>
      </c>
      <c r="T451" s="12"/>
      <c r="U451" s="12"/>
      <c r="V451" s="12"/>
      <c r="W451" s="12"/>
      <c r="X451" s="12"/>
      <c r="Y451" s="12"/>
      <c r="Z451" s="12"/>
      <c r="AA451" s="12"/>
      <c r="AB451" s="12"/>
      <c r="AC451" s="12"/>
    </row>
    <row r="452" spans="1:29" ht="15.75" x14ac:dyDescent="0.25">
      <c r="A452" s="17">
        <v>46085</v>
      </c>
      <c r="B452" s="73" t="s">
        <v>878</v>
      </c>
      <c r="C452" s="12"/>
      <c r="D452" s="102" t="s">
        <v>872</v>
      </c>
      <c r="E452" s="12"/>
      <c r="F452" s="12"/>
      <c r="G452" s="12"/>
      <c r="H452" s="12" t="s">
        <v>35</v>
      </c>
      <c r="I452" s="12" t="s">
        <v>154</v>
      </c>
      <c r="J452" s="12" t="s">
        <v>155</v>
      </c>
      <c r="K452" s="12" t="s">
        <v>414</v>
      </c>
      <c r="L452" s="101">
        <v>5</v>
      </c>
      <c r="M452" s="24">
        <v>9.5</v>
      </c>
      <c r="N452" s="35">
        <v>0</v>
      </c>
      <c r="O452" s="115">
        <f t="shared" si="53"/>
        <v>47.5</v>
      </c>
      <c r="P452" s="12" t="s">
        <v>173</v>
      </c>
      <c r="Q452" s="13" t="s">
        <v>177</v>
      </c>
      <c r="R452" s="12"/>
      <c r="S452" s="12" t="s">
        <v>470</v>
      </c>
      <c r="T452" s="12"/>
      <c r="U452" s="12"/>
      <c r="V452" s="12"/>
      <c r="W452" s="12"/>
      <c r="X452" s="12"/>
      <c r="Y452" s="12"/>
      <c r="Z452" s="12"/>
      <c r="AA452" s="12"/>
      <c r="AB452" s="12"/>
      <c r="AC452" s="12"/>
    </row>
    <row r="453" spans="1:29" ht="15.75" x14ac:dyDescent="0.25">
      <c r="A453" s="17">
        <v>46085</v>
      </c>
      <c r="B453" s="73" t="s">
        <v>878</v>
      </c>
      <c r="C453" s="12"/>
      <c r="D453" s="102" t="s">
        <v>866</v>
      </c>
      <c r="E453" s="12"/>
      <c r="F453" s="12"/>
      <c r="G453" s="12"/>
      <c r="H453" s="12" t="s">
        <v>35</v>
      </c>
      <c r="I453" s="12" t="s">
        <v>154</v>
      </c>
      <c r="J453" s="12" t="s">
        <v>155</v>
      </c>
      <c r="K453" s="12" t="s">
        <v>414</v>
      </c>
      <c r="L453" s="101">
        <v>5</v>
      </c>
      <c r="M453" s="24">
        <v>1.5</v>
      </c>
      <c r="N453" s="35">
        <v>0</v>
      </c>
      <c r="O453" s="115">
        <f t="shared" si="53"/>
        <v>7.5</v>
      </c>
      <c r="P453" s="12" t="s">
        <v>173</v>
      </c>
      <c r="Q453" s="13" t="s">
        <v>177</v>
      </c>
      <c r="R453" s="12"/>
      <c r="S453" s="12" t="s">
        <v>470</v>
      </c>
      <c r="T453" s="12"/>
      <c r="U453" s="12"/>
      <c r="V453" s="12"/>
      <c r="W453" s="12"/>
      <c r="X453" s="12"/>
      <c r="Y453" s="12"/>
      <c r="Z453" s="12"/>
      <c r="AA453" s="12"/>
      <c r="AB453" s="12"/>
      <c r="AC453" s="12"/>
    </row>
    <row r="454" spans="1:29" ht="15.75" x14ac:dyDescent="0.25">
      <c r="A454" s="17">
        <v>46085</v>
      </c>
      <c r="B454" s="73" t="s">
        <v>878</v>
      </c>
      <c r="C454" s="12"/>
      <c r="D454" s="102" t="s">
        <v>876</v>
      </c>
      <c r="E454" s="12"/>
      <c r="F454" s="12"/>
      <c r="G454" s="12"/>
      <c r="H454" s="12" t="s">
        <v>35</v>
      </c>
      <c r="I454" s="12" t="s">
        <v>154</v>
      </c>
      <c r="J454" s="12" t="s">
        <v>155</v>
      </c>
      <c r="K454" s="12" t="s">
        <v>414</v>
      </c>
      <c r="L454" s="101">
        <v>2</v>
      </c>
      <c r="M454" s="24">
        <v>0.85</v>
      </c>
      <c r="N454" s="35">
        <v>0</v>
      </c>
      <c r="O454" s="115">
        <f t="shared" si="53"/>
        <v>1.7</v>
      </c>
      <c r="P454" s="12" t="s">
        <v>173</v>
      </c>
      <c r="Q454" s="13" t="s">
        <v>177</v>
      </c>
      <c r="R454" s="12"/>
      <c r="S454" s="12" t="s">
        <v>470</v>
      </c>
      <c r="T454" s="12"/>
      <c r="U454" s="12"/>
      <c r="V454" s="12"/>
      <c r="W454" s="12"/>
      <c r="X454" s="12"/>
      <c r="Y454" s="12"/>
      <c r="Z454" s="12"/>
      <c r="AA454" s="12"/>
      <c r="AB454" s="12"/>
      <c r="AC454" s="12"/>
    </row>
    <row r="455" spans="1:29" ht="15.75" x14ac:dyDescent="0.25">
      <c r="A455" s="17">
        <v>46085</v>
      </c>
      <c r="B455" s="73" t="s">
        <v>878</v>
      </c>
      <c r="C455" s="12"/>
      <c r="D455" s="102" t="s">
        <v>873</v>
      </c>
      <c r="E455" s="12"/>
      <c r="F455" s="12"/>
      <c r="G455" s="12"/>
      <c r="H455" s="12" t="s">
        <v>35</v>
      </c>
      <c r="I455" s="12" t="s">
        <v>154</v>
      </c>
      <c r="J455" s="12" t="s">
        <v>155</v>
      </c>
      <c r="K455" s="12" t="s">
        <v>414</v>
      </c>
      <c r="L455" s="101">
        <v>5</v>
      </c>
      <c r="M455" s="24">
        <v>2.5</v>
      </c>
      <c r="N455" s="35">
        <v>0</v>
      </c>
      <c r="O455" s="115">
        <f t="shared" si="53"/>
        <v>12.5</v>
      </c>
      <c r="P455" s="12" t="s">
        <v>173</v>
      </c>
      <c r="Q455" s="13" t="s">
        <v>177</v>
      </c>
      <c r="R455" s="12"/>
      <c r="S455" s="12" t="s">
        <v>470</v>
      </c>
      <c r="T455" s="12"/>
      <c r="U455" s="12"/>
      <c r="V455" s="12"/>
      <c r="W455" s="12"/>
      <c r="X455" s="12"/>
      <c r="Y455" s="12"/>
      <c r="Z455" s="12"/>
      <c r="AA455" s="12"/>
      <c r="AB455" s="12"/>
      <c r="AC455" s="12"/>
    </row>
    <row r="456" spans="1:29" ht="15.75" x14ac:dyDescent="0.25">
      <c r="A456" s="17">
        <v>46085</v>
      </c>
      <c r="B456" s="73" t="s">
        <v>878</v>
      </c>
      <c r="C456" s="12"/>
      <c r="D456" s="102" t="s">
        <v>877</v>
      </c>
      <c r="E456" s="12"/>
      <c r="F456" s="12"/>
      <c r="G456" s="12"/>
      <c r="H456" s="12" t="s">
        <v>35</v>
      </c>
      <c r="I456" s="12" t="s">
        <v>154</v>
      </c>
      <c r="J456" s="12" t="s">
        <v>155</v>
      </c>
      <c r="K456" s="12" t="s">
        <v>414</v>
      </c>
      <c r="L456" s="101">
        <v>5</v>
      </c>
      <c r="M456" s="24">
        <v>1.5</v>
      </c>
      <c r="N456" s="35">
        <v>0</v>
      </c>
      <c r="O456" s="115">
        <f t="shared" si="53"/>
        <v>7.5</v>
      </c>
      <c r="P456" s="12" t="s">
        <v>173</v>
      </c>
      <c r="Q456" s="13" t="s">
        <v>177</v>
      </c>
      <c r="R456" s="12"/>
      <c r="S456" s="12" t="s">
        <v>470</v>
      </c>
      <c r="T456" s="12"/>
      <c r="U456" s="12"/>
      <c r="V456" s="12"/>
      <c r="W456" s="12"/>
      <c r="X456" s="12"/>
      <c r="Y456" s="12"/>
      <c r="Z456" s="12"/>
      <c r="AA456" s="12"/>
      <c r="AB456" s="12"/>
      <c r="AC456" s="12"/>
    </row>
    <row r="457" spans="1:29" ht="15.75" x14ac:dyDescent="0.25">
      <c r="A457" s="17">
        <v>46085</v>
      </c>
      <c r="B457" s="73" t="s">
        <v>879</v>
      </c>
      <c r="C457" s="80" t="s">
        <v>292</v>
      </c>
      <c r="D457" s="76" t="s">
        <v>293</v>
      </c>
      <c r="E457" s="12"/>
      <c r="F457" s="12"/>
      <c r="G457" s="12"/>
      <c r="H457" s="12" t="s">
        <v>35</v>
      </c>
      <c r="I457" s="12" t="s">
        <v>36</v>
      </c>
      <c r="J457" s="12" t="s">
        <v>37</v>
      </c>
      <c r="K457" s="12" t="s">
        <v>38</v>
      </c>
      <c r="L457" s="19">
        <v>7280</v>
      </c>
      <c r="M457" s="87">
        <v>3.996</v>
      </c>
      <c r="N457" s="118">
        <f t="shared" ref="N457:N478" si="54">+L457*M457</f>
        <v>29090.880000000001</v>
      </c>
      <c r="O457" s="115">
        <f t="shared" si="53"/>
        <v>29090.880000000001</v>
      </c>
      <c r="P457" s="12" t="s">
        <v>884</v>
      </c>
      <c r="Q457" s="13" t="s">
        <v>177</v>
      </c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</row>
    <row r="458" spans="1:29" ht="15.75" x14ac:dyDescent="0.25">
      <c r="A458" s="17">
        <v>46085</v>
      </c>
      <c r="B458" s="73" t="s">
        <v>879</v>
      </c>
      <c r="C458" s="80" t="s">
        <v>294</v>
      </c>
      <c r="D458" s="76" t="s">
        <v>295</v>
      </c>
      <c r="E458" s="12"/>
      <c r="F458" s="12"/>
      <c r="G458" s="12"/>
      <c r="H458" s="12" t="s">
        <v>35</v>
      </c>
      <c r="I458" s="12" t="s">
        <v>36</v>
      </c>
      <c r="J458" s="12" t="s">
        <v>37</v>
      </c>
      <c r="K458" s="12" t="s">
        <v>38</v>
      </c>
      <c r="L458" s="19">
        <v>13650</v>
      </c>
      <c r="M458" s="87">
        <v>4.1959999999999997</v>
      </c>
      <c r="N458" s="118">
        <f>+L458*M458</f>
        <v>57275.399999999994</v>
      </c>
      <c r="O458" s="115">
        <f t="shared" ref="O458:O480" si="55">+L458*M458</f>
        <v>57275.399999999994</v>
      </c>
      <c r="P458" s="12" t="s">
        <v>884</v>
      </c>
      <c r="Q458" s="13" t="s">
        <v>177</v>
      </c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</row>
    <row r="459" spans="1:29" ht="15.75" x14ac:dyDescent="0.25">
      <c r="A459" s="17">
        <v>46085</v>
      </c>
      <c r="B459" s="73" t="s">
        <v>879</v>
      </c>
      <c r="C459" s="80" t="s">
        <v>296</v>
      </c>
      <c r="D459" s="76" t="s">
        <v>297</v>
      </c>
      <c r="E459" s="12"/>
      <c r="F459" s="12"/>
      <c r="G459" s="12"/>
      <c r="H459" s="12" t="s">
        <v>35</v>
      </c>
      <c r="I459" s="12" t="s">
        <v>36</v>
      </c>
      <c r="J459" s="12" t="s">
        <v>37</v>
      </c>
      <c r="K459" s="12" t="s">
        <v>38</v>
      </c>
      <c r="L459" s="19">
        <v>12012</v>
      </c>
      <c r="M459" s="24">
        <v>4.4290000000000003</v>
      </c>
      <c r="N459" s="118">
        <f>+L459*M459</f>
        <v>53201.148000000001</v>
      </c>
      <c r="O459" s="115">
        <f t="shared" si="55"/>
        <v>53201.148000000001</v>
      </c>
      <c r="P459" s="12" t="s">
        <v>884</v>
      </c>
      <c r="Q459" s="13" t="s">
        <v>177</v>
      </c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</row>
    <row r="460" spans="1:29" ht="15.75" x14ac:dyDescent="0.25">
      <c r="A460" s="17">
        <v>46085</v>
      </c>
      <c r="B460" s="73" t="s">
        <v>879</v>
      </c>
      <c r="C460" s="80" t="s">
        <v>298</v>
      </c>
      <c r="D460" s="76" t="s">
        <v>299</v>
      </c>
      <c r="E460" s="12"/>
      <c r="F460" s="12"/>
      <c r="G460" s="12"/>
      <c r="H460" s="12" t="s">
        <v>35</v>
      </c>
      <c r="I460" s="12" t="s">
        <v>36</v>
      </c>
      <c r="J460" s="12" t="s">
        <v>37</v>
      </c>
      <c r="K460" s="12" t="s">
        <v>38</v>
      </c>
      <c r="L460" s="19">
        <v>3276</v>
      </c>
      <c r="M460" s="87">
        <v>4.9950000000000001</v>
      </c>
      <c r="N460" s="118">
        <f t="shared" si="54"/>
        <v>16363.62</v>
      </c>
      <c r="O460" s="115">
        <f t="shared" si="55"/>
        <v>16363.62</v>
      </c>
      <c r="P460" s="12" t="s">
        <v>884</v>
      </c>
      <c r="Q460" s="13" t="s">
        <v>177</v>
      </c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</row>
    <row r="461" spans="1:29" ht="15.75" x14ac:dyDescent="0.25">
      <c r="A461" s="17">
        <v>46085</v>
      </c>
      <c r="B461" s="73" t="s">
        <v>879</v>
      </c>
      <c r="C461" s="80" t="s">
        <v>300</v>
      </c>
      <c r="D461" s="76" t="s">
        <v>301</v>
      </c>
      <c r="E461" s="12"/>
      <c r="F461" s="12"/>
      <c r="G461" s="12"/>
      <c r="H461" s="12" t="s">
        <v>35</v>
      </c>
      <c r="I461" s="12" t="s">
        <v>36</v>
      </c>
      <c r="J461" s="12" t="s">
        <v>37</v>
      </c>
      <c r="K461" s="12" t="s">
        <v>38</v>
      </c>
      <c r="L461" s="19">
        <v>1620</v>
      </c>
      <c r="M461" s="87">
        <v>3.871</v>
      </c>
      <c r="N461" s="118">
        <f t="shared" si="54"/>
        <v>6271.02</v>
      </c>
      <c r="O461" s="115">
        <f t="shared" si="55"/>
        <v>6271.02</v>
      </c>
      <c r="P461" s="12" t="s">
        <v>884</v>
      </c>
      <c r="Q461" s="13" t="s">
        <v>177</v>
      </c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</row>
    <row r="462" spans="1:29" ht="15.75" x14ac:dyDescent="0.25">
      <c r="A462" s="17">
        <v>46085</v>
      </c>
      <c r="B462" s="73" t="s">
        <v>879</v>
      </c>
      <c r="C462" s="80" t="s">
        <v>302</v>
      </c>
      <c r="D462" s="76" t="s">
        <v>880</v>
      </c>
      <c r="E462" s="12"/>
      <c r="F462" s="12"/>
      <c r="G462" s="12"/>
      <c r="H462" s="12" t="s">
        <v>35</v>
      </c>
      <c r="I462" s="12" t="s">
        <v>36</v>
      </c>
      <c r="J462" s="12" t="s">
        <v>37</v>
      </c>
      <c r="K462" s="12" t="s">
        <v>38</v>
      </c>
      <c r="L462" s="19">
        <v>8100</v>
      </c>
      <c r="M462" s="24">
        <v>3.9049999999999998</v>
      </c>
      <c r="N462" s="118">
        <f t="shared" si="54"/>
        <v>31630.5</v>
      </c>
      <c r="O462" s="115">
        <f t="shared" si="55"/>
        <v>31630.5</v>
      </c>
      <c r="P462" s="12" t="s">
        <v>884</v>
      </c>
      <c r="Q462" s="13" t="s">
        <v>177</v>
      </c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</row>
    <row r="463" spans="1:29" ht="15.75" x14ac:dyDescent="0.25">
      <c r="A463" s="17">
        <v>46085</v>
      </c>
      <c r="B463" s="73" t="s">
        <v>879</v>
      </c>
      <c r="C463" s="103" t="s">
        <v>312</v>
      </c>
      <c r="D463" s="104" t="s">
        <v>313</v>
      </c>
      <c r="E463" s="12"/>
      <c r="F463" s="12"/>
      <c r="G463" s="12"/>
      <c r="H463" s="12" t="s">
        <v>35</v>
      </c>
      <c r="I463" s="12" t="s">
        <v>36</v>
      </c>
      <c r="J463" s="12" t="s">
        <v>37</v>
      </c>
      <c r="K463" s="12" t="s">
        <v>38</v>
      </c>
      <c r="L463" s="19">
        <v>8100</v>
      </c>
      <c r="M463" s="105">
        <v>1.21099</v>
      </c>
      <c r="N463" s="118">
        <f t="shared" si="54"/>
        <v>9809.0190000000002</v>
      </c>
      <c r="O463" s="115">
        <f t="shared" si="55"/>
        <v>9809.0190000000002</v>
      </c>
      <c r="P463" s="12" t="s">
        <v>884</v>
      </c>
      <c r="Q463" s="13" t="s">
        <v>177</v>
      </c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</row>
    <row r="464" spans="1:29" ht="15.75" x14ac:dyDescent="0.25">
      <c r="A464" s="17">
        <v>46085</v>
      </c>
      <c r="B464" s="73" t="s">
        <v>879</v>
      </c>
      <c r="C464" s="80" t="s">
        <v>648</v>
      </c>
      <c r="D464" s="76" t="s">
        <v>649</v>
      </c>
      <c r="E464" s="12"/>
      <c r="F464" s="12"/>
      <c r="G464" s="12"/>
      <c r="H464" s="12" t="s">
        <v>35</v>
      </c>
      <c r="I464" s="12" t="s">
        <v>36</v>
      </c>
      <c r="J464" s="12" t="s">
        <v>37</v>
      </c>
      <c r="K464" s="12" t="s">
        <v>38</v>
      </c>
      <c r="L464" s="19">
        <v>1350</v>
      </c>
      <c r="M464" s="24">
        <v>3.9049999999999998</v>
      </c>
      <c r="N464" s="118">
        <f t="shared" si="54"/>
        <v>5271.75</v>
      </c>
      <c r="O464" s="115">
        <f t="shared" si="55"/>
        <v>5271.75</v>
      </c>
      <c r="P464" s="12" t="s">
        <v>884</v>
      </c>
      <c r="Q464" s="13" t="s">
        <v>177</v>
      </c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</row>
    <row r="465" spans="1:29" ht="15.75" x14ac:dyDescent="0.25">
      <c r="A465" s="17">
        <v>46085</v>
      </c>
      <c r="B465" s="73" t="s">
        <v>879</v>
      </c>
      <c r="C465" s="80" t="s">
        <v>306</v>
      </c>
      <c r="D465" s="76" t="s">
        <v>307</v>
      </c>
      <c r="E465" s="12"/>
      <c r="F465" s="12"/>
      <c r="G465" s="12"/>
      <c r="H465" s="12" t="s">
        <v>35</v>
      </c>
      <c r="I465" s="12" t="s">
        <v>36</v>
      </c>
      <c r="J465" s="12" t="s">
        <v>37</v>
      </c>
      <c r="K465" s="12" t="s">
        <v>38</v>
      </c>
      <c r="L465" s="19">
        <v>13500</v>
      </c>
      <c r="M465" s="24">
        <v>4.0824199999999999</v>
      </c>
      <c r="N465" s="118">
        <f t="shared" si="54"/>
        <v>55112.67</v>
      </c>
      <c r="O465" s="115">
        <f t="shared" si="55"/>
        <v>55112.67</v>
      </c>
      <c r="P465" s="12" t="s">
        <v>884</v>
      </c>
      <c r="Q465" s="13" t="s">
        <v>177</v>
      </c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</row>
    <row r="466" spans="1:29" ht="15.75" x14ac:dyDescent="0.25">
      <c r="A466" s="17">
        <v>46085</v>
      </c>
      <c r="B466" s="73" t="s">
        <v>879</v>
      </c>
      <c r="C466" s="80" t="s">
        <v>314</v>
      </c>
      <c r="D466" s="106" t="s">
        <v>315</v>
      </c>
      <c r="E466" s="12"/>
      <c r="F466" s="12"/>
      <c r="G466" s="12"/>
      <c r="H466" s="12" t="s">
        <v>35</v>
      </c>
      <c r="I466" s="12" t="s">
        <v>36</v>
      </c>
      <c r="J466" s="12" t="s">
        <v>37</v>
      </c>
      <c r="K466" s="12" t="s">
        <v>38</v>
      </c>
      <c r="L466" s="19">
        <v>13500</v>
      </c>
      <c r="M466" s="105">
        <v>1.24533</v>
      </c>
      <c r="N466" s="118">
        <f t="shared" si="54"/>
        <v>16811.955000000002</v>
      </c>
      <c r="O466" s="115">
        <f t="shared" si="55"/>
        <v>16811.955000000002</v>
      </c>
      <c r="P466" s="12" t="s">
        <v>884</v>
      </c>
      <c r="Q466" s="13" t="s">
        <v>177</v>
      </c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</row>
    <row r="467" spans="1:29" ht="15.75" x14ac:dyDescent="0.25">
      <c r="A467" s="17">
        <v>46085</v>
      </c>
      <c r="B467" s="73" t="s">
        <v>879</v>
      </c>
      <c r="C467" s="80" t="s">
        <v>308</v>
      </c>
      <c r="D467" s="76" t="s">
        <v>309</v>
      </c>
      <c r="E467" s="12"/>
      <c r="F467" s="12"/>
      <c r="G467" s="12"/>
      <c r="H467" s="12" t="s">
        <v>35</v>
      </c>
      <c r="I467" s="12" t="s">
        <v>36</v>
      </c>
      <c r="J467" s="12" t="s">
        <v>37</v>
      </c>
      <c r="K467" s="12" t="s">
        <v>38</v>
      </c>
      <c r="L467" s="19">
        <v>1080</v>
      </c>
      <c r="M467" s="24">
        <v>3.871</v>
      </c>
      <c r="N467" s="118">
        <f t="shared" si="54"/>
        <v>4180.68</v>
      </c>
      <c r="O467" s="115">
        <f t="shared" si="55"/>
        <v>4180.68</v>
      </c>
      <c r="P467" s="12" t="s">
        <v>884</v>
      </c>
      <c r="Q467" s="13" t="s">
        <v>177</v>
      </c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</row>
    <row r="468" spans="1:29" ht="15.75" x14ac:dyDescent="0.25">
      <c r="A468" s="17">
        <v>46085</v>
      </c>
      <c r="B468" s="73" t="s">
        <v>879</v>
      </c>
      <c r="C468" s="80" t="s">
        <v>310</v>
      </c>
      <c r="D468" s="76" t="s">
        <v>881</v>
      </c>
      <c r="E468" s="12"/>
      <c r="F468" s="12"/>
      <c r="G468" s="12"/>
      <c r="H468" s="12" t="s">
        <v>35</v>
      </c>
      <c r="I468" s="12" t="s">
        <v>36</v>
      </c>
      <c r="J468" s="12" t="s">
        <v>37</v>
      </c>
      <c r="K468" s="12" t="s">
        <v>38</v>
      </c>
      <c r="L468" s="19">
        <v>8640</v>
      </c>
      <c r="M468" s="24">
        <v>4.1790000000000003</v>
      </c>
      <c r="N468" s="118">
        <f t="shared" si="54"/>
        <v>36106.560000000005</v>
      </c>
      <c r="O468" s="115">
        <f t="shared" si="55"/>
        <v>36106.560000000005</v>
      </c>
      <c r="P468" s="12" t="s">
        <v>884</v>
      </c>
      <c r="Q468" s="13" t="s">
        <v>177</v>
      </c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</row>
    <row r="469" spans="1:29" ht="15.75" x14ac:dyDescent="0.25">
      <c r="A469" s="17">
        <v>46085</v>
      </c>
      <c r="B469" s="73" t="s">
        <v>879</v>
      </c>
      <c r="C469" s="80" t="s">
        <v>316</v>
      </c>
      <c r="D469" s="76" t="s">
        <v>317</v>
      </c>
      <c r="E469" s="12"/>
      <c r="F469" s="12"/>
      <c r="G469" s="12"/>
      <c r="H469" s="12" t="s">
        <v>35</v>
      </c>
      <c r="I469" s="12" t="s">
        <v>36</v>
      </c>
      <c r="J469" s="12" t="s">
        <v>37</v>
      </c>
      <c r="K469" s="12" t="s">
        <v>38</v>
      </c>
      <c r="L469" s="19">
        <v>8640</v>
      </c>
      <c r="M469" s="105">
        <v>1.2796700000000001</v>
      </c>
      <c r="N469" s="118">
        <f t="shared" si="54"/>
        <v>11056.348800000002</v>
      </c>
      <c r="O469" s="115">
        <f t="shared" si="55"/>
        <v>11056.348800000002</v>
      </c>
      <c r="P469" s="12" t="s">
        <v>884</v>
      </c>
      <c r="Q469" s="13" t="s">
        <v>177</v>
      </c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</row>
    <row r="470" spans="1:29" ht="15.75" x14ac:dyDescent="0.25">
      <c r="A470" s="17">
        <v>46085</v>
      </c>
      <c r="B470" s="73" t="s">
        <v>879</v>
      </c>
      <c r="C470" s="80" t="s">
        <v>882</v>
      </c>
      <c r="D470" s="76" t="s">
        <v>883</v>
      </c>
      <c r="E470" s="12"/>
      <c r="F470" s="12"/>
      <c r="G470" s="12"/>
      <c r="H470" s="12" t="s">
        <v>35</v>
      </c>
      <c r="I470" s="12" t="s">
        <v>36</v>
      </c>
      <c r="J470" s="12" t="s">
        <v>37</v>
      </c>
      <c r="K470" s="12" t="s">
        <v>38</v>
      </c>
      <c r="L470" s="19">
        <v>810</v>
      </c>
      <c r="M470" s="24">
        <v>4.4672200000000002</v>
      </c>
      <c r="N470" s="118">
        <f t="shared" si="54"/>
        <v>3618.4482000000003</v>
      </c>
      <c r="O470" s="115">
        <f t="shared" si="55"/>
        <v>3618.4482000000003</v>
      </c>
      <c r="P470" s="12" t="s">
        <v>884</v>
      </c>
      <c r="Q470" s="13" t="s">
        <v>177</v>
      </c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</row>
    <row r="471" spans="1:29" ht="15.75" x14ac:dyDescent="0.25">
      <c r="A471" s="17">
        <v>46085</v>
      </c>
      <c r="B471" s="73" t="s">
        <v>879</v>
      </c>
      <c r="C471" s="80" t="s">
        <v>885</v>
      </c>
      <c r="D471" s="76" t="s">
        <v>886</v>
      </c>
      <c r="E471" s="12"/>
      <c r="F471" s="12"/>
      <c r="G471" s="12"/>
      <c r="H471" s="12" t="s">
        <v>35</v>
      </c>
      <c r="I471" s="12" t="s">
        <v>36</v>
      </c>
      <c r="J471" s="12" t="s">
        <v>37</v>
      </c>
      <c r="K471" s="12" t="s">
        <v>38</v>
      </c>
      <c r="L471" s="19">
        <v>810</v>
      </c>
      <c r="M471" s="45">
        <v>1.3836999999999999</v>
      </c>
      <c r="N471" s="118">
        <f t="shared" si="54"/>
        <v>1120.797</v>
      </c>
      <c r="O471" s="115">
        <f t="shared" si="55"/>
        <v>1120.797</v>
      </c>
      <c r="P471" s="12" t="s">
        <v>884</v>
      </c>
      <c r="Q471" s="13" t="s">
        <v>177</v>
      </c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</row>
    <row r="472" spans="1:29" ht="15.75" x14ac:dyDescent="0.25">
      <c r="A472" s="17">
        <v>46085</v>
      </c>
      <c r="B472" s="73" t="s">
        <v>879</v>
      </c>
      <c r="C472" s="80" t="s">
        <v>322</v>
      </c>
      <c r="D472" s="76" t="s">
        <v>323</v>
      </c>
      <c r="E472" s="12"/>
      <c r="F472" s="12"/>
      <c r="G472" s="12"/>
      <c r="H472" s="12" t="s">
        <v>35</v>
      </c>
      <c r="I472" s="12" t="s">
        <v>36</v>
      </c>
      <c r="J472" s="12" t="s">
        <v>37</v>
      </c>
      <c r="K472" s="12" t="s">
        <v>38</v>
      </c>
      <c r="L472" s="19">
        <v>30000</v>
      </c>
      <c r="M472" s="24">
        <v>0.13700000000000001</v>
      </c>
      <c r="N472" s="118">
        <f t="shared" si="54"/>
        <v>4110</v>
      </c>
      <c r="O472" s="115">
        <f t="shared" si="55"/>
        <v>4110</v>
      </c>
      <c r="P472" s="12" t="s">
        <v>884</v>
      </c>
      <c r="Q472" s="13" t="s">
        <v>177</v>
      </c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</row>
    <row r="473" spans="1:29" ht="15.75" x14ac:dyDescent="0.25">
      <c r="A473" s="17">
        <v>46085</v>
      </c>
      <c r="B473" s="73" t="s">
        <v>879</v>
      </c>
      <c r="C473" s="80" t="s">
        <v>324</v>
      </c>
      <c r="D473" s="76" t="s">
        <v>325</v>
      </c>
      <c r="E473" s="12"/>
      <c r="F473" s="12"/>
      <c r="G473" s="12"/>
      <c r="H473" s="12" t="s">
        <v>35</v>
      </c>
      <c r="I473" s="12" t="s">
        <v>36</v>
      </c>
      <c r="J473" s="12" t="s">
        <v>37</v>
      </c>
      <c r="K473" s="12" t="s">
        <v>38</v>
      </c>
      <c r="L473" s="19">
        <v>35000</v>
      </c>
      <c r="M473" s="87">
        <v>0.13700000000000001</v>
      </c>
      <c r="N473" s="118">
        <f t="shared" si="54"/>
        <v>4795</v>
      </c>
      <c r="O473" s="115">
        <f t="shared" si="55"/>
        <v>4795</v>
      </c>
      <c r="P473" s="12" t="s">
        <v>884</v>
      </c>
      <c r="Q473" s="13" t="s">
        <v>177</v>
      </c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</row>
    <row r="474" spans="1:29" ht="15.75" x14ac:dyDescent="0.25">
      <c r="A474" s="17">
        <v>46085</v>
      </c>
      <c r="B474" s="73" t="s">
        <v>879</v>
      </c>
      <c r="C474" s="80" t="s">
        <v>326</v>
      </c>
      <c r="D474" s="76" t="s">
        <v>327</v>
      </c>
      <c r="E474" s="12"/>
      <c r="F474" s="12"/>
      <c r="G474" s="12"/>
      <c r="H474" s="12" t="s">
        <v>35</v>
      </c>
      <c r="I474" s="12" t="s">
        <v>36</v>
      </c>
      <c r="J474" s="12" t="s">
        <v>37</v>
      </c>
      <c r="K474" s="12" t="s">
        <v>38</v>
      </c>
      <c r="L474" s="19">
        <v>5000</v>
      </c>
      <c r="M474" s="87">
        <v>0.13700000000000001</v>
      </c>
      <c r="N474" s="118">
        <f t="shared" si="54"/>
        <v>685</v>
      </c>
      <c r="O474" s="115">
        <f t="shared" si="55"/>
        <v>685</v>
      </c>
      <c r="P474" s="12" t="s">
        <v>884</v>
      </c>
      <c r="Q474" s="13" t="s">
        <v>177</v>
      </c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</row>
    <row r="475" spans="1:29" ht="15.75" x14ac:dyDescent="0.25">
      <c r="A475" s="17">
        <v>46085</v>
      </c>
      <c r="B475" s="73" t="s">
        <v>879</v>
      </c>
      <c r="C475" s="80" t="s">
        <v>328</v>
      </c>
      <c r="D475" s="76" t="s">
        <v>329</v>
      </c>
      <c r="E475" s="12"/>
      <c r="F475" s="12"/>
      <c r="G475" s="12"/>
      <c r="H475" s="12" t="s">
        <v>35</v>
      </c>
      <c r="I475" s="12" t="s">
        <v>36</v>
      </c>
      <c r="J475" s="12" t="s">
        <v>37</v>
      </c>
      <c r="K475" s="12" t="s">
        <v>38</v>
      </c>
      <c r="L475" s="19">
        <v>30000</v>
      </c>
      <c r="M475" s="87">
        <v>0.26866000000000001</v>
      </c>
      <c r="N475" s="118">
        <f t="shared" si="54"/>
        <v>8059.8</v>
      </c>
      <c r="O475" s="115">
        <f t="shared" si="55"/>
        <v>8059.8</v>
      </c>
      <c r="P475" s="12" t="s">
        <v>884</v>
      </c>
      <c r="Q475" s="13" t="s">
        <v>177</v>
      </c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</row>
    <row r="476" spans="1:29" ht="15.75" x14ac:dyDescent="0.25">
      <c r="A476" s="17">
        <v>46085</v>
      </c>
      <c r="B476" s="73" t="s">
        <v>879</v>
      </c>
      <c r="C476" s="80" t="s">
        <v>887</v>
      </c>
      <c r="D476" s="76" t="s">
        <v>888</v>
      </c>
      <c r="E476" s="12"/>
      <c r="F476" s="12"/>
      <c r="G476" s="12"/>
      <c r="H476" s="12" t="s">
        <v>35</v>
      </c>
      <c r="I476" s="12" t="s">
        <v>36</v>
      </c>
      <c r="J476" s="12" t="s">
        <v>37</v>
      </c>
      <c r="K476" s="12" t="s">
        <v>38</v>
      </c>
      <c r="L476" s="19">
        <v>62000</v>
      </c>
      <c r="M476" s="87">
        <v>0.1515</v>
      </c>
      <c r="N476" s="118">
        <f t="shared" si="54"/>
        <v>9393</v>
      </c>
      <c r="O476" s="115">
        <f t="shared" si="55"/>
        <v>9393</v>
      </c>
      <c r="P476" s="12" t="s">
        <v>884</v>
      </c>
      <c r="Q476" s="13" t="s">
        <v>177</v>
      </c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</row>
    <row r="477" spans="1:29" ht="15.75" x14ac:dyDescent="0.25">
      <c r="A477" s="17">
        <v>46085</v>
      </c>
      <c r="B477" s="73" t="s">
        <v>879</v>
      </c>
      <c r="C477" s="80" t="s">
        <v>889</v>
      </c>
      <c r="D477" s="76" t="s">
        <v>890</v>
      </c>
      <c r="E477" s="12"/>
      <c r="F477" s="12"/>
      <c r="G477" s="12"/>
      <c r="H477" s="12" t="s">
        <v>35</v>
      </c>
      <c r="I477" s="12" t="s">
        <v>36</v>
      </c>
      <c r="J477" s="12" t="s">
        <v>37</v>
      </c>
      <c r="K477" s="12" t="s">
        <v>38</v>
      </c>
      <c r="L477" s="19">
        <v>10000</v>
      </c>
      <c r="M477" s="87">
        <v>0.16159999999999999</v>
      </c>
      <c r="N477" s="118">
        <f t="shared" si="54"/>
        <v>1616</v>
      </c>
      <c r="O477" s="115">
        <f t="shared" si="55"/>
        <v>1616</v>
      </c>
      <c r="P477" s="12" t="s">
        <v>884</v>
      </c>
      <c r="Q477" s="13" t="s">
        <v>177</v>
      </c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</row>
    <row r="478" spans="1:29" ht="15.75" x14ac:dyDescent="0.25">
      <c r="A478" s="17">
        <v>46085</v>
      </c>
      <c r="B478" s="73" t="s">
        <v>879</v>
      </c>
      <c r="C478" s="80" t="s">
        <v>891</v>
      </c>
      <c r="D478" s="76" t="s">
        <v>892</v>
      </c>
      <c r="E478" s="12"/>
      <c r="F478" s="12"/>
      <c r="G478" s="12"/>
      <c r="H478" s="12" t="s">
        <v>35</v>
      </c>
      <c r="I478" s="12" t="s">
        <v>36</v>
      </c>
      <c r="J478" s="12" t="s">
        <v>37</v>
      </c>
      <c r="K478" s="12" t="s">
        <v>38</v>
      </c>
      <c r="L478" s="19">
        <v>9500</v>
      </c>
      <c r="M478" s="87">
        <v>0.20200000000000001</v>
      </c>
      <c r="N478" s="118">
        <f t="shared" si="54"/>
        <v>1919.0000000000002</v>
      </c>
      <c r="O478" s="115">
        <f t="shared" si="55"/>
        <v>1919.0000000000002</v>
      </c>
      <c r="P478" s="12" t="s">
        <v>884</v>
      </c>
      <c r="Q478" s="13" t="s">
        <v>177</v>
      </c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</row>
    <row r="479" spans="1:29" ht="15.75" x14ac:dyDescent="0.25">
      <c r="A479" s="17">
        <v>46085</v>
      </c>
      <c r="B479" s="73" t="s">
        <v>893</v>
      </c>
      <c r="C479" s="12"/>
      <c r="D479" s="26" t="s">
        <v>199</v>
      </c>
      <c r="E479" s="12"/>
      <c r="F479" s="12"/>
      <c r="G479" s="12"/>
      <c r="H479" s="12" t="s">
        <v>35</v>
      </c>
      <c r="I479" s="12" t="s">
        <v>36</v>
      </c>
      <c r="J479" s="12" t="s">
        <v>37</v>
      </c>
      <c r="K479" s="12" t="s">
        <v>38</v>
      </c>
      <c r="L479" s="35">
        <v>7</v>
      </c>
      <c r="M479" s="24">
        <v>479.767</v>
      </c>
      <c r="N479" s="35">
        <v>0</v>
      </c>
      <c r="O479" s="115">
        <f t="shared" si="55"/>
        <v>3358.3690000000001</v>
      </c>
      <c r="P479" s="12" t="s">
        <v>201</v>
      </c>
      <c r="Q479" s="13" t="s">
        <v>177</v>
      </c>
      <c r="R479" s="12"/>
      <c r="S479" s="12" t="s">
        <v>470</v>
      </c>
      <c r="T479" s="12"/>
      <c r="U479" s="12"/>
      <c r="V479" s="12"/>
      <c r="W479" s="12"/>
      <c r="X479" s="12"/>
      <c r="Y479" s="12"/>
      <c r="Z479" s="12"/>
      <c r="AA479" s="12"/>
      <c r="AB479" s="12"/>
      <c r="AC479" s="12"/>
    </row>
    <row r="480" spans="1:29" ht="15.75" x14ac:dyDescent="0.25">
      <c r="A480" s="17">
        <v>46085</v>
      </c>
      <c r="B480" s="73" t="s">
        <v>895</v>
      </c>
      <c r="C480" s="19" t="s">
        <v>894</v>
      </c>
      <c r="D480" s="28" t="s">
        <v>446</v>
      </c>
      <c r="E480" s="12"/>
      <c r="F480" s="12"/>
      <c r="G480" s="12"/>
      <c r="H480" s="12" t="s">
        <v>35</v>
      </c>
      <c r="I480" s="12" t="s">
        <v>36</v>
      </c>
      <c r="J480" s="12" t="s">
        <v>37</v>
      </c>
      <c r="K480" s="12" t="s">
        <v>38</v>
      </c>
      <c r="L480" s="35">
        <v>200</v>
      </c>
      <c r="M480" s="35">
        <v>27</v>
      </c>
      <c r="N480" s="35">
        <v>0</v>
      </c>
      <c r="O480" s="115">
        <f t="shared" si="55"/>
        <v>5400</v>
      </c>
      <c r="P480" s="12" t="s">
        <v>714</v>
      </c>
      <c r="Q480" s="13" t="s">
        <v>177</v>
      </c>
      <c r="R480" s="12" t="s">
        <v>1048</v>
      </c>
      <c r="S480" s="12" t="s">
        <v>470</v>
      </c>
      <c r="T480" s="12"/>
      <c r="U480" s="12"/>
      <c r="V480" s="12"/>
      <c r="W480" s="12"/>
      <c r="X480" s="12"/>
      <c r="Y480" s="12"/>
      <c r="Z480" s="12"/>
      <c r="AA480" s="12"/>
      <c r="AB480" s="12"/>
      <c r="AC480" s="12"/>
    </row>
    <row r="481" spans="1:29" ht="15.75" x14ac:dyDescent="0.25">
      <c r="A481" s="17">
        <v>46085</v>
      </c>
      <c r="B481" s="73" t="s">
        <v>896</v>
      </c>
      <c r="C481" s="19" t="s">
        <v>894</v>
      </c>
      <c r="D481" s="28" t="s">
        <v>446</v>
      </c>
      <c r="E481" s="12"/>
      <c r="F481" s="12"/>
      <c r="G481" s="12"/>
      <c r="H481" s="12" t="s">
        <v>35</v>
      </c>
      <c r="I481" s="12" t="s">
        <v>36</v>
      </c>
      <c r="J481" s="12" t="s">
        <v>37</v>
      </c>
      <c r="K481" s="12" t="s">
        <v>38</v>
      </c>
      <c r="L481" s="35">
        <v>200</v>
      </c>
      <c r="M481" s="35">
        <v>26</v>
      </c>
      <c r="N481" s="35">
        <v>0</v>
      </c>
      <c r="O481" s="115">
        <f t="shared" ref="O481:O482" si="56">+L481*M481</f>
        <v>5200</v>
      </c>
      <c r="P481" s="12" t="s">
        <v>447</v>
      </c>
      <c r="Q481" s="13" t="s">
        <v>177</v>
      </c>
      <c r="R481" s="12" t="s">
        <v>950</v>
      </c>
      <c r="S481" s="12" t="s">
        <v>470</v>
      </c>
      <c r="T481" s="12"/>
      <c r="U481" s="12"/>
      <c r="V481" s="12"/>
      <c r="W481" s="12"/>
      <c r="X481" s="12"/>
      <c r="Y481" s="12"/>
      <c r="Z481" s="12"/>
      <c r="AA481" s="12"/>
      <c r="AB481" s="12"/>
      <c r="AC481" s="12"/>
    </row>
    <row r="482" spans="1:29" x14ac:dyDescent="0.25">
      <c r="A482" s="17">
        <v>46085</v>
      </c>
      <c r="B482" s="73" t="s">
        <v>897</v>
      </c>
      <c r="C482" s="12"/>
      <c r="D482" s="12" t="s">
        <v>898</v>
      </c>
      <c r="E482" s="12"/>
      <c r="F482" s="12"/>
      <c r="G482" s="12"/>
      <c r="H482" s="12" t="s">
        <v>688</v>
      </c>
      <c r="I482" s="12" t="s">
        <v>160</v>
      </c>
      <c r="J482" s="12" t="s">
        <v>155</v>
      </c>
      <c r="K482" s="12" t="s">
        <v>414</v>
      </c>
      <c r="L482" s="35">
        <v>1</v>
      </c>
      <c r="M482" s="35">
        <v>985.67499999999995</v>
      </c>
      <c r="N482" s="35">
        <v>0</v>
      </c>
      <c r="O482" s="115">
        <f t="shared" si="56"/>
        <v>985.67499999999995</v>
      </c>
      <c r="P482" s="12" t="s">
        <v>899</v>
      </c>
      <c r="Q482" s="13" t="s">
        <v>177</v>
      </c>
      <c r="R482" s="12"/>
      <c r="S482" s="12" t="s">
        <v>470</v>
      </c>
      <c r="T482" s="12"/>
      <c r="U482" s="12"/>
      <c r="V482" s="12"/>
      <c r="W482" s="12"/>
      <c r="X482" s="12"/>
      <c r="Y482" s="12"/>
      <c r="Z482" s="12"/>
      <c r="AA482" s="12"/>
      <c r="AB482" s="12"/>
      <c r="AC482" s="12"/>
    </row>
    <row r="483" spans="1:29" ht="15.75" x14ac:dyDescent="0.25">
      <c r="A483" s="17">
        <v>46085</v>
      </c>
      <c r="B483" s="73" t="s">
        <v>902</v>
      </c>
      <c r="C483" s="12"/>
      <c r="D483" s="107" t="s">
        <v>900</v>
      </c>
      <c r="G483" s="12"/>
      <c r="H483" s="12" t="s">
        <v>688</v>
      </c>
      <c r="I483" s="12" t="s">
        <v>839</v>
      </c>
      <c r="J483" s="12" t="s">
        <v>413</v>
      </c>
      <c r="K483" s="12" t="s">
        <v>414</v>
      </c>
      <c r="L483" s="19">
        <v>10</v>
      </c>
      <c r="M483" s="24">
        <v>34.25</v>
      </c>
      <c r="N483" s="35">
        <v>0</v>
      </c>
      <c r="O483" s="115">
        <f t="shared" ref="O483:O491" si="57">+L483*M483</f>
        <v>342.5</v>
      </c>
      <c r="P483" s="12" t="s">
        <v>829</v>
      </c>
      <c r="Q483" s="13" t="s">
        <v>177</v>
      </c>
      <c r="R483" s="12"/>
      <c r="S483" s="12" t="s">
        <v>470</v>
      </c>
      <c r="T483" s="12"/>
      <c r="U483" s="12"/>
      <c r="V483" s="12"/>
      <c r="W483" s="12"/>
      <c r="X483" s="12"/>
      <c r="Y483" s="12"/>
      <c r="Z483" s="12"/>
      <c r="AA483" s="12"/>
      <c r="AB483" s="12"/>
      <c r="AC483" s="12"/>
    </row>
    <row r="484" spans="1:29" ht="31.5" x14ac:dyDescent="0.25">
      <c r="A484" s="17">
        <v>46085</v>
      </c>
      <c r="B484" s="73" t="s">
        <v>902</v>
      </c>
      <c r="C484" s="12"/>
      <c r="D484" s="26" t="s">
        <v>901</v>
      </c>
      <c r="G484" s="12"/>
      <c r="H484" s="12" t="s">
        <v>688</v>
      </c>
      <c r="I484" s="12" t="s">
        <v>839</v>
      </c>
      <c r="J484" s="12" t="s">
        <v>413</v>
      </c>
      <c r="K484" s="12" t="s">
        <v>414</v>
      </c>
      <c r="L484" s="19">
        <v>10</v>
      </c>
      <c r="M484" s="24">
        <v>36</v>
      </c>
      <c r="N484" s="35">
        <v>0</v>
      </c>
      <c r="O484" s="115">
        <f t="shared" si="57"/>
        <v>360</v>
      </c>
      <c r="P484" s="12" t="s">
        <v>829</v>
      </c>
      <c r="Q484" s="13" t="s">
        <v>177</v>
      </c>
      <c r="R484" s="12"/>
      <c r="S484" s="12" t="s">
        <v>470</v>
      </c>
      <c r="T484" s="12"/>
      <c r="U484" s="12"/>
      <c r="V484" s="12"/>
      <c r="W484" s="12"/>
      <c r="X484" s="12"/>
      <c r="Y484" s="12"/>
      <c r="Z484" s="12"/>
      <c r="AA484" s="12"/>
      <c r="AB484" s="12"/>
      <c r="AC484" s="12"/>
    </row>
    <row r="485" spans="1:29" ht="15.75" x14ac:dyDescent="0.25">
      <c r="A485" s="17">
        <v>46085</v>
      </c>
      <c r="B485" s="73" t="s">
        <v>909</v>
      </c>
      <c r="C485" s="12"/>
      <c r="D485" s="27" t="s">
        <v>903</v>
      </c>
      <c r="E485" s="19"/>
      <c r="F485" s="24"/>
      <c r="G485" s="12"/>
      <c r="H485" s="12" t="s">
        <v>688</v>
      </c>
      <c r="I485" s="12" t="s">
        <v>839</v>
      </c>
      <c r="J485" s="12" t="s">
        <v>413</v>
      </c>
      <c r="K485" s="12" t="s">
        <v>414</v>
      </c>
      <c r="L485" s="19">
        <v>240</v>
      </c>
      <c r="M485" s="24">
        <v>2.9</v>
      </c>
      <c r="N485" s="35">
        <v>0</v>
      </c>
      <c r="O485" s="115">
        <f t="shared" si="57"/>
        <v>696</v>
      </c>
      <c r="P485" s="12" t="s">
        <v>910</v>
      </c>
      <c r="Q485" s="13" t="s">
        <v>177</v>
      </c>
      <c r="R485" s="12"/>
      <c r="S485" s="12" t="s">
        <v>470</v>
      </c>
      <c r="T485" s="12"/>
      <c r="U485" s="12"/>
      <c r="V485" s="12"/>
      <c r="W485" s="12"/>
      <c r="X485" s="12"/>
      <c r="Y485" s="12"/>
      <c r="Z485" s="12"/>
      <c r="AA485" s="12"/>
      <c r="AB485" s="12"/>
      <c r="AC485" s="12"/>
    </row>
    <row r="486" spans="1:29" ht="15.75" x14ac:dyDescent="0.25">
      <c r="A486" s="17">
        <v>46085</v>
      </c>
      <c r="B486" s="73" t="s">
        <v>909</v>
      </c>
      <c r="C486" s="12"/>
      <c r="D486" s="27" t="s">
        <v>904</v>
      </c>
      <c r="E486" s="19"/>
      <c r="F486" s="24"/>
      <c r="G486" s="12"/>
      <c r="H486" s="12" t="s">
        <v>688</v>
      </c>
      <c r="I486" s="12" t="s">
        <v>839</v>
      </c>
      <c r="J486" s="12" t="s">
        <v>413</v>
      </c>
      <c r="K486" s="12" t="s">
        <v>414</v>
      </c>
      <c r="L486" s="19">
        <v>60</v>
      </c>
      <c r="M486" s="24">
        <v>3</v>
      </c>
      <c r="N486" s="35">
        <v>0</v>
      </c>
      <c r="O486" s="115">
        <f t="shared" si="57"/>
        <v>180</v>
      </c>
      <c r="P486" s="12" t="s">
        <v>910</v>
      </c>
      <c r="Q486" s="13" t="s">
        <v>177</v>
      </c>
      <c r="R486" s="12"/>
      <c r="S486" s="12" t="s">
        <v>470</v>
      </c>
      <c r="T486" s="12"/>
      <c r="U486" s="12"/>
      <c r="V486" s="12"/>
      <c r="W486" s="12"/>
      <c r="X486" s="12"/>
      <c r="Y486" s="12"/>
      <c r="Z486" s="12"/>
      <c r="AA486" s="12"/>
      <c r="AB486" s="12"/>
      <c r="AC486" s="12"/>
    </row>
    <row r="487" spans="1:29" ht="15.75" x14ac:dyDescent="0.25">
      <c r="A487" s="17">
        <v>46085</v>
      </c>
      <c r="B487" s="73" t="s">
        <v>909</v>
      </c>
      <c r="C487" s="12"/>
      <c r="D487" s="27" t="s">
        <v>905</v>
      </c>
      <c r="E487" s="19"/>
      <c r="F487" s="24"/>
      <c r="G487" s="12"/>
      <c r="H487" s="12" t="s">
        <v>688</v>
      </c>
      <c r="I487" s="12" t="s">
        <v>839</v>
      </c>
      <c r="J487" s="12" t="s">
        <v>413</v>
      </c>
      <c r="K487" s="12" t="s">
        <v>414</v>
      </c>
      <c r="L487" s="19">
        <v>12</v>
      </c>
      <c r="M487" s="24">
        <v>30</v>
      </c>
      <c r="N487" s="35">
        <v>0</v>
      </c>
      <c r="O487" s="115">
        <f t="shared" si="57"/>
        <v>360</v>
      </c>
      <c r="P487" s="12" t="s">
        <v>910</v>
      </c>
      <c r="Q487" s="13" t="s">
        <v>177</v>
      </c>
      <c r="R487" s="12"/>
      <c r="S487" s="12" t="s">
        <v>470</v>
      </c>
      <c r="T487" s="12"/>
      <c r="U487" s="12"/>
      <c r="V487" s="12"/>
      <c r="W487" s="12"/>
      <c r="X487" s="12"/>
      <c r="Y487" s="12"/>
      <c r="Z487" s="12"/>
      <c r="AA487" s="12"/>
      <c r="AB487" s="12"/>
      <c r="AC487" s="12"/>
    </row>
    <row r="488" spans="1:29" ht="15.75" x14ac:dyDescent="0.25">
      <c r="A488" s="17">
        <v>46085</v>
      </c>
      <c r="B488" s="73" t="s">
        <v>909</v>
      </c>
      <c r="C488" s="12"/>
      <c r="D488" s="27" t="s">
        <v>906</v>
      </c>
      <c r="E488" s="19"/>
      <c r="F488" s="24"/>
      <c r="G488" s="12"/>
      <c r="H488" s="12" t="s">
        <v>688</v>
      </c>
      <c r="I488" s="12" t="s">
        <v>839</v>
      </c>
      <c r="J488" s="12" t="s">
        <v>413</v>
      </c>
      <c r="K488" s="12" t="s">
        <v>414</v>
      </c>
      <c r="L488" s="19">
        <v>120</v>
      </c>
      <c r="M488" s="24">
        <v>6.3</v>
      </c>
      <c r="N488" s="35">
        <v>0</v>
      </c>
      <c r="O488" s="115">
        <f t="shared" si="57"/>
        <v>756</v>
      </c>
      <c r="P488" s="12" t="s">
        <v>910</v>
      </c>
      <c r="Q488" s="13" t="s">
        <v>177</v>
      </c>
      <c r="R488" s="12"/>
      <c r="S488" s="12" t="s">
        <v>470</v>
      </c>
      <c r="T488" s="12"/>
      <c r="U488" s="12"/>
      <c r="V488" s="12"/>
      <c r="W488" s="12"/>
      <c r="X488" s="12"/>
      <c r="Y488" s="12"/>
      <c r="Z488" s="12"/>
      <c r="AA488" s="12"/>
      <c r="AB488" s="12"/>
      <c r="AC488" s="12"/>
    </row>
    <row r="489" spans="1:29" ht="15.75" x14ac:dyDescent="0.25">
      <c r="A489" s="17">
        <v>46085</v>
      </c>
      <c r="B489" s="73" t="s">
        <v>909</v>
      </c>
      <c r="C489" s="12"/>
      <c r="D489" s="27" t="s">
        <v>907</v>
      </c>
      <c r="E489" s="19"/>
      <c r="F489" s="24"/>
      <c r="G489" s="12"/>
      <c r="H489" s="12" t="s">
        <v>688</v>
      </c>
      <c r="I489" s="12" t="s">
        <v>839</v>
      </c>
      <c r="J489" s="12" t="s">
        <v>413</v>
      </c>
      <c r="K489" s="12" t="s">
        <v>414</v>
      </c>
      <c r="L489" s="19">
        <v>15</v>
      </c>
      <c r="M489" s="24">
        <v>9</v>
      </c>
      <c r="N489" s="35">
        <v>0</v>
      </c>
      <c r="O489" s="115">
        <f t="shared" si="57"/>
        <v>135</v>
      </c>
      <c r="P489" s="12" t="s">
        <v>910</v>
      </c>
      <c r="Q489" s="13" t="s">
        <v>177</v>
      </c>
      <c r="R489" s="12"/>
      <c r="S489" s="12" t="s">
        <v>470</v>
      </c>
      <c r="T489" s="12"/>
      <c r="U489" s="12"/>
      <c r="V489" s="12"/>
      <c r="W489" s="12"/>
      <c r="X489" s="12"/>
      <c r="Y489" s="12"/>
      <c r="Z489" s="12"/>
      <c r="AA489" s="12"/>
      <c r="AB489" s="12"/>
      <c r="AC489" s="12"/>
    </row>
    <row r="490" spans="1:29" ht="15.75" x14ac:dyDescent="0.25">
      <c r="A490" s="17">
        <v>46085</v>
      </c>
      <c r="B490" s="73" t="s">
        <v>909</v>
      </c>
      <c r="C490" s="12"/>
      <c r="D490" s="27" t="s">
        <v>908</v>
      </c>
      <c r="E490" s="19"/>
      <c r="F490" s="24"/>
      <c r="G490" s="12"/>
      <c r="H490" s="12" t="s">
        <v>688</v>
      </c>
      <c r="I490" s="12" t="s">
        <v>839</v>
      </c>
      <c r="J490" s="12" t="s">
        <v>413</v>
      </c>
      <c r="K490" s="12" t="s">
        <v>414</v>
      </c>
      <c r="L490" s="19">
        <v>5</v>
      </c>
      <c r="M490" s="24">
        <v>9</v>
      </c>
      <c r="N490" s="35">
        <v>0</v>
      </c>
      <c r="O490" s="115">
        <f t="shared" si="57"/>
        <v>45</v>
      </c>
      <c r="P490" s="12" t="s">
        <v>910</v>
      </c>
      <c r="Q490" s="13" t="s">
        <v>177</v>
      </c>
      <c r="R490" s="12"/>
      <c r="S490" s="12" t="s">
        <v>470</v>
      </c>
      <c r="T490" s="12"/>
      <c r="U490" s="12"/>
      <c r="V490" s="12"/>
      <c r="W490" s="12"/>
      <c r="X490" s="12"/>
      <c r="Y490" s="12"/>
      <c r="Z490" s="12"/>
      <c r="AA490" s="12"/>
      <c r="AB490" s="12"/>
      <c r="AC490" s="12"/>
    </row>
    <row r="491" spans="1:29" ht="15.75" x14ac:dyDescent="0.25">
      <c r="A491" s="17">
        <v>46085</v>
      </c>
      <c r="B491" s="73" t="s">
        <v>911</v>
      </c>
      <c r="C491" s="12"/>
      <c r="D491" s="26" t="s">
        <v>540</v>
      </c>
      <c r="E491" s="19"/>
      <c r="F491" s="24"/>
      <c r="G491" s="12"/>
      <c r="H491" s="12" t="s">
        <v>688</v>
      </c>
      <c r="I491" s="12" t="s">
        <v>839</v>
      </c>
      <c r="J491" s="12" t="s">
        <v>413</v>
      </c>
      <c r="K491" s="12" t="s">
        <v>414</v>
      </c>
      <c r="L491" s="19">
        <v>120</v>
      </c>
      <c r="M491" s="24">
        <v>6</v>
      </c>
      <c r="N491" s="35">
        <v>0</v>
      </c>
      <c r="O491" s="115">
        <f t="shared" si="57"/>
        <v>720</v>
      </c>
      <c r="P491" s="12" t="s">
        <v>912</v>
      </c>
      <c r="Q491" s="13" t="s">
        <v>177</v>
      </c>
      <c r="R491" s="12" t="s">
        <v>920</v>
      </c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</row>
    <row r="492" spans="1:29" ht="15.75" x14ac:dyDescent="0.25">
      <c r="A492" s="17">
        <v>46085</v>
      </c>
      <c r="B492" s="73" t="s">
        <v>914</v>
      </c>
      <c r="C492" s="34"/>
      <c r="D492" s="27" t="s">
        <v>913</v>
      </c>
      <c r="H492" s="12" t="s">
        <v>35</v>
      </c>
      <c r="I492" s="12" t="s">
        <v>36</v>
      </c>
      <c r="J492" s="12" t="s">
        <v>37</v>
      </c>
      <c r="K492" s="12" t="s">
        <v>38</v>
      </c>
      <c r="L492" s="19">
        <v>500</v>
      </c>
      <c r="M492" s="24">
        <v>2.4900000000000002</v>
      </c>
      <c r="N492" s="35">
        <v>0</v>
      </c>
      <c r="O492" s="115">
        <f t="shared" ref="O492:O496" si="58">+L492*M492</f>
        <v>1245</v>
      </c>
      <c r="P492" s="12" t="s">
        <v>915</v>
      </c>
      <c r="Q492" s="13" t="s">
        <v>177</v>
      </c>
      <c r="R492" s="12" t="s">
        <v>924</v>
      </c>
      <c r="S492" s="12" t="s">
        <v>470</v>
      </c>
      <c r="T492" s="12"/>
      <c r="U492" s="12"/>
      <c r="V492" s="12"/>
      <c r="W492" s="12"/>
      <c r="X492" s="12"/>
      <c r="Y492" s="12"/>
      <c r="Z492" s="12"/>
      <c r="AA492" s="12"/>
      <c r="AB492" s="12"/>
      <c r="AC492" s="12"/>
    </row>
    <row r="493" spans="1:29" ht="15.75" x14ac:dyDescent="0.25">
      <c r="A493" s="17">
        <v>46085</v>
      </c>
      <c r="B493" s="73" t="s">
        <v>914</v>
      </c>
      <c r="C493" s="34" t="s">
        <v>41</v>
      </c>
      <c r="D493" s="26" t="s">
        <v>42</v>
      </c>
      <c r="H493" s="12" t="s">
        <v>35</v>
      </c>
      <c r="I493" s="12" t="s">
        <v>36</v>
      </c>
      <c r="J493" s="12" t="s">
        <v>37</v>
      </c>
      <c r="K493" s="12" t="s">
        <v>38</v>
      </c>
      <c r="L493" s="19">
        <v>2000</v>
      </c>
      <c r="M493" s="24">
        <v>0.80100000000000005</v>
      </c>
      <c r="N493" s="35">
        <v>0</v>
      </c>
      <c r="O493" s="115">
        <f t="shared" si="58"/>
        <v>1602</v>
      </c>
      <c r="P493" s="12" t="s">
        <v>915</v>
      </c>
      <c r="Q493" s="13" t="s">
        <v>177</v>
      </c>
      <c r="R493" s="12" t="s">
        <v>924</v>
      </c>
      <c r="S493" s="12" t="s">
        <v>470</v>
      </c>
      <c r="T493" s="12"/>
      <c r="U493" s="12"/>
      <c r="V493" s="12"/>
      <c r="W493" s="12"/>
      <c r="X493" s="12"/>
      <c r="Y493" s="12"/>
      <c r="Z493" s="12"/>
      <c r="AA493" s="12"/>
      <c r="AB493" s="12"/>
      <c r="AC493" s="12"/>
    </row>
    <row r="494" spans="1:29" x14ac:dyDescent="0.25">
      <c r="A494" s="17">
        <v>46085</v>
      </c>
      <c r="B494" s="73" t="s">
        <v>916</v>
      </c>
      <c r="C494" s="12" t="s">
        <v>228</v>
      </c>
      <c r="D494" s="12" t="s">
        <v>917</v>
      </c>
      <c r="E494" s="12"/>
      <c r="F494" s="12"/>
      <c r="G494" s="12"/>
      <c r="H494" s="12" t="s">
        <v>35</v>
      </c>
      <c r="I494" s="12" t="s">
        <v>36</v>
      </c>
      <c r="J494" s="12" t="s">
        <v>37</v>
      </c>
      <c r="K494" s="12" t="s">
        <v>38</v>
      </c>
      <c r="L494" s="35">
        <v>865</v>
      </c>
      <c r="M494" s="35">
        <v>4.5999999999999996</v>
      </c>
      <c r="N494" s="35">
        <v>0</v>
      </c>
      <c r="O494" s="115">
        <f t="shared" si="58"/>
        <v>3978.9999999999995</v>
      </c>
      <c r="P494" s="12" t="s">
        <v>918</v>
      </c>
      <c r="Q494" s="13" t="s">
        <v>177</v>
      </c>
      <c r="R494" s="12" t="s">
        <v>919</v>
      </c>
      <c r="S494" s="12" t="s">
        <v>470</v>
      </c>
      <c r="T494" s="12"/>
      <c r="U494" s="12"/>
      <c r="V494" s="12"/>
      <c r="W494" s="12"/>
      <c r="X494" s="12"/>
      <c r="Y494" s="12"/>
      <c r="Z494" s="12"/>
      <c r="AA494" s="12"/>
      <c r="AB494" s="12"/>
      <c r="AC494" s="12"/>
    </row>
    <row r="495" spans="1:29" x14ac:dyDescent="0.25">
      <c r="A495" s="17">
        <v>46085</v>
      </c>
      <c r="B495" s="73" t="s">
        <v>921</v>
      </c>
      <c r="C495" s="12" t="s">
        <v>922</v>
      </c>
      <c r="D495" s="12" t="s">
        <v>615</v>
      </c>
      <c r="E495" s="12"/>
      <c r="F495" s="12"/>
      <c r="G495" s="12"/>
      <c r="H495" s="12" t="s">
        <v>35</v>
      </c>
      <c r="I495" s="12" t="s">
        <v>36</v>
      </c>
      <c r="J495" s="12" t="s">
        <v>37</v>
      </c>
      <c r="K495" s="12" t="s">
        <v>38</v>
      </c>
      <c r="L495" s="35">
        <v>3500</v>
      </c>
      <c r="M495" s="35">
        <v>0.50700000000000001</v>
      </c>
      <c r="N495" s="35">
        <v>0</v>
      </c>
      <c r="O495" s="115">
        <f t="shared" si="58"/>
        <v>1774.5</v>
      </c>
      <c r="P495" s="12" t="s">
        <v>773</v>
      </c>
      <c r="Q495" s="13" t="s">
        <v>177</v>
      </c>
      <c r="R495" s="12" t="s">
        <v>923</v>
      </c>
      <c r="S495" s="12" t="s">
        <v>470</v>
      </c>
      <c r="T495" s="12"/>
      <c r="U495" s="12"/>
      <c r="V495" s="12"/>
      <c r="W495" s="12"/>
      <c r="X495" s="12"/>
      <c r="Y495" s="12"/>
      <c r="Z495" s="12"/>
      <c r="AA495" s="12"/>
      <c r="AB495" s="12"/>
      <c r="AC495" s="12"/>
    </row>
    <row r="496" spans="1:29" x14ac:dyDescent="0.25">
      <c r="A496" s="17">
        <v>46085</v>
      </c>
      <c r="B496" s="73" t="s">
        <v>925</v>
      </c>
      <c r="C496" s="12"/>
      <c r="D496" s="12" t="s">
        <v>926</v>
      </c>
      <c r="E496" s="12"/>
      <c r="F496" s="12"/>
      <c r="G496" s="12"/>
      <c r="H496" s="12" t="s">
        <v>139</v>
      </c>
      <c r="I496" s="12" t="s">
        <v>928</v>
      </c>
      <c r="J496" s="12" t="s">
        <v>927</v>
      </c>
      <c r="K496" s="12" t="s">
        <v>38</v>
      </c>
      <c r="L496" s="35">
        <v>130</v>
      </c>
      <c r="M496" s="35">
        <v>140</v>
      </c>
      <c r="N496" s="35">
        <v>0</v>
      </c>
      <c r="O496" s="115">
        <f t="shared" si="58"/>
        <v>18200</v>
      </c>
      <c r="P496" s="12" t="s">
        <v>929</v>
      </c>
      <c r="Q496" s="13" t="s">
        <v>177</v>
      </c>
      <c r="R496" s="12" t="s">
        <v>930</v>
      </c>
      <c r="S496" s="12" t="s">
        <v>470</v>
      </c>
      <c r="T496" s="12"/>
      <c r="U496" s="12"/>
      <c r="V496" s="12"/>
      <c r="W496" s="12"/>
      <c r="X496" s="12"/>
      <c r="Y496" s="12"/>
      <c r="Z496" s="12"/>
      <c r="AA496" s="12"/>
      <c r="AB496" s="12"/>
      <c r="AC496" s="12"/>
    </row>
    <row r="497" spans="1:29" ht="15.75" x14ac:dyDescent="0.25">
      <c r="A497" s="17">
        <v>46085</v>
      </c>
      <c r="B497" s="73" t="s">
        <v>931</v>
      </c>
      <c r="C497" s="12"/>
      <c r="D497" s="26" t="s">
        <v>440</v>
      </c>
      <c r="E497" s="19"/>
      <c r="F497" s="24"/>
      <c r="G497" s="12"/>
      <c r="H497" s="12" t="s">
        <v>35</v>
      </c>
      <c r="I497" s="12" t="s">
        <v>36</v>
      </c>
      <c r="J497" s="12" t="s">
        <v>37</v>
      </c>
      <c r="K497" s="12" t="s">
        <v>38</v>
      </c>
      <c r="L497" s="19">
        <v>1</v>
      </c>
      <c r="M497" s="24">
        <v>115.631</v>
      </c>
      <c r="N497" s="35">
        <v>0</v>
      </c>
      <c r="O497" s="115">
        <f t="shared" ref="O497" si="59">+L497*M497</f>
        <v>115.631</v>
      </c>
      <c r="P497" s="12" t="s">
        <v>444</v>
      </c>
      <c r="Q497" s="13" t="s">
        <v>177</v>
      </c>
      <c r="R497" s="12" t="s">
        <v>933</v>
      </c>
      <c r="S497" s="12" t="s">
        <v>470</v>
      </c>
      <c r="T497" s="12"/>
      <c r="U497" s="12"/>
      <c r="V497" s="12"/>
      <c r="W497" s="12"/>
      <c r="X497" s="12"/>
      <c r="Y497" s="12"/>
      <c r="Z497" s="12"/>
      <c r="AA497" s="12"/>
      <c r="AB497" s="12"/>
      <c r="AC497" s="12"/>
    </row>
    <row r="498" spans="1:29" ht="15.75" x14ac:dyDescent="0.25">
      <c r="A498" s="17">
        <v>46085</v>
      </c>
      <c r="B498" s="73" t="s">
        <v>931</v>
      </c>
      <c r="C498" s="12"/>
      <c r="D498" s="26" t="s">
        <v>441</v>
      </c>
      <c r="E498" s="19"/>
      <c r="F498" s="24"/>
      <c r="G498" s="12"/>
      <c r="H498" s="12" t="s">
        <v>35</v>
      </c>
      <c r="I498" s="12" t="s">
        <v>36</v>
      </c>
      <c r="J498" s="12" t="s">
        <v>37</v>
      </c>
      <c r="K498" s="12" t="s">
        <v>38</v>
      </c>
      <c r="L498" s="19">
        <v>4</v>
      </c>
      <c r="M498" s="24">
        <v>82.311999999999998</v>
      </c>
      <c r="N498" s="35">
        <v>0</v>
      </c>
      <c r="O498" s="115">
        <f t="shared" ref="O498:O500" si="60">+L498*M498</f>
        <v>329.24799999999999</v>
      </c>
      <c r="P498" s="12" t="s">
        <v>444</v>
      </c>
      <c r="Q498" s="13" t="s">
        <v>177</v>
      </c>
      <c r="R498" s="12" t="s">
        <v>933</v>
      </c>
      <c r="S498" s="12" t="s">
        <v>470</v>
      </c>
      <c r="T498" s="12"/>
      <c r="U498" s="12"/>
      <c r="V498" s="12"/>
      <c r="W498" s="12"/>
      <c r="X498" s="12"/>
      <c r="Y498" s="12"/>
      <c r="Z498" s="12"/>
      <c r="AA498" s="12"/>
      <c r="AB498" s="12"/>
      <c r="AC498" s="12"/>
    </row>
    <row r="499" spans="1:29" ht="15.75" x14ac:dyDescent="0.25">
      <c r="A499" s="17">
        <v>46085</v>
      </c>
      <c r="B499" s="73" t="s">
        <v>931</v>
      </c>
      <c r="C499" s="12"/>
      <c r="D499" s="26" t="s">
        <v>932</v>
      </c>
      <c r="E499" s="19"/>
      <c r="F499" s="24"/>
      <c r="G499" s="12"/>
      <c r="H499" s="12" t="s">
        <v>35</v>
      </c>
      <c r="I499" s="12" t="s">
        <v>36</v>
      </c>
      <c r="J499" s="12" t="s">
        <v>37</v>
      </c>
      <c r="K499" s="12" t="s">
        <v>38</v>
      </c>
      <c r="L499" s="19">
        <v>1</v>
      </c>
      <c r="M499" s="24">
        <v>763.11</v>
      </c>
      <c r="N499" s="35">
        <v>0</v>
      </c>
      <c r="O499" s="115">
        <f t="shared" si="60"/>
        <v>763.11</v>
      </c>
      <c r="P499" s="12" t="s">
        <v>444</v>
      </c>
      <c r="Q499" s="13" t="s">
        <v>177</v>
      </c>
      <c r="R499" s="12" t="s">
        <v>933</v>
      </c>
      <c r="S499" s="12" t="s">
        <v>470</v>
      </c>
      <c r="T499" s="12"/>
      <c r="U499" s="12"/>
      <c r="V499" s="12"/>
      <c r="W499" s="12"/>
      <c r="X499" s="12"/>
      <c r="Y499" s="12"/>
      <c r="Z499" s="12"/>
      <c r="AA499" s="12"/>
      <c r="AB499" s="12"/>
      <c r="AC499" s="12"/>
    </row>
    <row r="500" spans="1:29" ht="15.75" x14ac:dyDescent="0.25">
      <c r="A500" s="17">
        <v>46085</v>
      </c>
      <c r="B500" s="73" t="s">
        <v>934</v>
      </c>
      <c r="C500" s="19" t="s">
        <v>51</v>
      </c>
      <c r="D500" s="12" t="s">
        <v>935</v>
      </c>
      <c r="E500" s="12"/>
      <c r="F500" s="12"/>
      <c r="G500" s="12"/>
      <c r="H500" s="12" t="s">
        <v>139</v>
      </c>
      <c r="I500" s="12" t="s">
        <v>928</v>
      </c>
      <c r="J500" s="12" t="s">
        <v>927</v>
      </c>
      <c r="K500" s="12" t="s">
        <v>38</v>
      </c>
      <c r="L500" s="35">
        <v>200</v>
      </c>
      <c r="M500" s="35">
        <v>12.5</v>
      </c>
      <c r="N500" s="35">
        <v>0</v>
      </c>
      <c r="O500" s="115">
        <f t="shared" si="60"/>
        <v>2500</v>
      </c>
      <c r="P500" s="12" t="s">
        <v>53</v>
      </c>
      <c r="Q500" s="13" t="s">
        <v>177</v>
      </c>
      <c r="R500" s="12" t="s">
        <v>936</v>
      </c>
      <c r="S500" s="12" t="s">
        <v>470</v>
      </c>
      <c r="T500" s="12"/>
      <c r="U500" s="12"/>
      <c r="V500" s="12"/>
      <c r="W500" s="12"/>
      <c r="X500" s="12"/>
      <c r="Y500" s="12"/>
      <c r="Z500" s="12"/>
      <c r="AA500" s="12"/>
      <c r="AB500" s="12"/>
      <c r="AC500" s="12"/>
    </row>
    <row r="501" spans="1:29" ht="15.75" x14ac:dyDescent="0.25">
      <c r="A501" s="17">
        <v>46085</v>
      </c>
      <c r="B501" s="73" t="s">
        <v>940</v>
      </c>
      <c r="C501" s="12"/>
      <c r="D501" s="26" t="s">
        <v>937</v>
      </c>
      <c r="E501" s="19"/>
      <c r="F501" s="24"/>
      <c r="G501" s="12"/>
      <c r="H501" s="12" t="s">
        <v>35</v>
      </c>
      <c r="I501" s="12" t="s">
        <v>355</v>
      </c>
      <c r="J501" s="12" t="s">
        <v>155</v>
      </c>
      <c r="K501" s="12" t="s">
        <v>632</v>
      </c>
      <c r="L501" s="19">
        <v>1</v>
      </c>
      <c r="M501" s="24">
        <v>1.5</v>
      </c>
      <c r="N501" s="35">
        <v>0</v>
      </c>
      <c r="O501" s="115">
        <f t="shared" ref="O501:O503" si="61">+L501*M501</f>
        <v>1.5</v>
      </c>
      <c r="P501" s="12" t="s">
        <v>941</v>
      </c>
      <c r="Q501" s="13" t="s">
        <v>177</v>
      </c>
      <c r="R501" s="12" t="s">
        <v>942</v>
      </c>
      <c r="S501" s="12" t="s">
        <v>470</v>
      </c>
      <c r="T501" s="12"/>
      <c r="U501" s="12"/>
      <c r="V501" s="12"/>
      <c r="W501" s="12"/>
      <c r="X501" s="12"/>
      <c r="Y501" s="12"/>
      <c r="Z501" s="12"/>
      <c r="AA501" s="12"/>
      <c r="AB501" s="12"/>
      <c r="AC501" s="12"/>
    </row>
    <row r="502" spans="1:29" ht="15.75" x14ac:dyDescent="0.25">
      <c r="A502" s="17">
        <v>46085</v>
      </c>
      <c r="B502" s="73" t="s">
        <v>940</v>
      </c>
      <c r="C502" s="12"/>
      <c r="D502" s="26" t="s">
        <v>938</v>
      </c>
      <c r="E502" s="19"/>
      <c r="F502" s="24"/>
      <c r="G502" s="12"/>
      <c r="H502" s="12" t="s">
        <v>35</v>
      </c>
      <c r="I502" s="12" t="s">
        <v>355</v>
      </c>
      <c r="J502" s="12" t="s">
        <v>155</v>
      </c>
      <c r="K502" s="12" t="s">
        <v>632</v>
      </c>
      <c r="L502" s="19">
        <v>4</v>
      </c>
      <c r="M502" s="24">
        <v>2</v>
      </c>
      <c r="N502" s="35">
        <v>0</v>
      </c>
      <c r="O502" s="115">
        <f t="shared" si="61"/>
        <v>8</v>
      </c>
      <c r="P502" s="12" t="s">
        <v>941</v>
      </c>
      <c r="Q502" s="13" t="s">
        <v>177</v>
      </c>
      <c r="R502" s="12" t="s">
        <v>942</v>
      </c>
      <c r="S502" s="12" t="s">
        <v>470</v>
      </c>
      <c r="T502" s="12"/>
      <c r="U502" s="12"/>
      <c r="V502" s="12"/>
      <c r="W502" s="12"/>
      <c r="X502" s="12"/>
      <c r="Y502" s="12"/>
      <c r="Z502" s="12"/>
      <c r="AA502" s="12"/>
      <c r="AB502" s="12"/>
      <c r="AC502" s="12"/>
    </row>
    <row r="503" spans="1:29" ht="15.75" x14ac:dyDescent="0.25">
      <c r="A503" s="17">
        <v>46085</v>
      </c>
      <c r="B503" s="73" t="s">
        <v>940</v>
      </c>
      <c r="C503" s="12"/>
      <c r="D503" s="26" t="s">
        <v>939</v>
      </c>
      <c r="E503" s="19"/>
      <c r="F503" s="24"/>
      <c r="G503" s="12"/>
      <c r="H503" s="12" t="s">
        <v>35</v>
      </c>
      <c r="I503" s="12" t="s">
        <v>355</v>
      </c>
      <c r="J503" s="12" t="s">
        <v>155</v>
      </c>
      <c r="K503" s="12" t="s">
        <v>632</v>
      </c>
      <c r="L503" s="19">
        <v>1</v>
      </c>
      <c r="M503" s="24">
        <v>245</v>
      </c>
      <c r="N503" s="35">
        <v>0</v>
      </c>
      <c r="O503" s="115">
        <f t="shared" si="61"/>
        <v>245</v>
      </c>
      <c r="P503" s="12" t="s">
        <v>941</v>
      </c>
      <c r="Q503" s="13" t="s">
        <v>177</v>
      </c>
      <c r="R503" s="12" t="s">
        <v>942</v>
      </c>
      <c r="S503" s="12" t="s">
        <v>470</v>
      </c>
      <c r="T503" s="12"/>
      <c r="U503" s="12"/>
      <c r="V503" s="12"/>
      <c r="W503" s="12"/>
      <c r="X503" s="12"/>
      <c r="Y503" s="12"/>
      <c r="Z503" s="12"/>
      <c r="AA503" s="12"/>
      <c r="AB503" s="12"/>
      <c r="AC503" s="12"/>
    </row>
    <row r="504" spans="1:29" ht="31.5" x14ac:dyDescent="0.25">
      <c r="A504" s="17">
        <v>46085</v>
      </c>
      <c r="B504" s="73" t="s">
        <v>943</v>
      </c>
      <c r="C504" s="12"/>
      <c r="D504" s="26" t="s">
        <v>944</v>
      </c>
      <c r="E504" s="19"/>
      <c r="F504" s="24"/>
      <c r="G504" s="12"/>
      <c r="H504" s="12" t="s">
        <v>35</v>
      </c>
      <c r="I504" s="12" t="s">
        <v>355</v>
      </c>
      <c r="J504" s="12" t="s">
        <v>155</v>
      </c>
      <c r="K504" s="12" t="s">
        <v>632</v>
      </c>
      <c r="L504" s="19">
        <v>2</v>
      </c>
      <c r="M504" s="24">
        <v>650</v>
      </c>
      <c r="N504" s="35">
        <v>0</v>
      </c>
      <c r="O504" s="115">
        <f t="shared" ref="O504:O508" si="62">+L504*M504</f>
        <v>1300</v>
      </c>
      <c r="P504" s="12" t="s">
        <v>941</v>
      </c>
      <c r="Q504" s="13" t="s">
        <v>177</v>
      </c>
      <c r="R504" s="12" t="s">
        <v>949</v>
      </c>
      <c r="S504" s="12" t="s">
        <v>470</v>
      </c>
      <c r="T504" s="12"/>
      <c r="U504" s="12"/>
      <c r="V504" s="12"/>
      <c r="W504" s="12"/>
      <c r="X504" s="12"/>
      <c r="Y504" s="12"/>
      <c r="Z504" s="12"/>
      <c r="AA504" s="12"/>
      <c r="AB504" s="12"/>
      <c r="AC504" s="12"/>
    </row>
    <row r="505" spans="1:29" ht="15.75" x14ac:dyDescent="0.25">
      <c r="A505" s="17">
        <v>46085</v>
      </c>
      <c r="B505" s="73" t="s">
        <v>943</v>
      </c>
      <c r="C505" s="12"/>
      <c r="D505" s="26" t="s">
        <v>945</v>
      </c>
      <c r="E505" s="19"/>
      <c r="F505" s="24"/>
      <c r="G505" s="12"/>
      <c r="H505" s="12" t="s">
        <v>35</v>
      </c>
      <c r="I505" s="12" t="s">
        <v>355</v>
      </c>
      <c r="J505" s="12" t="s">
        <v>155</v>
      </c>
      <c r="K505" s="12" t="s">
        <v>632</v>
      </c>
      <c r="L505" s="19">
        <v>2</v>
      </c>
      <c r="M505" s="24">
        <v>140</v>
      </c>
      <c r="N505" s="35">
        <v>0</v>
      </c>
      <c r="O505" s="115">
        <f t="shared" si="62"/>
        <v>280</v>
      </c>
      <c r="P505" s="12" t="s">
        <v>941</v>
      </c>
      <c r="Q505" s="13" t="s">
        <v>177</v>
      </c>
      <c r="R505" s="12" t="s">
        <v>949</v>
      </c>
      <c r="S505" s="12" t="s">
        <v>470</v>
      </c>
      <c r="T505" s="12"/>
      <c r="U505" s="12"/>
      <c r="V505" s="12"/>
      <c r="W505" s="12"/>
      <c r="X505" s="12"/>
      <c r="Y505" s="12"/>
      <c r="Z505" s="12"/>
      <c r="AA505" s="12"/>
      <c r="AB505" s="12"/>
      <c r="AC505" s="12"/>
    </row>
    <row r="506" spans="1:29" ht="15.75" x14ac:dyDescent="0.25">
      <c r="A506" s="17">
        <v>46085</v>
      </c>
      <c r="B506" s="73" t="s">
        <v>943</v>
      </c>
      <c r="C506" s="12"/>
      <c r="D506" s="26" t="s">
        <v>946</v>
      </c>
      <c r="E506" s="19"/>
      <c r="F506" s="24"/>
      <c r="G506" s="12"/>
      <c r="H506" s="12" t="s">
        <v>35</v>
      </c>
      <c r="I506" s="12" t="s">
        <v>355</v>
      </c>
      <c r="J506" s="12" t="s">
        <v>155</v>
      </c>
      <c r="K506" s="12" t="s">
        <v>632</v>
      </c>
      <c r="L506" s="19">
        <v>2</v>
      </c>
      <c r="M506" s="24">
        <v>110</v>
      </c>
      <c r="N506" s="35">
        <v>0</v>
      </c>
      <c r="O506" s="115">
        <f t="shared" si="62"/>
        <v>220</v>
      </c>
      <c r="P506" s="12" t="s">
        <v>941</v>
      </c>
      <c r="Q506" s="13" t="s">
        <v>177</v>
      </c>
      <c r="R506" s="12" t="s">
        <v>949</v>
      </c>
      <c r="S506" s="12" t="s">
        <v>470</v>
      </c>
      <c r="T506" s="12"/>
      <c r="U506" s="12"/>
      <c r="V506" s="12"/>
      <c r="W506" s="12"/>
      <c r="X506" s="12"/>
      <c r="Y506" s="12"/>
      <c r="Z506" s="12"/>
      <c r="AA506" s="12"/>
      <c r="AB506" s="12"/>
      <c r="AC506" s="12"/>
    </row>
    <row r="507" spans="1:29" ht="15.75" x14ac:dyDescent="0.25">
      <c r="A507" s="17">
        <v>46085</v>
      </c>
      <c r="B507" s="73" t="s">
        <v>943</v>
      </c>
      <c r="C507" s="12"/>
      <c r="D507" s="26" t="s">
        <v>947</v>
      </c>
      <c r="E507" s="19"/>
      <c r="F507" s="24"/>
      <c r="G507" s="12"/>
      <c r="H507" s="12" t="s">
        <v>35</v>
      </c>
      <c r="I507" s="12" t="s">
        <v>355</v>
      </c>
      <c r="J507" s="12" t="s">
        <v>155</v>
      </c>
      <c r="K507" s="12" t="s">
        <v>632</v>
      </c>
      <c r="L507" s="19">
        <v>2</v>
      </c>
      <c r="M507" s="24">
        <v>150</v>
      </c>
      <c r="N507" s="35">
        <v>0</v>
      </c>
      <c r="O507" s="115">
        <f t="shared" si="62"/>
        <v>300</v>
      </c>
      <c r="P507" s="12" t="s">
        <v>941</v>
      </c>
      <c r="Q507" s="13" t="s">
        <v>177</v>
      </c>
      <c r="R507" s="12" t="s">
        <v>949</v>
      </c>
      <c r="S507" s="12" t="s">
        <v>470</v>
      </c>
      <c r="T507" s="12"/>
      <c r="U507" s="12"/>
      <c r="V507" s="12"/>
      <c r="W507" s="12"/>
      <c r="X507" s="12"/>
      <c r="Y507" s="12"/>
      <c r="Z507" s="12"/>
      <c r="AA507" s="12"/>
      <c r="AB507" s="12"/>
      <c r="AC507" s="12"/>
    </row>
    <row r="508" spans="1:29" ht="15.75" x14ac:dyDescent="0.25">
      <c r="A508" s="17">
        <v>46085</v>
      </c>
      <c r="B508" s="73" t="s">
        <v>943</v>
      </c>
      <c r="C508" s="12"/>
      <c r="D508" s="27" t="s">
        <v>948</v>
      </c>
      <c r="E508" s="19"/>
      <c r="F508" s="24"/>
      <c r="G508" s="12"/>
      <c r="H508" s="12" t="s">
        <v>35</v>
      </c>
      <c r="I508" s="12" t="s">
        <v>355</v>
      </c>
      <c r="J508" s="12" t="s">
        <v>155</v>
      </c>
      <c r="K508" s="12" t="s">
        <v>632</v>
      </c>
      <c r="L508" s="19">
        <v>10</v>
      </c>
      <c r="M508" s="24">
        <v>1.25</v>
      </c>
      <c r="N508" s="35">
        <v>0</v>
      </c>
      <c r="O508" s="115">
        <f t="shared" si="62"/>
        <v>12.5</v>
      </c>
      <c r="P508" s="12" t="s">
        <v>941</v>
      </c>
      <c r="Q508" s="13" t="s">
        <v>177</v>
      </c>
      <c r="R508" s="12" t="s">
        <v>949</v>
      </c>
      <c r="S508" s="12" t="s">
        <v>470</v>
      </c>
      <c r="T508" s="12"/>
      <c r="U508" s="12"/>
      <c r="V508" s="12"/>
      <c r="W508" s="12"/>
      <c r="X508" s="12"/>
      <c r="Y508" s="12"/>
      <c r="Z508" s="12"/>
      <c r="AA508" s="12"/>
      <c r="AB508" s="12"/>
      <c r="AC508" s="12"/>
    </row>
    <row r="509" spans="1:29" ht="15.75" x14ac:dyDescent="0.25">
      <c r="A509" s="17">
        <v>46104</v>
      </c>
      <c r="B509" s="73" t="s">
        <v>959</v>
      </c>
      <c r="C509" s="19" t="s">
        <v>794</v>
      </c>
      <c r="D509" s="20" t="s">
        <v>795</v>
      </c>
      <c r="G509" s="12"/>
      <c r="H509" s="12" t="s">
        <v>35</v>
      </c>
      <c r="I509" s="12" t="s">
        <v>979</v>
      </c>
      <c r="J509" s="12" t="s">
        <v>37</v>
      </c>
      <c r="K509" s="12" t="s">
        <v>38</v>
      </c>
      <c r="L509" s="43">
        <v>2000</v>
      </c>
      <c r="M509" s="44">
        <v>0.43</v>
      </c>
      <c r="N509" s="35">
        <v>0</v>
      </c>
      <c r="O509" s="115">
        <f t="shared" ref="O509" si="63">+L509*M509</f>
        <v>860</v>
      </c>
      <c r="P509" s="12" t="s">
        <v>140</v>
      </c>
      <c r="Q509" s="13" t="s">
        <v>177</v>
      </c>
      <c r="R509" s="12" t="s">
        <v>960</v>
      </c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</row>
    <row r="510" spans="1:29" ht="15.75" x14ac:dyDescent="0.25">
      <c r="A510" s="17">
        <v>46085</v>
      </c>
      <c r="B510" s="73" t="s">
        <v>959</v>
      </c>
      <c r="C510" s="19" t="s">
        <v>800</v>
      </c>
      <c r="D510" s="20" t="s">
        <v>801</v>
      </c>
      <c r="G510" s="12"/>
      <c r="H510" s="12" t="s">
        <v>35</v>
      </c>
      <c r="I510" s="12" t="s">
        <v>979</v>
      </c>
      <c r="J510" s="12" t="s">
        <v>37</v>
      </c>
      <c r="K510" s="12" t="s">
        <v>38</v>
      </c>
      <c r="L510" s="43">
        <v>2000</v>
      </c>
      <c r="M510" s="44">
        <v>0.18</v>
      </c>
      <c r="N510" s="35">
        <v>0</v>
      </c>
      <c r="O510" s="115">
        <f t="shared" ref="O510:O521" si="64">+L510*M510</f>
        <v>360</v>
      </c>
      <c r="P510" s="12" t="s">
        <v>140</v>
      </c>
      <c r="Q510" s="13" t="s">
        <v>177</v>
      </c>
      <c r="R510" s="12" t="s">
        <v>960</v>
      </c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</row>
    <row r="511" spans="1:29" ht="15.75" x14ac:dyDescent="0.25">
      <c r="A511" s="17">
        <v>46104</v>
      </c>
      <c r="B511" s="73" t="s">
        <v>959</v>
      </c>
      <c r="C511" s="19" t="s">
        <v>802</v>
      </c>
      <c r="D511" s="20" t="s">
        <v>803</v>
      </c>
      <c r="G511" s="12"/>
      <c r="H511" s="12" t="s">
        <v>35</v>
      </c>
      <c r="I511" s="12" t="s">
        <v>979</v>
      </c>
      <c r="J511" s="12" t="s">
        <v>37</v>
      </c>
      <c r="K511" s="12" t="s">
        <v>38</v>
      </c>
      <c r="L511" s="43">
        <v>3500</v>
      </c>
      <c r="M511" s="44">
        <v>0.37</v>
      </c>
      <c r="N511" s="35">
        <v>0</v>
      </c>
      <c r="O511" s="115">
        <f t="shared" si="64"/>
        <v>1295</v>
      </c>
      <c r="P511" s="12" t="s">
        <v>140</v>
      </c>
      <c r="Q511" s="13" t="s">
        <v>177</v>
      </c>
      <c r="R511" s="12" t="s">
        <v>960</v>
      </c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</row>
    <row r="512" spans="1:29" ht="31.5" x14ac:dyDescent="0.25">
      <c r="A512" s="17">
        <v>46104</v>
      </c>
      <c r="B512" s="73" t="s">
        <v>959</v>
      </c>
      <c r="C512" s="68" t="s">
        <v>115</v>
      </c>
      <c r="D512" s="20" t="s">
        <v>951</v>
      </c>
      <c r="G512" s="12"/>
      <c r="H512" s="12" t="s">
        <v>35</v>
      </c>
      <c r="I512" s="12" t="s">
        <v>979</v>
      </c>
      <c r="J512" s="12" t="s">
        <v>37</v>
      </c>
      <c r="K512" s="12" t="s">
        <v>38</v>
      </c>
      <c r="L512" s="108">
        <v>2000</v>
      </c>
      <c r="M512" s="109">
        <v>0.35</v>
      </c>
      <c r="N512" s="35">
        <v>0</v>
      </c>
      <c r="O512" s="115">
        <f t="shared" si="64"/>
        <v>700</v>
      </c>
      <c r="P512" s="12" t="s">
        <v>140</v>
      </c>
      <c r="Q512" s="13" t="s">
        <v>177</v>
      </c>
      <c r="R512" s="12" t="s">
        <v>960</v>
      </c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</row>
    <row r="513" spans="1:29" ht="15.75" x14ac:dyDescent="0.25">
      <c r="A513" s="17">
        <v>46104</v>
      </c>
      <c r="B513" s="73" t="s">
        <v>959</v>
      </c>
      <c r="C513" s="68" t="s">
        <v>812</v>
      </c>
      <c r="D513" s="20" t="s">
        <v>813</v>
      </c>
      <c r="G513" s="12"/>
      <c r="H513" s="12" t="s">
        <v>35</v>
      </c>
      <c r="I513" s="12" t="s">
        <v>979</v>
      </c>
      <c r="J513" s="12" t="s">
        <v>37</v>
      </c>
      <c r="K513" s="12" t="s">
        <v>38</v>
      </c>
      <c r="L513" s="108">
        <v>10000</v>
      </c>
      <c r="M513" s="109">
        <v>0.08</v>
      </c>
      <c r="N513" s="35">
        <v>0</v>
      </c>
      <c r="O513" s="115">
        <f t="shared" si="64"/>
        <v>800</v>
      </c>
      <c r="P513" s="12" t="s">
        <v>140</v>
      </c>
      <c r="Q513" s="13" t="s">
        <v>177</v>
      </c>
      <c r="R513" s="12" t="s">
        <v>960</v>
      </c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</row>
    <row r="514" spans="1:29" ht="31.5" x14ac:dyDescent="0.25">
      <c r="A514" s="17">
        <v>46104</v>
      </c>
      <c r="B514" s="73" t="s">
        <v>959</v>
      </c>
      <c r="C514" s="68" t="s">
        <v>952</v>
      </c>
      <c r="D514" s="20" t="s">
        <v>953</v>
      </c>
      <c r="G514" s="12"/>
      <c r="H514" s="12" t="s">
        <v>35</v>
      </c>
      <c r="I514" s="12" t="s">
        <v>979</v>
      </c>
      <c r="J514" s="12" t="s">
        <v>37</v>
      </c>
      <c r="K514" s="12" t="s">
        <v>38</v>
      </c>
      <c r="L514" s="108">
        <v>2000</v>
      </c>
      <c r="M514" s="109">
        <v>0.33</v>
      </c>
      <c r="N514" s="35">
        <v>0</v>
      </c>
      <c r="O514" s="115">
        <f t="shared" si="64"/>
        <v>660</v>
      </c>
      <c r="P514" s="12" t="s">
        <v>140</v>
      </c>
      <c r="Q514" s="13" t="s">
        <v>177</v>
      </c>
      <c r="R514" s="12" t="s">
        <v>960</v>
      </c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</row>
    <row r="515" spans="1:29" ht="15.75" x14ac:dyDescent="0.25">
      <c r="A515" s="17">
        <v>46104</v>
      </c>
      <c r="B515" s="73" t="s">
        <v>959</v>
      </c>
      <c r="C515" s="68" t="s">
        <v>121</v>
      </c>
      <c r="D515" s="20" t="s">
        <v>954</v>
      </c>
      <c r="G515" s="12"/>
      <c r="H515" s="12" t="s">
        <v>35</v>
      </c>
      <c r="I515" s="12" t="s">
        <v>979</v>
      </c>
      <c r="J515" s="12" t="s">
        <v>37</v>
      </c>
      <c r="K515" s="12" t="s">
        <v>38</v>
      </c>
      <c r="L515" s="108">
        <v>2000</v>
      </c>
      <c r="M515" s="109">
        <v>0.33</v>
      </c>
      <c r="N515" s="35">
        <v>0</v>
      </c>
      <c r="O515" s="115">
        <f t="shared" si="64"/>
        <v>660</v>
      </c>
      <c r="P515" s="12" t="s">
        <v>140</v>
      </c>
      <c r="Q515" s="13" t="s">
        <v>177</v>
      </c>
      <c r="R515" s="12" t="s">
        <v>960</v>
      </c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</row>
    <row r="516" spans="1:29" ht="15.75" x14ac:dyDescent="0.25">
      <c r="A516" s="17">
        <v>46104</v>
      </c>
      <c r="B516" s="73" t="s">
        <v>959</v>
      </c>
      <c r="C516" s="68" t="s">
        <v>261</v>
      </c>
      <c r="D516" s="20" t="s">
        <v>262</v>
      </c>
      <c r="G516" s="12"/>
      <c r="H516" s="12" t="s">
        <v>35</v>
      </c>
      <c r="I516" s="12" t="s">
        <v>979</v>
      </c>
      <c r="J516" s="12" t="s">
        <v>37</v>
      </c>
      <c r="K516" s="12" t="s">
        <v>38</v>
      </c>
      <c r="L516" s="108">
        <v>2000</v>
      </c>
      <c r="M516" s="109">
        <v>0.3</v>
      </c>
      <c r="N516" s="35">
        <v>0</v>
      </c>
      <c r="O516" s="115">
        <f t="shared" si="64"/>
        <v>600</v>
      </c>
      <c r="P516" s="12" t="s">
        <v>140</v>
      </c>
      <c r="Q516" s="13" t="s">
        <v>177</v>
      </c>
      <c r="R516" s="12" t="s">
        <v>960</v>
      </c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</row>
    <row r="517" spans="1:29" ht="15.75" x14ac:dyDescent="0.25">
      <c r="A517" s="17">
        <v>46104</v>
      </c>
      <c r="B517" s="73" t="s">
        <v>959</v>
      </c>
      <c r="C517" s="68" t="s">
        <v>267</v>
      </c>
      <c r="D517" s="20" t="s">
        <v>268</v>
      </c>
      <c r="G517" s="12"/>
      <c r="H517" s="12" t="s">
        <v>35</v>
      </c>
      <c r="I517" s="12" t="s">
        <v>979</v>
      </c>
      <c r="J517" s="12" t="s">
        <v>37</v>
      </c>
      <c r="K517" s="12" t="s">
        <v>38</v>
      </c>
      <c r="L517" s="108">
        <v>45000</v>
      </c>
      <c r="M517" s="109">
        <v>0.19500000000000001</v>
      </c>
      <c r="N517" s="35">
        <v>0</v>
      </c>
      <c r="O517" s="115">
        <f t="shared" si="64"/>
        <v>8775</v>
      </c>
      <c r="P517" s="12" t="s">
        <v>140</v>
      </c>
      <c r="Q517" s="13" t="s">
        <v>177</v>
      </c>
      <c r="R517" s="12" t="s">
        <v>960</v>
      </c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</row>
    <row r="518" spans="1:29" ht="15.75" x14ac:dyDescent="0.25">
      <c r="A518" s="17">
        <v>46104</v>
      </c>
      <c r="B518" s="73" t="s">
        <v>959</v>
      </c>
      <c r="C518" s="68" t="s">
        <v>269</v>
      </c>
      <c r="D518" s="20" t="s">
        <v>270</v>
      </c>
      <c r="G518" s="12"/>
      <c r="H518" s="12" t="s">
        <v>35</v>
      </c>
      <c r="I518" s="12" t="s">
        <v>979</v>
      </c>
      <c r="J518" s="12" t="s">
        <v>37</v>
      </c>
      <c r="K518" s="12" t="s">
        <v>38</v>
      </c>
      <c r="L518" s="108">
        <v>10000</v>
      </c>
      <c r="M518" s="109">
        <v>0.11</v>
      </c>
      <c r="N518" s="35">
        <v>0</v>
      </c>
      <c r="O518" s="115">
        <f t="shared" si="64"/>
        <v>1100</v>
      </c>
      <c r="P518" s="12" t="s">
        <v>140</v>
      </c>
      <c r="Q518" s="13" t="s">
        <v>177</v>
      </c>
      <c r="R518" s="12" t="s">
        <v>960</v>
      </c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</row>
    <row r="519" spans="1:29" ht="15.75" x14ac:dyDescent="0.25">
      <c r="A519" s="17">
        <v>46104</v>
      </c>
      <c r="B519" s="73" t="s">
        <v>959</v>
      </c>
      <c r="C519" s="68" t="s">
        <v>281</v>
      </c>
      <c r="D519" s="20" t="s">
        <v>282</v>
      </c>
      <c r="G519" s="12"/>
      <c r="H519" s="12" t="s">
        <v>35</v>
      </c>
      <c r="I519" s="12" t="s">
        <v>979</v>
      </c>
      <c r="J519" s="12" t="s">
        <v>37</v>
      </c>
      <c r="K519" s="12" t="s">
        <v>38</v>
      </c>
      <c r="L519" s="108">
        <v>10000</v>
      </c>
      <c r="M519" s="109">
        <v>0.12</v>
      </c>
      <c r="N519" s="35">
        <v>0</v>
      </c>
      <c r="O519" s="115">
        <f t="shared" si="64"/>
        <v>1200</v>
      </c>
      <c r="P519" s="12" t="s">
        <v>140</v>
      </c>
      <c r="Q519" s="13" t="s">
        <v>177</v>
      </c>
      <c r="R519" s="12" t="s">
        <v>960</v>
      </c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</row>
    <row r="520" spans="1:29" ht="15.75" x14ac:dyDescent="0.25">
      <c r="A520" s="17">
        <v>46104</v>
      </c>
      <c r="B520" s="73" t="s">
        <v>959</v>
      </c>
      <c r="C520" s="68" t="s">
        <v>955</v>
      </c>
      <c r="D520" s="20" t="s">
        <v>956</v>
      </c>
      <c r="G520" s="12"/>
      <c r="H520" s="12" t="s">
        <v>35</v>
      </c>
      <c r="I520" s="12" t="s">
        <v>979</v>
      </c>
      <c r="J520" s="12" t="s">
        <v>37</v>
      </c>
      <c r="K520" s="12" t="s">
        <v>38</v>
      </c>
      <c r="L520" s="108">
        <v>500</v>
      </c>
      <c r="M520" s="109">
        <v>0.35</v>
      </c>
      <c r="N520" s="35">
        <v>0</v>
      </c>
      <c r="O520" s="115">
        <f t="shared" si="64"/>
        <v>175</v>
      </c>
      <c r="P520" s="12" t="s">
        <v>140</v>
      </c>
      <c r="Q520" s="13" t="s">
        <v>177</v>
      </c>
      <c r="R520" s="12" t="s">
        <v>960</v>
      </c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</row>
    <row r="521" spans="1:29" ht="15.75" x14ac:dyDescent="0.25">
      <c r="A521" s="17">
        <v>46104</v>
      </c>
      <c r="B521" s="73" t="s">
        <v>959</v>
      </c>
      <c r="C521" s="68" t="s">
        <v>957</v>
      </c>
      <c r="D521" s="20" t="s">
        <v>958</v>
      </c>
      <c r="G521" s="12"/>
      <c r="H521" s="12" t="s">
        <v>35</v>
      </c>
      <c r="I521" s="12" t="s">
        <v>979</v>
      </c>
      <c r="J521" s="12" t="s">
        <v>37</v>
      </c>
      <c r="K521" s="12" t="s">
        <v>38</v>
      </c>
      <c r="L521" s="108">
        <v>500</v>
      </c>
      <c r="M521" s="109">
        <v>0.35</v>
      </c>
      <c r="N521" s="35">
        <v>0</v>
      </c>
      <c r="O521" s="115">
        <f t="shared" si="64"/>
        <v>175</v>
      </c>
      <c r="P521" s="12" t="s">
        <v>140</v>
      </c>
      <c r="Q521" s="13" t="s">
        <v>177</v>
      </c>
      <c r="R521" s="12" t="s">
        <v>960</v>
      </c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</row>
    <row r="522" spans="1:29" ht="16.5" thickBot="1" x14ac:dyDescent="0.3">
      <c r="A522" s="17">
        <v>46104</v>
      </c>
      <c r="B522" s="73" t="s">
        <v>962</v>
      </c>
      <c r="C522" s="12"/>
      <c r="D522" s="110" t="s">
        <v>961</v>
      </c>
      <c r="G522" s="12"/>
      <c r="H522" s="12" t="s">
        <v>35</v>
      </c>
      <c r="I522" s="12" t="s">
        <v>355</v>
      </c>
      <c r="J522" s="12" t="s">
        <v>927</v>
      </c>
      <c r="K522" s="12" t="s">
        <v>38</v>
      </c>
      <c r="L522" s="111">
        <v>103074</v>
      </c>
      <c r="M522" s="112">
        <v>0.13100000000000001</v>
      </c>
      <c r="N522" s="35">
        <v>0</v>
      </c>
      <c r="O522" s="115">
        <f t="shared" ref="O522" si="65">+L522*M522</f>
        <v>13502.694000000001</v>
      </c>
      <c r="P522" s="12" t="s">
        <v>963</v>
      </c>
      <c r="Q522" s="13" t="s">
        <v>177</v>
      </c>
      <c r="R522" s="12" t="s">
        <v>964</v>
      </c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</row>
    <row r="523" spans="1:29" ht="15.75" x14ac:dyDescent="0.25">
      <c r="A523" s="17">
        <v>46104</v>
      </c>
      <c r="B523" s="73" t="s">
        <v>978</v>
      </c>
      <c r="C523" s="12"/>
      <c r="D523" s="38" t="s">
        <v>965</v>
      </c>
      <c r="G523" s="12"/>
      <c r="H523" s="12" t="s">
        <v>139</v>
      </c>
      <c r="I523" s="12" t="s">
        <v>979</v>
      </c>
      <c r="J523" s="12" t="s">
        <v>927</v>
      </c>
      <c r="K523" s="12" t="s">
        <v>38</v>
      </c>
      <c r="L523" s="19">
        <v>1000</v>
      </c>
      <c r="M523" s="24">
        <v>0.28000000000000003</v>
      </c>
      <c r="N523" s="35">
        <v>0</v>
      </c>
      <c r="O523" s="115">
        <f t="shared" ref="O523" si="66">+L523*M523</f>
        <v>280</v>
      </c>
      <c r="P523" s="12" t="s">
        <v>235</v>
      </c>
      <c r="Q523" s="13" t="s">
        <v>177</v>
      </c>
      <c r="R523" s="12" t="s">
        <v>980</v>
      </c>
      <c r="S523" s="12" t="s">
        <v>470</v>
      </c>
      <c r="T523" s="12"/>
      <c r="U523" s="12"/>
      <c r="V523" s="12"/>
      <c r="W523" s="12"/>
      <c r="X523" s="12"/>
      <c r="Y523" s="12"/>
      <c r="Z523" s="12"/>
      <c r="AA523" s="12"/>
      <c r="AB523" s="12"/>
      <c r="AC523" s="12"/>
    </row>
    <row r="524" spans="1:29" ht="15.75" x14ac:dyDescent="0.25">
      <c r="A524" s="17">
        <v>46104</v>
      </c>
      <c r="B524" s="73" t="s">
        <v>978</v>
      </c>
      <c r="C524" s="12"/>
      <c r="D524" s="38" t="s">
        <v>966</v>
      </c>
      <c r="G524" s="12"/>
      <c r="H524" s="12" t="s">
        <v>139</v>
      </c>
      <c r="I524" s="12" t="s">
        <v>979</v>
      </c>
      <c r="J524" s="12" t="s">
        <v>927</v>
      </c>
      <c r="K524" s="12" t="s">
        <v>38</v>
      </c>
      <c r="L524" s="19">
        <v>1000</v>
      </c>
      <c r="M524" s="24">
        <v>0.28000000000000003</v>
      </c>
      <c r="N524" s="35">
        <v>0</v>
      </c>
      <c r="O524" s="115">
        <f t="shared" ref="O524:O535" si="67">+L524*M524</f>
        <v>280</v>
      </c>
      <c r="P524" s="12" t="s">
        <v>235</v>
      </c>
      <c r="Q524" s="13" t="s">
        <v>177</v>
      </c>
      <c r="R524" s="12" t="s">
        <v>980</v>
      </c>
      <c r="S524" s="12" t="s">
        <v>470</v>
      </c>
      <c r="T524" s="12"/>
      <c r="U524" s="12"/>
      <c r="V524" s="12"/>
      <c r="W524" s="12"/>
      <c r="X524" s="12"/>
      <c r="Y524" s="12"/>
      <c r="Z524" s="12"/>
      <c r="AA524" s="12"/>
      <c r="AB524" s="12"/>
      <c r="AC524" s="12"/>
    </row>
    <row r="525" spans="1:29" ht="15.75" x14ac:dyDescent="0.25">
      <c r="A525" s="17">
        <v>46104</v>
      </c>
      <c r="B525" s="73" t="s">
        <v>978</v>
      </c>
      <c r="C525" s="12"/>
      <c r="D525" s="38" t="s">
        <v>967</v>
      </c>
      <c r="G525" s="12"/>
      <c r="H525" s="12" t="s">
        <v>139</v>
      </c>
      <c r="I525" s="12" t="s">
        <v>979</v>
      </c>
      <c r="J525" s="12" t="s">
        <v>927</v>
      </c>
      <c r="K525" s="12" t="s">
        <v>38</v>
      </c>
      <c r="L525" s="19">
        <v>1000</v>
      </c>
      <c r="M525" s="24">
        <v>0.28000000000000003</v>
      </c>
      <c r="N525" s="35">
        <v>0</v>
      </c>
      <c r="O525" s="115">
        <f t="shared" si="67"/>
        <v>280</v>
      </c>
      <c r="P525" s="12" t="s">
        <v>235</v>
      </c>
      <c r="Q525" s="13" t="s">
        <v>177</v>
      </c>
      <c r="R525" s="12" t="s">
        <v>980</v>
      </c>
      <c r="S525" s="12" t="s">
        <v>470</v>
      </c>
      <c r="T525" s="12"/>
      <c r="U525" s="12"/>
      <c r="V525" s="12"/>
      <c r="W525" s="12"/>
      <c r="X525" s="12"/>
      <c r="Y525" s="12"/>
      <c r="Z525" s="12"/>
      <c r="AA525" s="12"/>
      <c r="AB525" s="12"/>
      <c r="AC525" s="12"/>
    </row>
    <row r="526" spans="1:29" ht="15.75" x14ac:dyDescent="0.25">
      <c r="A526" s="17">
        <v>46104</v>
      </c>
      <c r="B526" s="73" t="s">
        <v>978</v>
      </c>
      <c r="C526" s="12"/>
      <c r="D526" s="38" t="s">
        <v>968</v>
      </c>
      <c r="G526" s="12"/>
      <c r="H526" s="12" t="s">
        <v>139</v>
      </c>
      <c r="I526" s="12" t="s">
        <v>979</v>
      </c>
      <c r="J526" s="12" t="s">
        <v>927</v>
      </c>
      <c r="K526" s="12" t="s">
        <v>38</v>
      </c>
      <c r="L526" s="19">
        <v>500</v>
      </c>
      <c r="M526" s="24">
        <v>0.28000000000000003</v>
      </c>
      <c r="N526" s="35">
        <v>0</v>
      </c>
      <c r="O526" s="115">
        <f t="shared" si="67"/>
        <v>140</v>
      </c>
      <c r="P526" s="12" t="s">
        <v>235</v>
      </c>
      <c r="Q526" s="13" t="s">
        <v>177</v>
      </c>
      <c r="R526" s="12" t="s">
        <v>980</v>
      </c>
      <c r="S526" s="12" t="s">
        <v>470</v>
      </c>
      <c r="T526" s="12"/>
      <c r="U526" s="12"/>
      <c r="V526" s="12"/>
      <c r="W526" s="12"/>
      <c r="X526" s="12"/>
      <c r="Y526" s="12"/>
      <c r="Z526" s="12"/>
      <c r="AA526" s="12"/>
      <c r="AB526" s="12"/>
      <c r="AC526" s="12"/>
    </row>
    <row r="527" spans="1:29" ht="15.75" x14ac:dyDescent="0.25">
      <c r="A527" s="17">
        <v>46104</v>
      </c>
      <c r="B527" s="73" t="s">
        <v>978</v>
      </c>
      <c r="C527" s="12"/>
      <c r="D527" s="38" t="s">
        <v>969</v>
      </c>
      <c r="G527" s="12"/>
      <c r="H527" s="12" t="s">
        <v>139</v>
      </c>
      <c r="I527" s="12" t="s">
        <v>979</v>
      </c>
      <c r="J527" s="12" t="s">
        <v>927</v>
      </c>
      <c r="K527" s="12" t="s">
        <v>38</v>
      </c>
      <c r="L527" s="19">
        <v>500</v>
      </c>
      <c r="M527" s="24">
        <v>0.28000000000000003</v>
      </c>
      <c r="N527" s="35">
        <v>0</v>
      </c>
      <c r="O527" s="115">
        <f t="shared" si="67"/>
        <v>140</v>
      </c>
      <c r="P527" s="12" t="s">
        <v>235</v>
      </c>
      <c r="Q527" s="13" t="s">
        <v>177</v>
      </c>
      <c r="R527" s="12" t="s">
        <v>980</v>
      </c>
      <c r="S527" s="12" t="s">
        <v>470</v>
      </c>
      <c r="T527" s="12"/>
      <c r="U527" s="12"/>
      <c r="V527" s="12"/>
      <c r="W527" s="12"/>
      <c r="X527" s="12"/>
      <c r="Y527" s="12"/>
      <c r="Z527" s="12"/>
      <c r="AA527" s="12"/>
      <c r="AB527" s="12"/>
      <c r="AC527" s="12"/>
    </row>
    <row r="528" spans="1:29" ht="15.75" x14ac:dyDescent="0.25">
      <c r="A528" s="17">
        <v>46104</v>
      </c>
      <c r="B528" s="73" t="s">
        <v>978</v>
      </c>
      <c r="C528" s="12"/>
      <c r="D528" s="38" t="s">
        <v>970</v>
      </c>
      <c r="G528" s="12"/>
      <c r="H528" s="12" t="s">
        <v>139</v>
      </c>
      <c r="I528" s="12" t="s">
        <v>979</v>
      </c>
      <c r="J528" s="12" t="s">
        <v>927</v>
      </c>
      <c r="K528" s="12" t="s">
        <v>38</v>
      </c>
      <c r="L528" s="19">
        <v>500</v>
      </c>
      <c r="M528" s="24">
        <v>0.28000000000000003</v>
      </c>
      <c r="N528" s="35">
        <v>0</v>
      </c>
      <c r="O528" s="115">
        <f t="shared" si="67"/>
        <v>140</v>
      </c>
      <c r="P528" s="12" t="s">
        <v>235</v>
      </c>
      <c r="Q528" s="13" t="s">
        <v>177</v>
      </c>
      <c r="R528" s="12" t="s">
        <v>980</v>
      </c>
      <c r="S528" s="12" t="s">
        <v>470</v>
      </c>
      <c r="T528" s="12"/>
      <c r="U528" s="12"/>
      <c r="V528" s="12"/>
      <c r="W528" s="12"/>
      <c r="X528" s="12"/>
      <c r="Y528" s="12"/>
      <c r="Z528" s="12"/>
      <c r="AA528" s="12"/>
      <c r="AB528" s="12"/>
      <c r="AC528" s="12"/>
    </row>
    <row r="529" spans="1:29" ht="15.75" x14ac:dyDescent="0.25">
      <c r="A529" s="17">
        <v>46104</v>
      </c>
      <c r="B529" s="73" t="s">
        <v>978</v>
      </c>
      <c r="C529" s="12"/>
      <c r="D529" s="38" t="s">
        <v>971</v>
      </c>
      <c r="G529" s="12"/>
      <c r="H529" s="12" t="s">
        <v>139</v>
      </c>
      <c r="I529" s="12" t="s">
        <v>979</v>
      </c>
      <c r="J529" s="12" t="s">
        <v>927</v>
      </c>
      <c r="K529" s="12" t="s">
        <v>38</v>
      </c>
      <c r="L529" s="19">
        <v>500</v>
      </c>
      <c r="M529" s="24">
        <v>0.2</v>
      </c>
      <c r="N529" s="35">
        <v>0</v>
      </c>
      <c r="O529" s="115">
        <f t="shared" si="67"/>
        <v>100</v>
      </c>
      <c r="P529" s="12" t="s">
        <v>235</v>
      </c>
      <c r="Q529" s="13" t="s">
        <v>177</v>
      </c>
      <c r="R529" s="12" t="s">
        <v>980</v>
      </c>
      <c r="S529" s="12" t="s">
        <v>470</v>
      </c>
      <c r="T529" s="12"/>
      <c r="U529" s="12"/>
      <c r="V529" s="12"/>
      <c r="W529" s="12"/>
      <c r="X529" s="12"/>
      <c r="Y529" s="12"/>
      <c r="Z529" s="12"/>
      <c r="AA529" s="12"/>
      <c r="AB529" s="12"/>
      <c r="AC529" s="12"/>
    </row>
    <row r="530" spans="1:29" ht="15.75" x14ac:dyDescent="0.25">
      <c r="A530" s="17">
        <v>46104</v>
      </c>
      <c r="B530" s="73" t="s">
        <v>978</v>
      </c>
      <c r="C530" s="12"/>
      <c r="D530" s="38" t="s">
        <v>972</v>
      </c>
      <c r="G530" s="12"/>
      <c r="H530" s="12" t="s">
        <v>139</v>
      </c>
      <c r="I530" s="12" t="s">
        <v>979</v>
      </c>
      <c r="J530" s="12" t="s">
        <v>927</v>
      </c>
      <c r="K530" s="12" t="s">
        <v>38</v>
      </c>
      <c r="L530" s="19">
        <v>500</v>
      </c>
      <c r="M530" s="24">
        <v>0.2</v>
      </c>
      <c r="N530" s="35">
        <v>0</v>
      </c>
      <c r="O530" s="115">
        <f t="shared" si="67"/>
        <v>100</v>
      </c>
      <c r="P530" s="12" t="s">
        <v>235</v>
      </c>
      <c r="Q530" s="13" t="s">
        <v>177</v>
      </c>
      <c r="R530" s="12" t="s">
        <v>980</v>
      </c>
      <c r="S530" s="12" t="s">
        <v>470</v>
      </c>
      <c r="T530" s="12"/>
      <c r="U530" s="12"/>
      <c r="V530" s="12"/>
      <c r="W530" s="12"/>
      <c r="X530" s="12"/>
      <c r="Y530" s="12"/>
      <c r="Z530" s="12"/>
      <c r="AA530" s="12"/>
      <c r="AB530" s="12"/>
      <c r="AC530" s="12"/>
    </row>
    <row r="531" spans="1:29" ht="15.75" x14ac:dyDescent="0.25">
      <c r="A531" s="17">
        <v>46104</v>
      </c>
      <c r="B531" s="73" t="s">
        <v>978</v>
      </c>
      <c r="C531" s="12"/>
      <c r="D531" s="38" t="s">
        <v>973</v>
      </c>
      <c r="G531" s="12"/>
      <c r="H531" s="12" t="s">
        <v>139</v>
      </c>
      <c r="I531" s="12" t="s">
        <v>979</v>
      </c>
      <c r="J531" s="12" t="s">
        <v>927</v>
      </c>
      <c r="K531" s="12" t="s">
        <v>38</v>
      </c>
      <c r="L531" s="19">
        <v>500</v>
      </c>
      <c r="M531" s="24">
        <v>0.2</v>
      </c>
      <c r="N531" s="35">
        <v>0</v>
      </c>
      <c r="O531" s="115">
        <f t="shared" si="67"/>
        <v>100</v>
      </c>
      <c r="P531" s="12" t="s">
        <v>235</v>
      </c>
      <c r="Q531" s="13" t="s">
        <v>177</v>
      </c>
      <c r="R531" s="12" t="s">
        <v>980</v>
      </c>
      <c r="S531" s="12" t="s">
        <v>470</v>
      </c>
      <c r="T531" s="12"/>
      <c r="U531" s="12"/>
      <c r="V531" s="12"/>
      <c r="W531" s="12"/>
      <c r="X531" s="12"/>
      <c r="Y531" s="12"/>
      <c r="Z531" s="12"/>
      <c r="AA531" s="12"/>
      <c r="AB531" s="12"/>
      <c r="AC531" s="12"/>
    </row>
    <row r="532" spans="1:29" ht="15.75" x14ac:dyDescent="0.25">
      <c r="A532" s="17">
        <v>46104</v>
      </c>
      <c r="B532" s="73" t="s">
        <v>978</v>
      </c>
      <c r="C532" s="12"/>
      <c r="D532" s="38" t="s">
        <v>974</v>
      </c>
      <c r="G532" s="12"/>
      <c r="H532" s="12" t="s">
        <v>139</v>
      </c>
      <c r="I532" s="12" t="s">
        <v>979</v>
      </c>
      <c r="J532" s="12" t="s">
        <v>927</v>
      </c>
      <c r="K532" s="12" t="s">
        <v>38</v>
      </c>
      <c r="L532" s="19">
        <v>500</v>
      </c>
      <c r="M532" s="24">
        <v>0.2</v>
      </c>
      <c r="N532" s="35">
        <v>0</v>
      </c>
      <c r="O532" s="115">
        <f t="shared" si="67"/>
        <v>100</v>
      </c>
      <c r="P532" s="12" t="s">
        <v>235</v>
      </c>
      <c r="Q532" s="13" t="s">
        <v>177</v>
      </c>
      <c r="R532" s="12" t="s">
        <v>980</v>
      </c>
      <c r="S532" s="12" t="s">
        <v>470</v>
      </c>
      <c r="T532" s="12"/>
      <c r="U532" s="12"/>
      <c r="V532" s="12"/>
      <c r="W532" s="12"/>
      <c r="X532" s="12"/>
      <c r="Y532" s="12"/>
      <c r="Z532" s="12"/>
      <c r="AA532" s="12"/>
      <c r="AB532" s="12"/>
      <c r="AC532" s="12"/>
    </row>
    <row r="533" spans="1:29" ht="15.75" x14ac:dyDescent="0.25">
      <c r="A533" s="17">
        <v>46104</v>
      </c>
      <c r="B533" s="73" t="s">
        <v>978</v>
      </c>
      <c r="C533" s="12"/>
      <c r="D533" s="38" t="s">
        <v>975</v>
      </c>
      <c r="G533" s="12"/>
      <c r="H533" s="12" t="s">
        <v>139</v>
      </c>
      <c r="I533" s="12" t="s">
        <v>979</v>
      </c>
      <c r="J533" s="12" t="s">
        <v>927</v>
      </c>
      <c r="K533" s="12" t="s">
        <v>38</v>
      </c>
      <c r="L533" s="19">
        <v>500</v>
      </c>
      <c r="M533" s="24">
        <v>0.2</v>
      </c>
      <c r="N533" s="35">
        <v>0</v>
      </c>
      <c r="O533" s="115">
        <f t="shared" si="67"/>
        <v>100</v>
      </c>
      <c r="P533" s="12" t="s">
        <v>235</v>
      </c>
      <c r="Q533" s="13" t="s">
        <v>177</v>
      </c>
      <c r="R533" s="12" t="s">
        <v>980</v>
      </c>
      <c r="S533" s="12" t="s">
        <v>470</v>
      </c>
      <c r="T533" s="12"/>
      <c r="U533" s="12"/>
      <c r="V533" s="12"/>
      <c r="W533" s="12"/>
      <c r="X533" s="12"/>
      <c r="Y533" s="12"/>
      <c r="Z533" s="12"/>
      <c r="AA533" s="12"/>
      <c r="AB533" s="12"/>
      <c r="AC533" s="12"/>
    </row>
    <row r="534" spans="1:29" ht="15.75" x14ac:dyDescent="0.25">
      <c r="A534" s="17">
        <v>46104</v>
      </c>
      <c r="B534" s="73" t="s">
        <v>978</v>
      </c>
      <c r="C534" s="12"/>
      <c r="D534" s="38" t="s">
        <v>976</v>
      </c>
      <c r="G534" s="12"/>
      <c r="H534" s="12" t="s">
        <v>139</v>
      </c>
      <c r="I534" s="12" t="s">
        <v>979</v>
      </c>
      <c r="J534" s="12" t="s">
        <v>927</v>
      </c>
      <c r="K534" s="12" t="s">
        <v>38</v>
      </c>
      <c r="L534" s="19">
        <v>500</v>
      </c>
      <c r="M534" s="24">
        <v>0.2</v>
      </c>
      <c r="N534" s="35">
        <v>0</v>
      </c>
      <c r="O534" s="115">
        <f t="shared" si="67"/>
        <v>100</v>
      </c>
      <c r="P534" s="12" t="s">
        <v>235</v>
      </c>
      <c r="Q534" s="13" t="s">
        <v>177</v>
      </c>
      <c r="R534" s="12" t="s">
        <v>980</v>
      </c>
      <c r="S534" s="12" t="s">
        <v>470</v>
      </c>
      <c r="T534" s="12"/>
      <c r="U534" s="12"/>
      <c r="V534" s="12"/>
      <c r="W534" s="12"/>
      <c r="X534" s="12"/>
      <c r="Y534" s="12"/>
      <c r="Z534" s="12"/>
      <c r="AA534" s="12"/>
      <c r="AB534" s="12"/>
      <c r="AC534" s="12"/>
    </row>
    <row r="535" spans="1:29" ht="15.75" x14ac:dyDescent="0.25">
      <c r="A535" s="17">
        <v>46104</v>
      </c>
      <c r="B535" s="73" t="s">
        <v>978</v>
      </c>
      <c r="C535" s="12"/>
      <c r="D535" s="38" t="s">
        <v>977</v>
      </c>
      <c r="G535" s="12"/>
      <c r="H535" s="12" t="s">
        <v>139</v>
      </c>
      <c r="I535" s="12" t="s">
        <v>979</v>
      </c>
      <c r="J535" s="12" t="s">
        <v>927</v>
      </c>
      <c r="K535" s="12" t="s">
        <v>38</v>
      </c>
      <c r="L535" s="19">
        <v>500</v>
      </c>
      <c r="M535" s="24">
        <v>0.2</v>
      </c>
      <c r="N535" s="35">
        <v>0</v>
      </c>
      <c r="O535" s="115">
        <f t="shared" si="67"/>
        <v>100</v>
      </c>
      <c r="P535" s="12" t="s">
        <v>235</v>
      </c>
      <c r="Q535" s="13" t="s">
        <v>177</v>
      </c>
      <c r="R535" s="12" t="s">
        <v>980</v>
      </c>
      <c r="S535" s="12" t="s">
        <v>470</v>
      </c>
      <c r="T535" s="12"/>
      <c r="U535" s="12"/>
      <c r="V535" s="12"/>
      <c r="W535" s="12"/>
      <c r="X535" s="12"/>
      <c r="Y535" s="12"/>
      <c r="Z535" s="12"/>
      <c r="AA535" s="12"/>
      <c r="AB535" s="12"/>
      <c r="AC535" s="12"/>
    </row>
    <row r="536" spans="1:29" x14ac:dyDescent="0.25">
      <c r="A536" s="17">
        <v>46104</v>
      </c>
      <c r="B536" s="73" t="s">
        <v>981</v>
      </c>
      <c r="C536" s="37" t="s">
        <v>216</v>
      </c>
      <c r="D536" s="38" t="s">
        <v>217</v>
      </c>
      <c r="E536" s="39"/>
      <c r="F536" s="40"/>
      <c r="G536" s="12"/>
      <c r="H536" s="12" t="s">
        <v>35</v>
      </c>
      <c r="I536" s="12" t="s">
        <v>36</v>
      </c>
      <c r="J536" s="12" t="s">
        <v>37</v>
      </c>
      <c r="K536" s="12" t="s">
        <v>38</v>
      </c>
      <c r="L536" s="39">
        <v>23400</v>
      </c>
      <c r="M536" s="40">
        <v>0.47</v>
      </c>
      <c r="N536" s="35">
        <v>0</v>
      </c>
      <c r="O536" s="115">
        <f t="shared" ref="O536:O541" si="68">+L536*M536</f>
        <v>10998</v>
      </c>
      <c r="P536" s="12" t="s">
        <v>225</v>
      </c>
      <c r="Q536" s="13" t="s">
        <v>177</v>
      </c>
      <c r="R536" s="12" t="s">
        <v>982</v>
      </c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</row>
    <row r="537" spans="1:29" x14ac:dyDescent="0.25">
      <c r="A537" s="17">
        <v>46104</v>
      </c>
      <c r="B537" s="73" t="s">
        <v>981</v>
      </c>
      <c r="C537" s="37" t="s">
        <v>218</v>
      </c>
      <c r="D537" s="38" t="s">
        <v>219</v>
      </c>
      <c r="E537" s="39"/>
      <c r="F537" s="40"/>
      <c r="G537" s="12"/>
      <c r="H537" s="12" t="s">
        <v>35</v>
      </c>
      <c r="I537" s="12" t="s">
        <v>36</v>
      </c>
      <c r="J537" s="12" t="s">
        <v>37</v>
      </c>
      <c r="K537" s="12" t="s">
        <v>38</v>
      </c>
      <c r="L537" s="39">
        <v>42000</v>
      </c>
      <c r="M537" s="40">
        <v>0.04</v>
      </c>
      <c r="N537" s="35">
        <v>0</v>
      </c>
      <c r="O537" s="115">
        <f t="shared" si="68"/>
        <v>1680</v>
      </c>
      <c r="P537" s="12" t="s">
        <v>225</v>
      </c>
      <c r="Q537" s="13" t="s">
        <v>177</v>
      </c>
      <c r="R537" s="12" t="s">
        <v>982</v>
      </c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</row>
    <row r="538" spans="1:29" x14ac:dyDescent="0.25">
      <c r="A538" s="17">
        <v>46104</v>
      </c>
      <c r="B538" s="73" t="s">
        <v>981</v>
      </c>
      <c r="C538" s="37" t="s">
        <v>220</v>
      </c>
      <c r="D538" s="38" t="s">
        <v>221</v>
      </c>
      <c r="E538" s="39"/>
      <c r="F538" s="40"/>
      <c r="G538" s="12"/>
      <c r="H538" s="12" t="s">
        <v>35</v>
      </c>
      <c r="I538" s="12" t="s">
        <v>36</v>
      </c>
      <c r="J538" s="12" t="s">
        <v>37</v>
      </c>
      <c r="K538" s="12" t="s">
        <v>38</v>
      </c>
      <c r="L538" s="39">
        <v>38500</v>
      </c>
      <c r="M538" s="40">
        <v>0.03</v>
      </c>
      <c r="N538" s="35">
        <v>0</v>
      </c>
      <c r="O538" s="115">
        <f t="shared" si="68"/>
        <v>1155</v>
      </c>
      <c r="P538" s="12" t="s">
        <v>225</v>
      </c>
      <c r="Q538" s="13" t="s">
        <v>177</v>
      </c>
      <c r="R538" s="12" t="s">
        <v>982</v>
      </c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</row>
    <row r="539" spans="1:29" x14ac:dyDescent="0.25">
      <c r="A539" s="17">
        <v>46104</v>
      </c>
      <c r="B539" s="73" t="s">
        <v>983</v>
      </c>
      <c r="C539" s="12" t="s">
        <v>228</v>
      </c>
      <c r="D539" s="12" t="s">
        <v>917</v>
      </c>
      <c r="E539" s="12"/>
      <c r="F539" s="12"/>
      <c r="G539" s="12"/>
      <c r="H539" s="12" t="s">
        <v>35</v>
      </c>
      <c r="I539" s="12" t="s">
        <v>36</v>
      </c>
      <c r="J539" s="12" t="s">
        <v>37</v>
      </c>
      <c r="K539" s="12" t="s">
        <v>38</v>
      </c>
      <c r="L539" s="35">
        <v>865</v>
      </c>
      <c r="M539" s="35">
        <v>4.5999999999999996</v>
      </c>
      <c r="N539" s="35">
        <v>0</v>
      </c>
      <c r="O539" s="115">
        <f t="shared" si="68"/>
        <v>3978.9999999999995</v>
      </c>
      <c r="P539" s="12" t="s">
        <v>231</v>
      </c>
      <c r="Q539" s="13" t="s">
        <v>177</v>
      </c>
      <c r="R539" s="12" t="s">
        <v>984</v>
      </c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</row>
    <row r="540" spans="1:29" x14ac:dyDescent="0.25">
      <c r="A540" s="17">
        <v>46104</v>
      </c>
      <c r="B540" s="73" t="s">
        <v>985</v>
      </c>
      <c r="C540" s="12" t="s">
        <v>226</v>
      </c>
      <c r="D540" s="12" t="s">
        <v>828</v>
      </c>
      <c r="E540" s="12"/>
      <c r="F540" s="12"/>
      <c r="G540" s="12"/>
      <c r="H540" s="12" t="s">
        <v>35</v>
      </c>
      <c r="I540" s="12" t="s">
        <v>36</v>
      </c>
      <c r="J540" s="12" t="s">
        <v>37</v>
      </c>
      <c r="K540" s="12" t="s">
        <v>38</v>
      </c>
      <c r="L540" s="35">
        <v>750</v>
      </c>
      <c r="M540" s="35">
        <v>4.5999999999999996</v>
      </c>
      <c r="N540" s="35">
        <v>0</v>
      </c>
      <c r="O540" s="115">
        <f t="shared" si="68"/>
        <v>3449.9999999999995</v>
      </c>
      <c r="P540" s="12" t="s">
        <v>918</v>
      </c>
      <c r="Q540" s="31" t="s">
        <v>44</v>
      </c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</row>
    <row r="541" spans="1:29" ht="15.75" x14ac:dyDescent="0.25">
      <c r="A541" s="17">
        <v>46104</v>
      </c>
      <c r="B541" s="73" t="s">
        <v>986</v>
      </c>
      <c r="C541" s="12" t="s">
        <v>987</v>
      </c>
      <c r="D541" s="27" t="s">
        <v>988</v>
      </c>
      <c r="E541" s="27"/>
      <c r="F541" s="12"/>
      <c r="G541" s="12"/>
      <c r="H541" s="12" t="s">
        <v>35</v>
      </c>
      <c r="I541" s="12" t="s">
        <v>36</v>
      </c>
      <c r="J541" s="12" t="s">
        <v>37</v>
      </c>
      <c r="K541" s="12" t="s">
        <v>38</v>
      </c>
      <c r="L541" s="35">
        <v>1000</v>
      </c>
      <c r="M541" s="35">
        <v>4.5999999999999996</v>
      </c>
      <c r="N541" s="35">
        <v>0</v>
      </c>
      <c r="O541" s="115">
        <f t="shared" si="68"/>
        <v>4600</v>
      </c>
      <c r="P541" s="12" t="s">
        <v>764</v>
      </c>
      <c r="Q541" s="13" t="s">
        <v>177</v>
      </c>
      <c r="R541" s="12" t="s">
        <v>989</v>
      </c>
      <c r="S541" s="12" t="s">
        <v>470</v>
      </c>
      <c r="T541" s="12"/>
      <c r="U541" s="12"/>
      <c r="V541" s="12"/>
      <c r="W541" s="12"/>
      <c r="X541" s="12"/>
      <c r="Y541" s="12"/>
      <c r="Z541" s="12"/>
      <c r="AA541" s="12"/>
      <c r="AB541" s="12"/>
      <c r="AC541" s="12"/>
    </row>
    <row r="542" spans="1:29" ht="15.75" x14ac:dyDescent="0.25">
      <c r="A542" s="17">
        <v>46104</v>
      </c>
      <c r="B542" s="73" t="s">
        <v>990</v>
      </c>
      <c r="C542" s="34" t="s">
        <v>205</v>
      </c>
      <c r="D542" s="26" t="s">
        <v>206</v>
      </c>
      <c r="E542" s="68"/>
      <c r="F542" s="24"/>
      <c r="G542" s="12"/>
      <c r="H542" s="12" t="s">
        <v>35</v>
      </c>
      <c r="I542" s="12" t="s">
        <v>36</v>
      </c>
      <c r="J542" s="12" t="s">
        <v>37</v>
      </c>
      <c r="K542" s="12" t="s">
        <v>38</v>
      </c>
      <c r="L542" s="68">
        <v>500</v>
      </c>
      <c r="M542" s="24">
        <v>5.37</v>
      </c>
      <c r="N542" s="35">
        <v>0</v>
      </c>
      <c r="O542" s="115">
        <f t="shared" ref="O542:O543" si="69">+L542*M542</f>
        <v>2685</v>
      </c>
      <c r="P542" s="12" t="s">
        <v>681</v>
      </c>
      <c r="Q542" s="13" t="s">
        <v>177</v>
      </c>
      <c r="R542" s="12" t="s">
        <v>991</v>
      </c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</row>
    <row r="543" spans="1:29" ht="15.75" x14ac:dyDescent="0.25">
      <c r="A543" s="17">
        <v>46104</v>
      </c>
      <c r="B543" s="73" t="s">
        <v>990</v>
      </c>
      <c r="C543" s="34" t="s">
        <v>207</v>
      </c>
      <c r="D543" s="26" t="s">
        <v>208</v>
      </c>
      <c r="E543" s="68"/>
      <c r="F543" s="24"/>
      <c r="G543" s="12"/>
      <c r="H543" s="12" t="s">
        <v>35</v>
      </c>
      <c r="I543" s="12" t="s">
        <v>36</v>
      </c>
      <c r="J543" s="12" t="s">
        <v>37</v>
      </c>
      <c r="K543" s="12" t="s">
        <v>38</v>
      </c>
      <c r="L543" s="68">
        <v>1500</v>
      </c>
      <c r="M543" s="24">
        <v>5.19</v>
      </c>
      <c r="N543" s="35">
        <v>0</v>
      </c>
      <c r="O543" s="115">
        <f t="shared" si="69"/>
        <v>7785.0000000000009</v>
      </c>
      <c r="P543" s="12" t="s">
        <v>681</v>
      </c>
      <c r="Q543" s="13" t="s">
        <v>177</v>
      </c>
      <c r="R543" s="12" t="s">
        <v>991</v>
      </c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</row>
    <row r="544" spans="1:29" ht="15.75" x14ac:dyDescent="0.25">
      <c r="A544" s="17">
        <v>46104</v>
      </c>
      <c r="B544" s="73" t="s">
        <v>992</v>
      </c>
      <c r="C544" s="34" t="s">
        <v>617</v>
      </c>
      <c r="D544" s="26" t="s">
        <v>618</v>
      </c>
      <c r="E544" s="68"/>
      <c r="F544" s="24"/>
      <c r="G544" s="12"/>
      <c r="H544" s="12" t="s">
        <v>139</v>
      </c>
      <c r="I544" s="12" t="s">
        <v>36</v>
      </c>
      <c r="J544" s="12" t="s">
        <v>927</v>
      </c>
      <c r="K544" s="12" t="s">
        <v>38</v>
      </c>
      <c r="L544" s="68">
        <v>600</v>
      </c>
      <c r="M544" s="24">
        <v>3.2650000000000001</v>
      </c>
      <c r="N544" s="35">
        <v>0</v>
      </c>
      <c r="O544" s="115">
        <f t="shared" ref="O544" si="70">+L544*M544</f>
        <v>1959</v>
      </c>
      <c r="P544" s="12" t="s">
        <v>681</v>
      </c>
      <c r="Q544" s="31" t="s">
        <v>44</v>
      </c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</row>
    <row r="545" spans="1:29" ht="15.75" x14ac:dyDescent="0.25">
      <c r="A545" s="17">
        <v>46104</v>
      </c>
      <c r="B545" s="73" t="s">
        <v>993</v>
      </c>
      <c r="C545" s="34" t="s">
        <v>46</v>
      </c>
      <c r="D545" s="26" t="s">
        <v>47</v>
      </c>
      <c r="E545" s="68"/>
      <c r="F545" s="24"/>
      <c r="G545" s="12"/>
      <c r="H545" s="12" t="s">
        <v>139</v>
      </c>
      <c r="I545" s="12" t="s">
        <v>36</v>
      </c>
      <c r="J545" s="12" t="s">
        <v>48</v>
      </c>
      <c r="K545" s="12" t="s">
        <v>38</v>
      </c>
      <c r="L545" s="35">
        <v>200</v>
      </c>
      <c r="M545" s="35">
        <v>23.74</v>
      </c>
      <c r="N545" s="35">
        <v>0</v>
      </c>
      <c r="O545" s="115">
        <f>+L545*M545</f>
        <v>4748</v>
      </c>
      <c r="P545" s="12" t="s">
        <v>49</v>
      </c>
      <c r="Q545" s="13" t="s">
        <v>177</v>
      </c>
      <c r="R545" s="12" t="s">
        <v>994</v>
      </c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</row>
    <row r="546" spans="1:29" x14ac:dyDescent="0.25">
      <c r="A546" s="17">
        <v>46104</v>
      </c>
      <c r="B546" s="73" t="s">
        <v>995</v>
      </c>
      <c r="C546" s="12" t="s">
        <v>194</v>
      </c>
      <c r="D546" s="12" t="s">
        <v>996</v>
      </c>
      <c r="E546" s="12"/>
      <c r="F546" s="12"/>
      <c r="G546" s="12"/>
      <c r="H546" s="12" t="s">
        <v>35</v>
      </c>
      <c r="I546" s="12" t="s">
        <v>36</v>
      </c>
      <c r="J546" s="12" t="s">
        <v>37</v>
      </c>
      <c r="K546" s="12" t="s">
        <v>38</v>
      </c>
      <c r="L546" s="35">
        <v>200</v>
      </c>
      <c r="M546" s="35">
        <v>3</v>
      </c>
      <c r="N546" s="35">
        <v>0</v>
      </c>
      <c r="O546" s="115">
        <f>+L546*M546</f>
        <v>600</v>
      </c>
      <c r="P546" s="12" t="s">
        <v>203</v>
      </c>
      <c r="Q546" s="13" t="s">
        <v>177</v>
      </c>
      <c r="R546" s="12" t="s">
        <v>997</v>
      </c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</row>
    <row r="547" spans="1:29" ht="15.75" x14ac:dyDescent="0.25">
      <c r="A547" s="17">
        <v>46104</v>
      </c>
      <c r="B547" s="73" t="s">
        <v>998</v>
      </c>
      <c r="C547" s="26"/>
      <c r="D547" s="26" t="s">
        <v>999</v>
      </c>
      <c r="E547" s="19"/>
      <c r="F547" s="24"/>
      <c r="G547" s="12"/>
      <c r="H547" s="12" t="s">
        <v>139</v>
      </c>
      <c r="I547" s="12" t="s">
        <v>36</v>
      </c>
      <c r="J547" s="12" t="s">
        <v>927</v>
      </c>
      <c r="K547" s="12" t="s">
        <v>38</v>
      </c>
      <c r="L547" s="19">
        <v>500</v>
      </c>
      <c r="M547" s="24">
        <v>1.3</v>
      </c>
      <c r="N547" s="35">
        <v>0</v>
      </c>
      <c r="O547" s="115">
        <f t="shared" ref="O547:O548" si="71">+L547*M547</f>
        <v>650</v>
      </c>
      <c r="P547" s="12" t="s">
        <v>1001</v>
      </c>
      <c r="Q547" s="13" t="s">
        <v>177</v>
      </c>
      <c r="R547" s="12" t="s">
        <v>1002</v>
      </c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</row>
    <row r="548" spans="1:29" ht="15.75" x14ac:dyDescent="0.25">
      <c r="A548" s="17">
        <v>46104</v>
      </c>
      <c r="B548" s="73" t="s">
        <v>998</v>
      </c>
      <c r="C548" s="27"/>
      <c r="D548" s="27" t="s">
        <v>1000</v>
      </c>
      <c r="E548" s="19"/>
      <c r="F548" s="24"/>
      <c r="G548" s="12"/>
      <c r="H548" s="12" t="s">
        <v>139</v>
      </c>
      <c r="I548" s="12" t="s">
        <v>36</v>
      </c>
      <c r="J548" s="12" t="s">
        <v>927</v>
      </c>
      <c r="K548" s="12" t="s">
        <v>38</v>
      </c>
      <c r="L548" s="19">
        <v>20</v>
      </c>
      <c r="M548" s="24">
        <v>12</v>
      </c>
      <c r="N548" s="35">
        <v>0</v>
      </c>
      <c r="O548" s="115">
        <f t="shared" si="71"/>
        <v>240</v>
      </c>
      <c r="P548" s="12" t="s">
        <v>1001</v>
      </c>
      <c r="Q548" s="13" t="s">
        <v>177</v>
      </c>
      <c r="R548" s="12" t="s">
        <v>1002</v>
      </c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</row>
    <row r="549" spans="1:29" ht="15.75" x14ac:dyDescent="0.25">
      <c r="A549" s="17">
        <v>46104</v>
      </c>
      <c r="B549" s="73" t="s">
        <v>1006</v>
      </c>
      <c r="C549" s="12"/>
      <c r="D549" s="26" t="s">
        <v>1003</v>
      </c>
      <c r="E549" s="68"/>
      <c r="F549" s="69"/>
      <c r="G549" s="12"/>
      <c r="H549" s="12" t="s">
        <v>688</v>
      </c>
      <c r="I549" s="12" t="s">
        <v>160</v>
      </c>
      <c r="J549" s="12" t="s">
        <v>155</v>
      </c>
      <c r="K549" s="12" t="s">
        <v>414</v>
      </c>
      <c r="L549" s="68">
        <v>4</v>
      </c>
      <c r="M549" s="69">
        <v>160</v>
      </c>
      <c r="N549" s="35">
        <v>0</v>
      </c>
      <c r="O549" s="115">
        <f t="shared" ref="O549:O555" si="72">+L549*M549</f>
        <v>640</v>
      </c>
      <c r="P549" s="12" t="s">
        <v>1007</v>
      </c>
      <c r="Q549" s="13" t="s">
        <v>177</v>
      </c>
      <c r="R549" s="12" t="s">
        <v>1008</v>
      </c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</row>
    <row r="550" spans="1:29" ht="15.75" x14ac:dyDescent="0.25">
      <c r="A550" s="17">
        <v>46104</v>
      </c>
      <c r="B550" s="73" t="s">
        <v>1006</v>
      </c>
      <c r="C550" s="12"/>
      <c r="D550" s="26" t="s">
        <v>1004</v>
      </c>
      <c r="E550" s="19"/>
      <c r="F550" s="24"/>
      <c r="G550" s="12"/>
      <c r="H550" s="12" t="s">
        <v>688</v>
      </c>
      <c r="I550" s="12" t="s">
        <v>160</v>
      </c>
      <c r="J550" s="12" t="s">
        <v>155</v>
      </c>
      <c r="K550" s="12" t="s">
        <v>414</v>
      </c>
      <c r="L550" s="19">
        <v>4</v>
      </c>
      <c r="M550" s="24">
        <v>42</v>
      </c>
      <c r="N550" s="35">
        <v>0</v>
      </c>
      <c r="O550" s="115">
        <f t="shared" si="72"/>
        <v>168</v>
      </c>
      <c r="P550" s="12" t="s">
        <v>1007</v>
      </c>
      <c r="Q550" s="13" t="s">
        <v>177</v>
      </c>
      <c r="R550" s="12" t="s">
        <v>1008</v>
      </c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</row>
    <row r="551" spans="1:29" ht="15.75" x14ac:dyDescent="0.25">
      <c r="A551" s="17">
        <v>46104</v>
      </c>
      <c r="B551" s="73" t="s">
        <v>1006</v>
      </c>
      <c r="C551" s="12"/>
      <c r="D551" s="26" t="s">
        <v>1005</v>
      </c>
      <c r="E551" s="19"/>
      <c r="F551" s="24"/>
      <c r="G551" s="12"/>
      <c r="H551" s="12" t="s">
        <v>688</v>
      </c>
      <c r="I551" s="12" t="s">
        <v>160</v>
      </c>
      <c r="J551" s="12" t="s">
        <v>155</v>
      </c>
      <c r="K551" s="12" t="s">
        <v>414</v>
      </c>
      <c r="L551" s="19">
        <v>4</v>
      </c>
      <c r="M551" s="24">
        <v>42</v>
      </c>
      <c r="N551" s="35">
        <v>0</v>
      </c>
      <c r="O551" s="115">
        <f t="shared" si="72"/>
        <v>168</v>
      </c>
      <c r="P551" s="12" t="s">
        <v>1007</v>
      </c>
      <c r="Q551" s="13" t="s">
        <v>177</v>
      </c>
      <c r="R551" s="12" t="s">
        <v>1008</v>
      </c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</row>
    <row r="552" spans="1:29" ht="30" x14ac:dyDescent="0.25">
      <c r="A552" s="17">
        <v>46104</v>
      </c>
      <c r="B552" s="73" t="s">
        <v>1009</v>
      </c>
      <c r="C552" s="12"/>
      <c r="D552" s="48" t="s">
        <v>1010</v>
      </c>
      <c r="E552" s="19"/>
      <c r="F552" s="24"/>
      <c r="G552" s="113"/>
      <c r="H552" s="12" t="s">
        <v>35</v>
      </c>
      <c r="I552" s="12" t="s">
        <v>154</v>
      </c>
      <c r="J552" s="12" t="s">
        <v>155</v>
      </c>
      <c r="K552" s="12" t="s">
        <v>632</v>
      </c>
      <c r="L552" s="19">
        <v>1</v>
      </c>
      <c r="M552" s="24">
        <v>2469</v>
      </c>
      <c r="N552" s="35">
        <v>0</v>
      </c>
      <c r="O552" s="115">
        <f t="shared" si="72"/>
        <v>2469</v>
      </c>
      <c r="P552" s="12" t="s">
        <v>696</v>
      </c>
      <c r="Q552" s="13" t="s">
        <v>177</v>
      </c>
      <c r="R552" s="12" t="s">
        <v>1014</v>
      </c>
      <c r="S552" s="12" t="s">
        <v>470</v>
      </c>
      <c r="T552" s="12"/>
      <c r="U552" s="12"/>
      <c r="V552" s="12"/>
      <c r="W552" s="12"/>
      <c r="X552" s="12"/>
      <c r="Y552" s="12"/>
      <c r="Z552" s="12"/>
      <c r="AA552" s="12"/>
      <c r="AB552" s="12"/>
      <c r="AC552" s="12"/>
    </row>
    <row r="553" spans="1:29" ht="30" x14ac:dyDescent="0.25">
      <c r="A553" s="17">
        <v>46104</v>
      </c>
      <c r="B553" s="73" t="s">
        <v>1009</v>
      </c>
      <c r="C553" s="12"/>
      <c r="D553" s="48" t="s">
        <v>1011</v>
      </c>
      <c r="E553" s="19"/>
      <c r="F553" s="24"/>
      <c r="G553" s="113"/>
      <c r="H553" s="12" t="s">
        <v>35</v>
      </c>
      <c r="I553" s="12" t="s">
        <v>154</v>
      </c>
      <c r="J553" s="12" t="s">
        <v>155</v>
      </c>
      <c r="K553" s="12" t="s">
        <v>632</v>
      </c>
      <c r="L553" s="19">
        <v>2</v>
      </c>
      <c r="M553" s="24">
        <v>89</v>
      </c>
      <c r="N553" s="35">
        <v>0</v>
      </c>
      <c r="O553" s="115">
        <f t="shared" si="72"/>
        <v>178</v>
      </c>
      <c r="P553" s="12" t="s">
        <v>696</v>
      </c>
      <c r="Q553" s="13" t="s">
        <v>177</v>
      </c>
      <c r="R553" s="12" t="s">
        <v>1014</v>
      </c>
      <c r="S553" s="12" t="s">
        <v>470</v>
      </c>
      <c r="T553" s="12"/>
      <c r="U553" s="12"/>
      <c r="V553" s="12"/>
      <c r="W553" s="12"/>
      <c r="X553" s="12"/>
      <c r="Y553" s="12"/>
      <c r="Z553" s="12"/>
      <c r="AA553" s="12"/>
      <c r="AB553" s="12"/>
      <c r="AC553" s="12"/>
    </row>
    <row r="554" spans="1:29" ht="30" x14ac:dyDescent="0.25">
      <c r="A554" s="17">
        <v>46104</v>
      </c>
      <c r="B554" s="73" t="s">
        <v>1009</v>
      </c>
      <c r="C554" s="12"/>
      <c r="D554" s="48" t="s">
        <v>1012</v>
      </c>
      <c r="E554" s="19"/>
      <c r="F554" s="24"/>
      <c r="G554" s="113"/>
      <c r="H554" s="12" t="s">
        <v>35</v>
      </c>
      <c r="I554" s="12" t="s">
        <v>154</v>
      </c>
      <c r="J554" s="12" t="s">
        <v>155</v>
      </c>
      <c r="K554" s="12" t="s">
        <v>632</v>
      </c>
      <c r="L554" s="19">
        <v>1</v>
      </c>
      <c r="M554" s="24">
        <v>335</v>
      </c>
      <c r="N554" s="35">
        <v>0</v>
      </c>
      <c r="O554" s="115">
        <f t="shared" si="72"/>
        <v>335</v>
      </c>
      <c r="P554" s="12" t="s">
        <v>696</v>
      </c>
      <c r="Q554" s="13" t="s">
        <v>177</v>
      </c>
      <c r="R554" s="12" t="s">
        <v>1014</v>
      </c>
      <c r="S554" s="12" t="s">
        <v>470</v>
      </c>
      <c r="T554" s="12"/>
      <c r="U554" s="12"/>
      <c r="V554" s="12"/>
      <c r="W554" s="12"/>
      <c r="X554" s="12"/>
      <c r="Y554" s="12"/>
      <c r="Z554" s="12"/>
      <c r="AA554" s="12"/>
      <c r="AB554" s="12"/>
      <c r="AC554" s="12"/>
    </row>
    <row r="555" spans="1:29" ht="15.75" x14ac:dyDescent="0.25">
      <c r="A555" s="17">
        <v>46104</v>
      </c>
      <c r="B555" s="73" t="s">
        <v>1009</v>
      </c>
      <c r="C555" s="12"/>
      <c r="D555" s="12" t="s">
        <v>1013</v>
      </c>
      <c r="E555" s="12"/>
      <c r="F555" s="12"/>
      <c r="G555" s="12"/>
      <c r="H555" s="12" t="s">
        <v>35</v>
      </c>
      <c r="I555" s="12" t="s">
        <v>154</v>
      </c>
      <c r="J555" s="12" t="s">
        <v>155</v>
      </c>
      <c r="K555" s="12" t="s">
        <v>632</v>
      </c>
      <c r="L555" s="19">
        <v>1</v>
      </c>
      <c r="M555" s="24">
        <v>7</v>
      </c>
      <c r="N555" s="35">
        <v>0</v>
      </c>
      <c r="O555" s="115">
        <f t="shared" si="72"/>
        <v>7</v>
      </c>
      <c r="P555" s="12" t="s">
        <v>696</v>
      </c>
      <c r="Q555" s="13" t="s">
        <v>177</v>
      </c>
      <c r="R555" s="12" t="s">
        <v>1014</v>
      </c>
      <c r="S555" s="12" t="s">
        <v>470</v>
      </c>
      <c r="T555" s="12"/>
      <c r="U555" s="12"/>
      <c r="V555" s="12"/>
      <c r="W555" s="12"/>
      <c r="X555" s="12"/>
      <c r="Y555" s="12"/>
      <c r="Z555" s="12"/>
      <c r="AA555" s="12"/>
      <c r="AB555" s="12"/>
      <c r="AC555" s="12"/>
    </row>
    <row r="556" spans="1:29" ht="30" x14ac:dyDescent="0.25">
      <c r="A556" s="17">
        <v>46104</v>
      </c>
      <c r="B556" s="73" t="s">
        <v>1015</v>
      </c>
      <c r="C556" s="12"/>
      <c r="D556" s="48" t="s">
        <v>1010</v>
      </c>
      <c r="E556" s="12"/>
      <c r="F556" s="12"/>
      <c r="G556" s="12"/>
      <c r="H556" s="12" t="s">
        <v>35</v>
      </c>
      <c r="I556" s="12" t="s">
        <v>154</v>
      </c>
      <c r="J556" s="12" t="s">
        <v>155</v>
      </c>
      <c r="K556" s="12" t="s">
        <v>632</v>
      </c>
      <c r="L556" s="19">
        <v>1</v>
      </c>
      <c r="M556" s="24">
        <v>2469</v>
      </c>
      <c r="N556" s="35">
        <v>0</v>
      </c>
      <c r="O556" s="115">
        <f t="shared" ref="O556:O558" si="73">+L556*M556</f>
        <v>2469</v>
      </c>
      <c r="P556" s="12" t="s">
        <v>696</v>
      </c>
      <c r="Q556" s="31" t="s">
        <v>44</v>
      </c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</row>
    <row r="557" spans="1:29" ht="30" x14ac:dyDescent="0.25">
      <c r="A557" s="17">
        <v>46104</v>
      </c>
      <c r="B557" s="73" t="s">
        <v>1015</v>
      </c>
      <c r="C557" s="12"/>
      <c r="D557" s="48" t="s">
        <v>1011</v>
      </c>
      <c r="E557" s="12"/>
      <c r="F557" s="12"/>
      <c r="G557" s="12"/>
      <c r="H557" s="12" t="s">
        <v>35</v>
      </c>
      <c r="I557" s="12" t="s">
        <v>154</v>
      </c>
      <c r="J557" s="12" t="s">
        <v>155</v>
      </c>
      <c r="K557" s="12" t="s">
        <v>632</v>
      </c>
      <c r="L557" s="19">
        <v>1</v>
      </c>
      <c r="M557" s="24">
        <v>89</v>
      </c>
      <c r="N557" s="35">
        <v>0</v>
      </c>
      <c r="O557" s="115">
        <f t="shared" si="73"/>
        <v>89</v>
      </c>
      <c r="P557" s="12" t="s">
        <v>696</v>
      </c>
      <c r="Q557" s="31" t="s">
        <v>44</v>
      </c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</row>
    <row r="558" spans="1:29" ht="30" x14ac:dyDescent="0.25">
      <c r="A558" s="17">
        <v>46104</v>
      </c>
      <c r="B558" s="73" t="s">
        <v>1015</v>
      </c>
      <c r="C558" s="12"/>
      <c r="D558" s="48" t="s">
        <v>1012</v>
      </c>
      <c r="E558" s="12"/>
      <c r="F558" s="12"/>
      <c r="G558" s="12"/>
      <c r="H558" s="12" t="s">
        <v>35</v>
      </c>
      <c r="I558" s="12" t="s">
        <v>154</v>
      </c>
      <c r="J558" s="12" t="s">
        <v>155</v>
      </c>
      <c r="K558" s="12" t="s">
        <v>632</v>
      </c>
      <c r="L558" s="19">
        <v>1</v>
      </c>
      <c r="M558" s="24">
        <v>335</v>
      </c>
      <c r="N558" s="35">
        <v>0</v>
      </c>
      <c r="O558" s="115">
        <f t="shared" si="73"/>
        <v>335</v>
      </c>
      <c r="P558" s="12" t="s">
        <v>696</v>
      </c>
      <c r="Q558" s="31" t="s">
        <v>44</v>
      </c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</row>
    <row r="559" spans="1:29" ht="15.75" x14ac:dyDescent="0.25">
      <c r="A559" s="17">
        <v>46104</v>
      </c>
      <c r="B559" s="73" t="s">
        <v>1017</v>
      </c>
      <c r="C559" s="12"/>
      <c r="D559" s="114" t="s">
        <v>1016</v>
      </c>
      <c r="E559" s="80"/>
      <c r="F559" s="81"/>
      <c r="G559" s="12"/>
      <c r="H559" s="12" t="s">
        <v>35</v>
      </c>
      <c r="I559" s="12" t="s">
        <v>160</v>
      </c>
      <c r="J559" s="12" t="s">
        <v>155</v>
      </c>
      <c r="K559" s="12" t="s">
        <v>565</v>
      </c>
      <c r="L559" s="80">
        <v>1</v>
      </c>
      <c r="M559" s="81">
        <v>4369</v>
      </c>
      <c r="N559" s="35">
        <v>0</v>
      </c>
      <c r="O559" s="115">
        <f t="shared" ref="O559" si="74">+L559*M559</f>
        <v>4369</v>
      </c>
      <c r="P559" s="12" t="s">
        <v>1044</v>
      </c>
      <c r="Q559" s="13" t="s">
        <v>177</v>
      </c>
      <c r="R559" s="12" t="s">
        <v>1018</v>
      </c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</row>
    <row r="560" spans="1:29" ht="15.75" x14ac:dyDescent="0.25">
      <c r="A560" s="17">
        <v>46104</v>
      </c>
      <c r="B560" s="73" t="s">
        <v>1020</v>
      </c>
      <c r="C560" s="12" t="s">
        <v>367</v>
      </c>
      <c r="D560" s="49" t="s">
        <v>368</v>
      </c>
      <c r="E560" s="50"/>
      <c r="F560" s="51"/>
      <c r="G560" s="12"/>
      <c r="H560" s="12" t="s">
        <v>35</v>
      </c>
      <c r="I560" s="12" t="s">
        <v>413</v>
      </c>
      <c r="J560" s="12" t="s">
        <v>1021</v>
      </c>
      <c r="K560" s="12" t="s">
        <v>414</v>
      </c>
      <c r="L560" s="50">
        <v>5</v>
      </c>
      <c r="M560" s="51">
        <v>10.8</v>
      </c>
      <c r="N560" s="35">
        <v>0</v>
      </c>
      <c r="O560" s="115">
        <f t="shared" ref="O560" si="75">+L560*M560</f>
        <v>54</v>
      </c>
      <c r="P560" s="12" t="s">
        <v>1022</v>
      </c>
      <c r="Q560" s="30" t="s">
        <v>177</v>
      </c>
      <c r="R560" s="119" t="s">
        <v>1184</v>
      </c>
      <c r="S560" s="12" t="s">
        <v>470</v>
      </c>
      <c r="T560" s="12"/>
      <c r="U560" s="12"/>
      <c r="V560" s="12"/>
      <c r="W560" s="12"/>
      <c r="X560" s="12"/>
      <c r="Y560" s="12"/>
      <c r="Z560" s="12"/>
      <c r="AA560" s="12"/>
      <c r="AB560" s="12"/>
      <c r="AC560" s="12"/>
    </row>
    <row r="561" spans="1:29" ht="15.75" x14ac:dyDescent="0.25">
      <c r="A561" s="17">
        <v>46104</v>
      </c>
      <c r="B561" s="73" t="s">
        <v>1020</v>
      </c>
      <c r="C561" s="12" t="s">
        <v>369</v>
      </c>
      <c r="D561" s="52" t="s">
        <v>370</v>
      </c>
      <c r="E561" s="50"/>
      <c r="F561" s="51"/>
      <c r="G561" s="12"/>
      <c r="H561" s="12" t="s">
        <v>35</v>
      </c>
      <c r="I561" s="12" t="s">
        <v>413</v>
      </c>
      <c r="J561" s="12" t="s">
        <v>1021</v>
      </c>
      <c r="K561" s="12" t="s">
        <v>414</v>
      </c>
      <c r="L561" s="50">
        <v>12</v>
      </c>
      <c r="M561" s="51">
        <v>25.9</v>
      </c>
      <c r="N561" s="35">
        <v>0</v>
      </c>
      <c r="O561" s="115">
        <f t="shared" ref="O561:O586" si="76">+L561*M561</f>
        <v>310.79999999999995</v>
      </c>
      <c r="P561" s="12" t="s">
        <v>1022</v>
      </c>
      <c r="Q561" s="30" t="s">
        <v>177</v>
      </c>
      <c r="R561" s="119" t="s">
        <v>1184</v>
      </c>
      <c r="S561" s="12" t="s">
        <v>470</v>
      </c>
      <c r="T561" s="12"/>
      <c r="U561" s="12"/>
      <c r="V561" s="12"/>
      <c r="W561" s="12"/>
      <c r="X561" s="12"/>
      <c r="Y561" s="12"/>
      <c r="Z561" s="12"/>
      <c r="AA561" s="12"/>
      <c r="AB561" s="12"/>
      <c r="AC561" s="12"/>
    </row>
    <row r="562" spans="1:29" ht="15.75" x14ac:dyDescent="0.25">
      <c r="A562" s="17">
        <v>46104</v>
      </c>
      <c r="B562" s="73" t="s">
        <v>1020</v>
      </c>
      <c r="C562" s="12" t="s">
        <v>371</v>
      </c>
      <c r="D562" s="53" t="s">
        <v>372</v>
      </c>
      <c r="E562" s="50"/>
      <c r="F562" s="51"/>
      <c r="G562" s="12"/>
      <c r="H562" s="12" t="s">
        <v>35</v>
      </c>
      <c r="I562" s="12" t="s">
        <v>413</v>
      </c>
      <c r="J562" s="12" t="s">
        <v>1021</v>
      </c>
      <c r="K562" s="12" t="s">
        <v>414</v>
      </c>
      <c r="L562" s="50">
        <v>20</v>
      </c>
      <c r="M562" s="51">
        <v>1.5</v>
      </c>
      <c r="N562" s="35">
        <v>0</v>
      </c>
      <c r="O562" s="115">
        <f t="shared" si="76"/>
        <v>30</v>
      </c>
      <c r="P562" s="12" t="s">
        <v>1022</v>
      </c>
      <c r="Q562" s="30" t="s">
        <v>177</v>
      </c>
      <c r="R562" s="119" t="s">
        <v>1184</v>
      </c>
      <c r="S562" s="12" t="s">
        <v>470</v>
      </c>
      <c r="T562" s="12"/>
      <c r="U562" s="12"/>
      <c r="V562" s="12"/>
      <c r="W562" s="12"/>
      <c r="X562" s="12"/>
      <c r="Y562" s="12"/>
      <c r="Z562" s="12"/>
      <c r="AA562" s="12"/>
      <c r="AB562" s="12"/>
      <c r="AC562" s="12"/>
    </row>
    <row r="563" spans="1:29" ht="15.75" x14ac:dyDescent="0.25">
      <c r="A563" s="17">
        <v>46104</v>
      </c>
      <c r="B563" s="73" t="s">
        <v>1020</v>
      </c>
      <c r="C563" s="12" t="s">
        <v>373</v>
      </c>
      <c r="D563" s="53" t="s">
        <v>374</v>
      </c>
      <c r="E563" s="50"/>
      <c r="F563" s="51"/>
      <c r="G563" s="12"/>
      <c r="H563" s="12" t="s">
        <v>35</v>
      </c>
      <c r="I563" s="12" t="s">
        <v>413</v>
      </c>
      <c r="J563" s="12" t="s">
        <v>1021</v>
      </c>
      <c r="K563" s="12" t="s">
        <v>414</v>
      </c>
      <c r="L563" s="50">
        <v>6</v>
      </c>
      <c r="M563" s="51">
        <v>3.5</v>
      </c>
      <c r="N563" s="35">
        <v>0</v>
      </c>
      <c r="O563" s="115">
        <f t="shared" si="76"/>
        <v>21</v>
      </c>
      <c r="P563" s="12" t="s">
        <v>1022</v>
      </c>
      <c r="Q563" s="30" t="s">
        <v>177</v>
      </c>
      <c r="R563" s="119" t="s">
        <v>1184</v>
      </c>
      <c r="S563" s="12" t="s">
        <v>470</v>
      </c>
      <c r="T563" s="12"/>
      <c r="U563" s="12"/>
      <c r="V563" s="12"/>
      <c r="W563" s="12"/>
      <c r="X563" s="12"/>
      <c r="Y563" s="12"/>
      <c r="Z563" s="12"/>
      <c r="AA563" s="12"/>
      <c r="AB563" s="12"/>
      <c r="AC563" s="12"/>
    </row>
    <row r="564" spans="1:29" ht="15.75" x14ac:dyDescent="0.25">
      <c r="A564" s="17">
        <v>46104</v>
      </c>
      <c r="B564" s="73" t="s">
        <v>1020</v>
      </c>
      <c r="C564" s="12" t="s">
        <v>375</v>
      </c>
      <c r="D564" s="53" t="s">
        <v>376</v>
      </c>
      <c r="E564" s="50"/>
      <c r="F564" s="51"/>
      <c r="G564" s="12"/>
      <c r="H564" s="12" t="s">
        <v>35</v>
      </c>
      <c r="I564" s="12" t="s">
        <v>413</v>
      </c>
      <c r="J564" s="12" t="s">
        <v>1021</v>
      </c>
      <c r="K564" s="12" t="s">
        <v>414</v>
      </c>
      <c r="L564" s="50">
        <v>12</v>
      </c>
      <c r="M564" s="51">
        <v>3.99</v>
      </c>
      <c r="N564" s="35">
        <v>0</v>
      </c>
      <c r="O564" s="115">
        <f t="shared" si="76"/>
        <v>47.88</v>
      </c>
      <c r="P564" s="12" t="s">
        <v>1022</v>
      </c>
      <c r="Q564" s="30" t="s">
        <v>177</v>
      </c>
      <c r="R564" s="119" t="s">
        <v>1184</v>
      </c>
      <c r="S564" s="12" t="s">
        <v>470</v>
      </c>
      <c r="T564" s="12"/>
      <c r="U564" s="12"/>
      <c r="V564" s="12"/>
      <c r="W564" s="12"/>
      <c r="X564" s="12"/>
      <c r="Y564" s="12"/>
      <c r="Z564" s="12"/>
      <c r="AA564" s="12"/>
      <c r="AB564" s="12"/>
      <c r="AC564" s="12"/>
    </row>
    <row r="565" spans="1:29" ht="15.75" x14ac:dyDescent="0.25">
      <c r="A565" s="17">
        <v>46104</v>
      </c>
      <c r="B565" s="73" t="s">
        <v>1020</v>
      </c>
      <c r="C565" s="12" t="s">
        <v>377</v>
      </c>
      <c r="D565" s="49" t="s">
        <v>378</v>
      </c>
      <c r="E565" s="50"/>
      <c r="F565" s="51"/>
      <c r="G565" s="12"/>
      <c r="H565" s="12" t="s">
        <v>35</v>
      </c>
      <c r="I565" s="12" t="s">
        <v>413</v>
      </c>
      <c r="J565" s="12" t="s">
        <v>1021</v>
      </c>
      <c r="K565" s="12" t="s">
        <v>414</v>
      </c>
      <c r="L565" s="50">
        <v>30</v>
      </c>
      <c r="M565" s="51">
        <v>3.5</v>
      </c>
      <c r="N565" s="35">
        <v>0</v>
      </c>
      <c r="O565" s="115">
        <f t="shared" si="76"/>
        <v>105</v>
      </c>
      <c r="P565" s="12" t="s">
        <v>1022</v>
      </c>
      <c r="Q565" s="30" t="s">
        <v>177</v>
      </c>
      <c r="R565" s="119" t="s">
        <v>1184</v>
      </c>
      <c r="S565" s="12" t="s">
        <v>470</v>
      </c>
      <c r="T565" s="12"/>
      <c r="U565" s="12"/>
      <c r="V565" s="12"/>
      <c r="W565" s="12"/>
      <c r="X565" s="12"/>
      <c r="Y565" s="12"/>
      <c r="Z565" s="12"/>
      <c r="AA565" s="12"/>
      <c r="AB565" s="12"/>
      <c r="AC565" s="12"/>
    </row>
    <row r="566" spans="1:29" ht="15.75" x14ac:dyDescent="0.25">
      <c r="A566" s="17">
        <v>46104</v>
      </c>
      <c r="B566" s="73" t="s">
        <v>1020</v>
      </c>
      <c r="C566" s="12" t="s">
        <v>379</v>
      </c>
      <c r="D566" s="54" t="s">
        <v>380</v>
      </c>
      <c r="E566" s="55"/>
      <c r="F566" s="56"/>
      <c r="G566" s="12"/>
      <c r="H566" s="12" t="s">
        <v>35</v>
      </c>
      <c r="I566" s="12" t="s">
        <v>413</v>
      </c>
      <c r="J566" s="12" t="s">
        <v>1021</v>
      </c>
      <c r="K566" s="12" t="s">
        <v>414</v>
      </c>
      <c r="L566" s="55">
        <v>20</v>
      </c>
      <c r="M566" s="56">
        <v>1.1000000000000001</v>
      </c>
      <c r="N566" s="35">
        <v>0</v>
      </c>
      <c r="O566" s="115">
        <f t="shared" si="76"/>
        <v>22</v>
      </c>
      <c r="P566" s="12" t="s">
        <v>1022</v>
      </c>
      <c r="Q566" s="30" t="s">
        <v>177</v>
      </c>
      <c r="R566" s="119" t="s">
        <v>1184</v>
      </c>
      <c r="S566" s="12" t="s">
        <v>470</v>
      </c>
      <c r="T566" s="12"/>
      <c r="U566" s="12"/>
      <c r="V566" s="12"/>
      <c r="W566" s="12"/>
      <c r="X566" s="12"/>
      <c r="Y566" s="12"/>
      <c r="Z566" s="12"/>
      <c r="AA566" s="12"/>
      <c r="AB566" s="12"/>
      <c r="AC566" s="12"/>
    </row>
    <row r="567" spans="1:29" ht="15.75" x14ac:dyDescent="0.25">
      <c r="A567" s="17">
        <v>46104</v>
      </c>
      <c r="B567" s="73" t="s">
        <v>1020</v>
      </c>
      <c r="C567" s="12" t="s">
        <v>381</v>
      </c>
      <c r="D567" s="57" t="s">
        <v>382</v>
      </c>
      <c r="E567" s="55"/>
      <c r="F567" s="58"/>
      <c r="G567" s="12"/>
      <c r="H567" s="12" t="s">
        <v>35</v>
      </c>
      <c r="I567" s="12" t="s">
        <v>413</v>
      </c>
      <c r="J567" s="12" t="s">
        <v>1021</v>
      </c>
      <c r="K567" s="12" t="s">
        <v>414</v>
      </c>
      <c r="L567" s="55">
        <v>20</v>
      </c>
      <c r="M567" s="58">
        <v>0.52</v>
      </c>
      <c r="N567" s="35">
        <v>0</v>
      </c>
      <c r="O567" s="115">
        <f t="shared" si="76"/>
        <v>10.4</v>
      </c>
      <c r="P567" s="12" t="s">
        <v>1022</v>
      </c>
      <c r="Q567" s="30" t="s">
        <v>177</v>
      </c>
      <c r="R567" s="119" t="s">
        <v>1184</v>
      </c>
      <c r="S567" s="12" t="s">
        <v>470</v>
      </c>
      <c r="T567" s="12"/>
      <c r="U567" s="12"/>
      <c r="V567" s="12"/>
      <c r="W567" s="12"/>
      <c r="X567" s="12"/>
      <c r="Y567" s="12"/>
      <c r="Z567" s="12"/>
      <c r="AA567" s="12"/>
      <c r="AB567" s="12"/>
      <c r="AC567" s="12"/>
    </row>
    <row r="568" spans="1:29" ht="15.75" x14ac:dyDescent="0.25">
      <c r="A568" s="17">
        <v>46104</v>
      </c>
      <c r="B568" s="73" t="s">
        <v>1020</v>
      </c>
      <c r="C568" s="12" t="s">
        <v>383</v>
      </c>
      <c r="D568" s="57" t="s">
        <v>384</v>
      </c>
      <c r="E568" s="55"/>
      <c r="F568" s="58"/>
      <c r="G568" s="12"/>
      <c r="H568" s="12" t="s">
        <v>35</v>
      </c>
      <c r="I568" s="12" t="s">
        <v>413</v>
      </c>
      <c r="J568" s="12" t="s">
        <v>1021</v>
      </c>
      <c r="K568" s="12" t="s">
        <v>414</v>
      </c>
      <c r="L568" s="55">
        <v>10</v>
      </c>
      <c r="M568" s="58">
        <v>2.7</v>
      </c>
      <c r="N568" s="35">
        <v>0</v>
      </c>
      <c r="O568" s="115">
        <f t="shared" si="76"/>
        <v>27</v>
      </c>
      <c r="P568" s="12" t="s">
        <v>1022</v>
      </c>
      <c r="Q568" s="30" t="s">
        <v>177</v>
      </c>
      <c r="R568" s="119" t="s">
        <v>1184</v>
      </c>
      <c r="S568" s="12" t="s">
        <v>470</v>
      </c>
      <c r="T568" s="12"/>
      <c r="U568" s="12"/>
      <c r="V568" s="12"/>
      <c r="W568" s="12"/>
      <c r="X568" s="12"/>
      <c r="Y568" s="12"/>
      <c r="Z568" s="12"/>
      <c r="AA568" s="12"/>
      <c r="AB568" s="12"/>
      <c r="AC568" s="12"/>
    </row>
    <row r="569" spans="1:29" ht="15.75" x14ac:dyDescent="0.25">
      <c r="A569" s="17">
        <v>46104</v>
      </c>
      <c r="B569" s="73" t="s">
        <v>1020</v>
      </c>
      <c r="C569" s="12" t="s">
        <v>385</v>
      </c>
      <c r="D569" s="57" t="s">
        <v>386</v>
      </c>
      <c r="E569" s="59"/>
      <c r="F569" s="58"/>
      <c r="G569" s="12"/>
      <c r="H569" s="12" t="s">
        <v>35</v>
      </c>
      <c r="I569" s="12" t="s">
        <v>413</v>
      </c>
      <c r="J569" s="12" t="s">
        <v>1021</v>
      </c>
      <c r="K569" s="12" t="s">
        <v>414</v>
      </c>
      <c r="L569" s="59">
        <v>10</v>
      </c>
      <c r="M569" s="58">
        <v>6.9</v>
      </c>
      <c r="N569" s="35">
        <v>0</v>
      </c>
      <c r="O569" s="115">
        <f t="shared" si="76"/>
        <v>69</v>
      </c>
      <c r="P569" s="12" t="s">
        <v>1022</v>
      </c>
      <c r="Q569" s="30" t="s">
        <v>177</v>
      </c>
      <c r="R569" s="119" t="s">
        <v>1184</v>
      </c>
      <c r="S569" s="12" t="s">
        <v>470</v>
      </c>
      <c r="T569" s="12"/>
      <c r="U569" s="12"/>
      <c r="V569" s="12"/>
      <c r="W569" s="12"/>
      <c r="X569" s="12"/>
      <c r="Y569" s="12"/>
      <c r="Z569" s="12"/>
      <c r="AA569" s="12"/>
      <c r="AB569" s="12"/>
      <c r="AC569" s="12"/>
    </row>
    <row r="570" spans="1:29" ht="15.75" x14ac:dyDescent="0.25">
      <c r="A570" s="17">
        <v>46104</v>
      </c>
      <c r="B570" s="73" t="s">
        <v>1020</v>
      </c>
      <c r="C570" s="12" t="s">
        <v>387</v>
      </c>
      <c r="D570" s="57" t="s">
        <v>388</v>
      </c>
      <c r="E570" s="55"/>
      <c r="F570" s="58"/>
      <c r="G570" s="12"/>
      <c r="H570" s="12" t="s">
        <v>35</v>
      </c>
      <c r="I570" s="12" t="s">
        <v>413</v>
      </c>
      <c r="J570" s="12" t="s">
        <v>1021</v>
      </c>
      <c r="K570" s="12" t="s">
        <v>414</v>
      </c>
      <c r="L570" s="55">
        <v>10</v>
      </c>
      <c r="M570" s="58">
        <v>6.9</v>
      </c>
      <c r="N570" s="35">
        <v>0</v>
      </c>
      <c r="O570" s="115">
        <f t="shared" si="76"/>
        <v>69</v>
      </c>
      <c r="P570" s="12" t="s">
        <v>1022</v>
      </c>
      <c r="Q570" s="30" t="s">
        <v>177</v>
      </c>
      <c r="R570" s="119" t="s">
        <v>1184</v>
      </c>
      <c r="S570" s="12" t="s">
        <v>470</v>
      </c>
      <c r="T570" s="12"/>
      <c r="U570" s="12"/>
      <c r="V570" s="12"/>
      <c r="W570" s="12"/>
      <c r="X570" s="12"/>
      <c r="Y570" s="12"/>
      <c r="Z570" s="12"/>
      <c r="AA570" s="12"/>
      <c r="AB570" s="12"/>
      <c r="AC570" s="12"/>
    </row>
    <row r="571" spans="1:29" ht="15.75" x14ac:dyDescent="0.25">
      <c r="A571" s="17">
        <v>46104</v>
      </c>
      <c r="B571" s="73" t="s">
        <v>1020</v>
      </c>
      <c r="C571" s="12" t="s">
        <v>389</v>
      </c>
      <c r="D571" s="57" t="s">
        <v>390</v>
      </c>
      <c r="E571" s="55"/>
      <c r="F571" s="58"/>
      <c r="G571" s="12"/>
      <c r="H571" s="12" t="s">
        <v>35</v>
      </c>
      <c r="I571" s="12" t="s">
        <v>413</v>
      </c>
      <c r="J571" s="12" t="s">
        <v>1021</v>
      </c>
      <c r="K571" s="12" t="s">
        <v>414</v>
      </c>
      <c r="L571" s="55">
        <v>7</v>
      </c>
      <c r="M571" s="58">
        <v>9.5</v>
      </c>
      <c r="N571" s="35">
        <v>0</v>
      </c>
      <c r="O571" s="115">
        <f t="shared" si="76"/>
        <v>66.5</v>
      </c>
      <c r="P571" s="12" t="s">
        <v>1022</v>
      </c>
      <c r="Q571" s="30" t="s">
        <v>177</v>
      </c>
      <c r="R571" s="119" t="s">
        <v>1184</v>
      </c>
      <c r="S571" s="12" t="s">
        <v>470</v>
      </c>
      <c r="T571" s="12"/>
      <c r="U571" s="12"/>
      <c r="V571" s="12"/>
      <c r="W571" s="12"/>
      <c r="X571" s="12"/>
      <c r="Y571" s="12"/>
      <c r="Z571" s="12"/>
      <c r="AA571" s="12"/>
      <c r="AB571" s="12"/>
      <c r="AC571" s="12"/>
    </row>
    <row r="572" spans="1:29" ht="15.75" x14ac:dyDescent="0.25">
      <c r="A572" s="17">
        <v>46104</v>
      </c>
      <c r="B572" s="73" t="s">
        <v>1020</v>
      </c>
      <c r="C572" s="12" t="s">
        <v>391</v>
      </c>
      <c r="D572" s="57" t="s">
        <v>392</v>
      </c>
      <c r="E572" s="55"/>
      <c r="F572" s="58"/>
      <c r="G572" s="12"/>
      <c r="H572" s="12" t="s">
        <v>35</v>
      </c>
      <c r="I572" s="12" t="s">
        <v>413</v>
      </c>
      <c r="J572" s="12" t="s">
        <v>1021</v>
      </c>
      <c r="K572" s="12" t="s">
        <v>414</v>
      </c>
      <c r="L572" s="55">
        <v>72</v>
      </c>
      <c r="M572" s="58">
        <v>2.7</v>
      </c>
      <c r="N572" s="35">
        <v>0</v>
      </c>
      <c r="O572" s="115">
        <f t="shared" si="76"/>
        <v>194.4</v>
      </c>
      <c r="P572" s="12" t="s">
        <v>1022</v>
      </c>
      <c r="Q572" s="30" t="s">
        <v>177</v>
      </c>
      <c r="R572" s="119" t="s">
        <v>1184</v>
      </c>
      <c r="S572" s="12" t="s">
        <v>470</v>
      </c>
      <c r="T572" s="12"/>
      <c r="U572" s="12"/>
      <c r="V572" s="12"/>
      <c r="W572" s="12"/>
      <c r="X572" s="12"/>
      <c r="Y572" s="12"/>
      <c r="Z572" s="12"/>
      <c r="AA572" s="12"/>
      <c r="AB572" s="12"/>
      <c r="AC572" s="12"/>
    </row>
    <row r="573" spans="1:29" ht="15.75" x14ac:dyDescent="0.25">
      <c r="A573" s="17">
        <v>46104</v>
      </c>
      <c r="B573" s="73" t="s">
        <v>1020</v>
      </c>
      <c r="C573" s="12" t="s">
        <v>393</v>
      </c>
      <c r="D573" s="57" t="s">
        <v>394</v>
      </c>
      <c r="E573" s="55"/>
      <c r="F573" s="58"/>
      <c r="G573" s="12"/>
      <c r="H573" s="12" t="s">
        <v>35</v>
      </c>
      <c r="I573" s="12" t="s">
        <v>413</v>
      </c>
      <c r="J573" s="12" t="s">
        <v>1021</v>
      </c>
      <c r="K573" s="12" t="s">
        <v>414</v>
      </c>
      <c r="L573" s="55">
        <v>5</v>
      </c>
      <c r="M573" s="58">
        <v>7</v>
      </c>
      <c r="N573" s="35">
        <v>0</v>
      </c>
      <c r="O573" s="115">
        <f t="shared" si="76"/>
        <v>35</v>
      </c>
      <c r="P573" s="12" t="s">
        <v>1022</v>
      </c>
      <c r="Q573" s="30" t="s">
        <v>177</v>
      </c>
      <c r="R573" s="119" t="s">
        <v>1184</v>
      </c>
      <c r="S573" s="12" t="s">
        <v>470</v>
      </c>
      <c r="T573" s="12"/>
      <c r="U573" s="12"/>
      <c r="V573" s="12"/>
      <c r="W573" s="12"/>
      <c r="X573" s="12"/>
      <c r="Y573" s="12"/>
      <c r="Z573" s="12"/>
      <c r="AA573" s="12"/>
      <c r="AB573" s="12"/>
      <c r="AC573" s="12"/>
    </row>
    <row r="574" spans="1:29" ht="15.75" x14ac:dyDescent="0.25">
      <c r="A574" s="17">
        <v>46104</v>
      </c>
      <c r="B574" s="73" t="s">
        <v>1020</v>
      </c>
      <c r="C574" s="12" t="s">
        <v>395</v>
      </c>
      <c r="D574" s="60" t="s">
        <v>396</v>
      </c>
      <c r="E574" s="55"/>
      <c r="F574" s="51"/>
      <c r="G574" s="12"/>
      <c r="H574" s="12" t="s">
        <v>35</v>
      </c>
      <c r="I574" s="12" t="s">
        <v>413</v>
      </c>
      <c r="J574" s="12" t="s">
        <v>1021</v>
      </c>
      <c r="K574" s="12" t="s">
        <v>414</v>
      </c>
      <c r="L574" s="55">
        <v>20</v>
      </c>
      <c r="M574" s="51">
        <v>0.12</v>
      </c>
      <c r="N574" s="35">
        <v>0</v>
      </c>
      <c r="O574" s="115">
        <f t="shared" si="76"/>
        <v>2.4</v>
      </c>
      <c r="P574" s="12" t="s">
        <v>1022</v>
      </c>
      <c r="Q574" s="30" t="s">
        <v>177</v>
      </c>
      <c r="R574" s="119" t="s">
        <v>1184</v>
      </c>
      <c r="S574" s="12" t="s">
        <v>470</v>
      </c>
      <c r="T574" s="12"/>
      <c r="U574" s="12"/>
      <c r="V574" s="12"/>
      <c r="W574" s="12"/>
      <c r="X574" s="12"/>
      <c r="Y574" s="12"/>
      <c r="Z574" s="12"/>
      <c r="AA574" s="12"/>
      <c r="AB574" s="12"/>
      <c r="AC574" s="12"/>
    </row>
    <row r="575" spans="1:29" ht="15.75" x14ac:dyDescent="0.25">
      <c r="A575" s="17">
        <v>46104</v>
      </c>
      <c r="B575" s="73" t="s">
        <v>1020</v>
      </c>
      <c r="C575" s="12" t="s">
        <v>397</v>
      </c>
      <c r="D575" s="53" t="s">
        <v>398</v>
      </c>
      <c r="E575" s="50"/>
      <c r="F575" s="51"/>
      <c r="G575" s="12"/>
      <c r="H575" s="12" t="s">
        <v>35</v>
      </c>
      <c r="I575" s="12" t="s">
        <v>413</v>
      </c>
      <c r="J575" s="12" t="s">
        <v>1021</v>
      </c>
      <c r="K575" s="12" t="s">
        <v>414</v>
      </c>
      <c r="L575" s="50">
        <v>72</v>
      </c>
      <c r="M575" s="51">
        <v>2.48</v>
      </c>
      <c r="N575" s="35">
        <v>0</v>
      </c>
      <c r="O575" s="115">
        <f t="shared" si="76"/>
        <v>178.56</v>
      </c>
      <c r="P575" s="12" t="s">
        <v>1022</v>
      </c>
      <c r="Q575" s="30" t="s">
        <v>177</v>
      </c>
      <c r="R575" s="119" t="s">
        <v>1184</v>
      </c>
      <c r="S575" s="12" t="s">
        <v>470</v>
      </c>
      <c r="T575" s="12"/>
      <c r="U575" s="12"/>
      <c r="V575" s="12"/>
      <c r="W575" s="12"/>
      <c r="X575" s="12"/>
      <c r="Y575" s="12"/>
      <c r="Z575" s="12"/>
      <c r="AA575" s="12"/>
      <c r="AB575" s="12"/>
      <c r="AC575" s="12"/>
    </row>
    <row r="576" spans="1:29" ht="15.75" x14ac:dyDescent="0.25">
      <c r="A576" s="17">
        <v>46104</v>
      </c>
      <c r="B576" s="73" t="s">
        <v>1020</v>
      </c>
      <c r="C576" s="12" t="s">
        <v>399</v>
      </c>
      <c r="D576" s="57" t="s">
        <v>400</v>
      </c>
      <c r="E576" s="55"/>
      <c r="F576" s="58"/>
      <c r="G576" s="12"/>
      <c r="H576" s="12" t="s">
        <v>35</v>
      </c>
      <c r="I576" s="12" t="s">
        <v>413</v>
      </c>
      <c r="J576" s="12" t="s">
        <v>1021</v>
      </c>
      <c r="K576" s="12" t="s">
        <v>414</v>
      </c>
      <c r="L576" s="55">
        <v>5</v>
      </c>
      <c r="M576" s="58">
        <v>4.5</v>
      </c>
      <c r="N576" s="35">
        <v>0</v>
      </c>
      <c r="O576" s="115">
        <f t="shared" si="76"/>
        <v>22.5</v>
      </c>
      <c r="P576" s="12" t="s">
        <v>1022</v>
      </c>
      <c r="Q576" s="30" t="s">
        <v>177</v>
      </c>
      <c r="R576" s="119" t="s">
        <v>1184</v>
      </c>
      <c r="S576" s="12" t="s">
        <v>470</v>
      </c>
      <c r="T576" s="12"/>
      <c r="U576" s="12"/>
      <c r="V576" s="12"/>
      <c r="W576" s="12"/>
      <c r="X576" s="12"/>
      <c r="Y576" s="12"/>
      <c r="Z576" s="12"/>
      <c r="AA576" s="12"/>
      <c r="AB576" s="12"/>
      <c r="AC576" s="12"/>
    </row>
    <row r="577" spans="1:29" ht="15.75" x14ac:dyDescent="0.25">
      <c r="A577" s="17">
        <v>46104</v>
      </c>
      <c r="B577" s="73" t="s">
        <v>1020</v>
      </c>
      <c r="C577" s="12" t="s">
        <v>401</v>
      </c>
      <c r="D577" s="57" t="s">
        <v>402</v>
      </c>
      <c r="E577" s="55"/>
      <c r="F577" s="58"/>
      <c r="G577" s="12"/>
      <c r="H577" s="12" t="s">
        <v>35</v>
      </c>
      <c r="I577" s="12" t="s">
        <v>413</v>
      </c>
      <c r="J577" s="12" t="s">
        <v>1021</v>
      </c>
      <c r="K577" s="12" t="s">
        <v>414</v>
      </c>
      <c r="L577" s="55">
        <v>4</v>
      </c>
      <c r="M577" s="58">
        <v>2.5</v>
      </c>
      <c r="N577" s="35">
        <v>0</v>
      </c>
      <c r="O577" s="115">
        <f t="shared" si="76"/>
        <v>10</v>
      </c>
      <c r="P577" s="12" t="s">
        <v>1022</v>
      </c>
      <c r="Q577" s="30" t="s">
        <v>177</v>
      </c>
      <c r="R577" s="119" t="s">
        <v>1184</v>
      </c>
      <c r="S577" s="12" t="s">
        <v>470</v>
      </c>
      <c r="T577" s="12"/>
      <c r="U577" s="12"/>
      <c r="V577" s="12"/>
      <c r="W577" s="12"/>
      <c r="X577" s="12"/>
      <c r="Y577" s="12"/>
      <c r="Z577" s="12"/>
      <c r="AA577" s="12"/>
      <c r="AB577" s="12"/>
      <c r="AC577" s="12"/>
    </row>
    <row r="578" spans="1:29" ht="15.75" x14ac:dyDescent="0.25">
      <c r="A578" s="17">
        <v>46104</v>
      </c>
      <c r="B578" s="73" t="s">
        <v>1020</v>
      </c>
      <c r="C578" s="12" t="s">
        <v>403</v>
      </c>
      <c r="D578" s="57" t="s">
        <v>404</v>
      </c>
      <c r="E578" s="55"/>
      <c r="F578" s="58"/>
      <c r="G578" s="12"/>
      <c r="H578" s="12" t="s">
        <v>35</v>
      </c>
      <c r="I578" s="12" t="s">
        <v>413</v>
      </c>
      <c r="J578" s="12" t="s">
        <v>1021</v>
      </c>
      <c r="K578" s="12" t="s">
        <v>414</v>
      </c>
      <c r="L578" s="55">
        <v>6</v>
      </c>
      <c r="M578" s="58">
        <v>3.2</v>
      </c>
      <c r="N578" s="35">
        <v>0</v>
      </c>
      <c r="O578" s="115">
        <f t="shared" si="76"/>
        <v>19.200000000000003</v>
      </c>
      <c r="P578" s="12" t="s">
        <v>1022</v>
      </c>
      <c r="Q578" s="30" t="s">
        <v>177</v>
      </c>
      <c r="R578" s="119" t="s">
        <v>1184</v>
      </c>
      <c r="S578" s="12" t="s">
        <v>470</v>
      </c>
      <c r="T578" s="12"/>
      <c r="U578" s="12"/>
      <c r="V578" s="12"/>
      <c r="W578" s="12"/>
      <c r="X578" s="12"/>
      <c r="Y578" s="12"/>
      <c r="Z578" s="12"/>
      <c r="AA578" s="12"/>
      <c r="AB578" s="12"/>
      <c r="AC578" s="12"/>
    </row>
    <row r="579" spans="1:29" ht="15.75" x14ac:dyDescent="0.25">
      <c r="A579" s="17">
        <v>46104</v>
      </c>
      <c r="B579" s="73" t="s">
        <v>1020</v>
      </c>
      <c r="C579" s="12" t="s">
        <v>405</v>
      </c>
      <c r="D579" s="57" t="s">
        <v>406</v>
      </c>
      <c r="E579" s="55"/>
      <c r="F579" s="58"/>
      <c r="G579" s="12"/>
      <c r="H579" s="12" t="s">
        <v>35</v>
      </c>
      <c r="I579" s="12" t="s">
        <v>413</v>
      </c>
      <c r="J579" s="12" t="s">
        <v>1021</v>
      </c>
      <c r="K579" s="12" t="s">
        <v>414</v>
      </c>
      <c r="L579" s="55">
        <v>5</v>
      </c>
      <c r="M579" s="58">
        <v>5.4</v>
      </c>
      <c r="N579" s="35">
        <v>0</v>
      </c>
      <c r="O579" s="115">
        <f t="shared" si="76"/>
        <v>27</v>
      </c>
      <c r="P579" s="12" t="s">
        <v>1022</v>
      </c>
      <c r="Q579" s="30" t="s">
        <v>177</v>
      </c>
      <c r="R579" s="119" t="s">
        <v>1184</v>
      </c>
      <c r="S579" s="12" t="s">
        <v>470</v>
      </c>
      <c r="T579" s="12"/>
      <c r="U579" s="12"/>
      <c r="V579" s="12"/>
      <c r="W579" s="12"/>
      <c r="X579" s="12"/>
      <c r="Y579" s="12"/>
      <c r="Z579" s="12"/>
      <c r="AA579" s="12"/>
      <c r="AB579" s="12"/>
      <c r="AC579" s="12"/>
    </row>
    <row r="580" spans="1:29" ht="15.75" x14ac:dyDescent="0.25">
      <c r="A580" s="17">
        <v>46104</v>
      </c>
      <c r="B580" s="73" t="s">
        <v>1020</v>
      </c>
      <c r="C580" s="34"/>
      <c r="D580" s="57" t="s">
        <v>407</v>
      </c>
      <c r="E580" s="55"/>
      <c r="F580" s="58"/>
      <c r="G580" s="12"/>
      <c r="H580" s="12" t="s">
        <v>35</v>
      </c>
      <c r="I580" s="12" t="s">
        <v>413</v>
      </c>
      <c r="J580" s="12" t="s">
        <v>1021</v>
      </c>
      <c r="K580" s="12" t="s">
        <v>414</v>
      </c>
      <c r="L580" s="55">
        <v>5</v>
      </c>
      <c r="M580" s="58">
        <v>4.5</v>
      </c>
      <c r="N580" s="35">
        <v>0</v>
      </c>
      <c r="O580" s="115">
        <f t="shared" si="76"/>
        <v>22.5</v>
      </c>
      <c r="P580" s="12" t="s">
        <v>1022</v>
      </c>
      <c r="Q580" s="30" t="s">
        <v>177</v>
      </c>
      <c r="R580" s="119" t="s">
        <v>1184</v>
      </c>
      <c r="S580" s="12" t="s">
        <v>470</v>
      </c>
      <c r="T580" s="12"/>
      <c r="U580" s="12"/>
      <c r="V580" s="12"/>
      <c r="W580" s="12"/>
      <c r="X580" s="12"/>
      <c r="Y580" s="12"/>
      <c r="Z580" s="12"/>
      <c r="AA580" s="12"/>
      <c r="AB580" s="12"/>
      <c r="AC580" s="12"/>
    </row>
    <row r="581" spans="1:29" ht="15.75" x14ac:dyDescent="0.25">
      <c r="A581" s="17">
        <v>46104</v>
      </c>
      <c r="B581" s="73" t="s">
        <v>1020</v>
      </c>
      <c r="C581" s="34"/>
      <c r="D581" s="57" t="s">
        <v>408</v>
      </c>
      <c r="E581" s="55"/>
      <c r="F581" s="58"/>
      <c r="G581" s="12"/>
      <c r="H581" s="12" t="s">
        <v>35</v>
      </c>
      <c r="I581" s="12" t="s">
        <v>413</v>
      </c>
      <c r="J581" s="12" t="s">
        <v>1021</v>
      </c>
      <c r="K581" s="12" t="s">
        <v>414</v>
      </c>
      <c r="L581" s="55">
        <v>7</v>
      </c>
      <c r="M581" s="58">
        <v>17.899999999999999</v>
      </c>
      <c r="N581" s="35">
        <v>0</v>
      </c>
      <c r="O581" s="115">
        <f t="shared" si="76"/>
        <v>125.29999999999998</v>
      </c>
      <c r="P581" s="12" t="s">
        <v>1022</v>
      </c>
      <c r="Q581" s="30" t="s">
        <v>177</v>
      </c>
      <c r="R581" s="119" t="s">
        <v>1184</v>
      </c>
      <c r="S581" s="12" t="s">
        <v>470</v>
      </c>
      <c r="T581" s="12"/>
      <c r="U581" s="12"/>
      <c r="V581" s="12"/>
      <c r="W581" s="12"/>
      <c r="X581" s="12"/>
      <c r="Y581" s="12"/>
      <c r="Z581" s="12"/>
      <c r="AA581" s="12"/>
      <c r="AB581" s="12"/>
      <c r="AC581" s="12"/>
    </row>
    <row r="582" spans="1:29" ht="15.75" x14ac:dyDescent="0.25">
      <c r="A582" s="17">
        <v>46104</v>
      </c>
      <c r="B582" s="73" t="s">
        <v>1020</v>
      </c>
      <c r="C582" s="12" t="s">
        <v>419</v>
      </c>
      <c r="D582" s="57" t="s">
        <v>409</v>
      </c>
      <c r="E582" s="55"/>
      <c r="F582" s="58"/>
      <c r="G582" s="12"/>
      <c r="H582" s="12" t="s">
        <v>35</v>
      </c>
      <c r="I582" s="12" t="s">
        <v>413</v>
      </c>
      <c r="J582" s="12" t="s">
        <v>1021</v>
      </c>
      <c r="K582" s="12" t="s">
        <v>414</v>
      </c>
      <c r="L582" s="55">
        <v>15</v>
      </c>
      <c r="M582" s="58">
        <v>2.7</v>
      </c>
      <c r="N582" s="35">
        <v>0</v>
      </c>
      <c r="O582" s="115">
        <f t="shared" si="76"/>
        <v>40.5</v>
      </c>
      <c r="P582" s="12" t="s">
        <v>1022</v>
      </c>
      <c r="Q582" s="30" t="s">
        <v>177</v>
      </c>
      <c r="R582" s="119" t="s">
        <v>1184</v>
      </c>
      <c r="S582" s="12" t="s">
        <v>470</v>
      </c>
      <c r="T582" s="12"/>
      <c r="U582" s="12"/>
      <c r="V582" s="12"/>
      <c r="W582" s="12"/>
      <c r="X582" s="12"/>
      <c r="Y582" s="12"/>
      <c r="Z582" s="12"/>
      <c r="AA582" s="12"/>
      <c r="AB582" s="12"/>
      <c r="AC582" s="12"/>
    </row>
    <row r="583" spans="1:29" ht="15.75" x14ac:dyDescent="0.25">
      <c r="A583" s="17">
        <v>46104</v>
      </c>
      <c r="B583" s="73" t="s">
        <v>1020</v>
      </c>
      <c r="C583" s="61"/>
      <c r="D583" s="57" t="s">
        <v>410</v>
      </c>
      <c r="E583" s="55"/>
      <c r="F583" s="58"/>
      <c r="G583" s="12"/>
      <c r="H583" s="12" t="s">
        <v>35</v>
      </c>
      <c r="I583" s="12" t="s">
        <v>413</v>
      </c>
      <c r="J583" s="12" t="s">
        <v>1021</v>
      </c>
      <c r="K583" s="12" t="s">
        <v>414</v>
      </c>
      <c r="L583" s="55">
        <v>3</v>
      </c>
      <c r="M583" s="58">
        <v>2.5</v>
      </c>
      <c r="N583" s="35">
        <v>0</v>
      </c>
      <c r="O583" s="115">
        <f t="shared" si="76"/>
        <v>7.5</v>
      </c>
      <c r="P583" s="12" t="s">
        <v>1022</v>
      </c>
      <c r="Q583" s="30" t="s">
        <v>177</v>
      </c>
      <c r="R583" s="119" t="s">
        <v>1184</v>
      </c>
      <c r="S583" s="12" t="s">
        <v>470</v>
      </c>
      <c r="T583" s="12"/>
      <c r="U583" s="12"/>
      <c r="V583" s="12"/>
      <c r="W583" s="12"/>
      <c r="X583" s="12"/>
      <c r="Y583" s="12"/>
      <c r="Z583" s="12"/>
      <c r="AA583" s="12"/>
      <c r="AB583" s="12"/>
      <c r="AC583" s="12"/>
    </row>
    <row r="584" spans="1:29" ht="15.75" x14ac:dyDescent="0.25">
      <c r="A584" s="17">
        <v>46104</v>
      </c>
      <c r="B584" s="73" t="s">
        <v>1020</v>
      </c>
      <c r="C584" s="57"/>
      <c r="D584" s="57" t="s">
        <v>430</v>
      </c>
      <c r="E584" s="55"/>
      <c r="F584" s="58"/>
      <c r="G584" s="12"/>
      <c r="H584" s="12" t="s">
        <v>35</v>
      </c>
      <c r="I584" s="12" t="s">
        <v>413</v>
      </c>
      <c r="J584" s="12" t="s">
        <v>1021</v>
      </c>
      <c r="K584" s="12" t="s">
        <v>414</v>
      </c>
      <c r="L584" s="55">
        <v>5</v>
      </c>
      <c r="M584" s="58">
        <v>1</v>
      </c>
      <c r="N584" s="35">
        <v>0</v>
      </c>
      <c r="O584" s="115">
        <f t="shared" si="76"/>
        <v>5</v>
      </c>
      <c r="P584" s="12" t="s">
        <v>1022</v>
      </c>
      <c r="Q584" s="30" t="s">
        <v>177</v>
      </c>
      <c r="R584" s="119" t="s">
        <v>1184</v>
      </c>
      <c r="S584" s="12" t="s">
        <v>470</v>
      </c>
      <c r="T584" s="12"/>
      <c r="U584" s="12"/>
      <c r="V584" s="12"/>
      <c r="W584" s="12"/>
      <c r="X584" s="12"/>
      <c r="Y584" s="12"/>
      <c r="Z584" s="12"/>
      <c r="AA584" s="12"/>
      <c r="AB584" s="12"/>
      <c r="AC584" s="12"/>
    </row>
    <row r="585" spans="1:29" ht="15.75" x14ac:dyDescent="0.25">
      <c r="A585" s="17">
        <v>46104</v>
      </c>
      <c r="B585" s="73" t="s">
        <v>1020</v>
      </c>
      <c r="C585" s="57"/>
      <c r="D585" s="57" t="s">
        <v>1019</v>
      </c>
      <c r="E585" s="55"/>
      <c r="F585" s="58"/>
      <c r="G585" s="12"/>
      <c r="H585" s="12" t="s">
        <v>35</v>
      </c>
      <c r="I585" s="12" t="s">
        <v>413</v>
      </c>
      <c r="J585" s="12" t="s">
        <v>1021</v>
      </c>
      <c r="K585" s="12" t="s">
        <v>414</v>
      </c>
      <c r="L585" s="55">
        <v>10</v>
      </c>
      <c r="M585" s="58">
        <v>3</v>
      </c>
      <c r="N585" s="35">
        <v>0</v>
      </c>
      <c r="O585" s="115">
        <f t="shared" si="76"/>
        <v>30</v>
      </c>
      <c r="P585" s="12" t="s">
        <v>1022</v>
      </c>
      <c r="Q585" s="30" t="s">
        <v>177</v>
      </c>
      <c r="R585" s="119" t="s">
        <v>1184</v>
      </c>
      <c r="S585" s="12" t="s">
        <v>470</v>
      </c>
      <c r="T585" s="12"/>
      <c r="U585" s="12"/>
      <c r="V585" s="12"/>
      <c r="W585" s="12"/>
      <c r="X585" s="12"/>
      <c r="Y585" s="12"/>
      <c r="Z585" s="12"/>
      <c r="AA585" s="12"/>
      <c r="AB585" s="12"/>
      <c r="AC585" s="12"/>
    </row>
    <row r="586" spans="1:29" ht="15.75" x14ac:dyDescent="0.25">
      <c r="A586" s="17">
        <v>46104</v>
      </c>
      <c r="B586" s="73" t="s">
        <v>1020</v>
      </c>
      <c r="C586" s="12" t="s">
        <v>411</v>
      </c>
      <c r="D586" s="57" t="s">
        <v>412</v>
      </c>
      <c r="E586" s="55"/>
      <c r="F586" s="58"/>
      <c r="G586" s="12"/>
      <c r="H586" s="12" t="s">
        <v>35</v>
      </c>
      <c r="I586" s="12" t="s">
        <v>413</v>
      </c>
      <c r="J586" s="12" t="s">
        <v>1021</v>
      </c>
      <c r="K586" s="12" t="s">
        <v>414</v>
      </c>
      <c r="L586" s="55">
        <v>5</v>
      </c>
      <c r="M586" s="58">
        <v>3.3</v>
      </c>
      <c r="N586" s="35">
        <v>0</v>
      </c>
      <c r="O586" s="115">
        <f t="shared" si="76"/>
        <v>16.5</v>
      </c>
      <c r="P586" s="12" t="s">
        <v>1022</v>
      </c>
      <c r="Q586" s="30" t="s">
        <v>177</v>
      </c>
      <c r="R586" s="119" t="s">
        <v>1184</v>
      </c>
      <c r="S586" s="12" t="s">
        <v>470</v>
      </c>
      <c r="T586" s="12"/>
      <c r="U586" s="12"/>
      <c r="V586" s="12"/>
      <c r="W586" s="12"/>
      <c r="X586" s="12"/>
      <c r="Y586" s="12"/>
      <c r="Z586" s="12"/>
      <c r="AA586" s="12"/>
      <c r="AB586" s="12"/>
      <c r="AC586" s="12"/>
    </row>
    <row r="587" spans="1:29" ht="15.75" x14ac:dyDescent="0.25">
      <c r="A587" s="17">
        <v>46104</v>
      </c>
      <c r="B587" s="73" t="s">
        <v>1023</v>
      </c>
      <c r="C587" s="12" t="s">
        <v>385</v>
      </c>
      <c r="D587" s="62" t="s">
        <v>1024</v>
      </c>
      <c r="E587" s="55"/>
      <c r="F587" s="51"/>
      <c r="G587" s="12"/>
      <c r="H587" s="12" t="s">
        <v>35</v>
      </c>
      <c r="I587" s="12" t="s">
        <v>413</v>
      </c>
      <c r="J587" s="12" t="s">
        <v>1021</v>
      </c>
      <c r="K587" s="12" t="s">
        <v>414</v>
      </c>
      <c r="L587" s="55">
        <v>7</v>
      </c>
      <c r="M587" s="51">
        <v>6.9</v>
      </c>
      <c r="N587" s="35">
        <v>0</v>
      </c>
      <c r="O587" s="115">
        <f t="shared" ref="O587:O604" si="77">+L587*M587</f>
        <v>48.300000000000004</v>
      </c>
      <c r="P587" s="12" t="s">
        <v>1022</v>
      </c>
      <c r="Q587" s="30" t="s">
        <v>177</v>
      </c>
      <c r="R587" s="119" t="s">
        <v>1185</v>
      </c>
      <c r="S587" s="12" t="s">
        <v>470</v>
      </c>
      <c r="T587" s="12"/>
      <c r="U587" s="12"/>
      <c r="V587" s="12"/>
      <c r="W587" s="12"/>
      <c r="X587" s="12"/>
      <c r="Y587" s="12"/>
      <c r="Z587" s="12"/>
      <c r="AA587" s="12"/>
      <c r="AB587" s="12"/>
      <c r="AC587" s="12"/>
    </row>
    <row r="588" spans="1:29" ht="15.75" x14ac:dyDescent="0.25">
      <c r="A588" s="17">
        <v>46104</v>
      </c>
      <c r="B588" s="73" t="s">
        <v>1023</v>
      </c>
      <c r="C588" s="12" t="s">
        <v>419</v>
      </c>
      <c r="D588" s="62" t="s">
        <v>420</v>
      </c>
      <c r="E588" s="55"/>
      <c r="F588" s="51"/>
      <c r="G588" s="12"/>
      <c r="H588" s="12" t="s">
        <v>35</v>
      </c>
      <c r="I588" s="12" t="s">
        <v>413</v>
      </c>
      <c r="J588" s="12" t="s">
        <v>1021</v>
      </c>
      <c r="K588" s="12" t="s">
        <v>414</v>
      </c>
      <c r="L588" s="55">
        <v>10</v>
      </c>
      <c r="M588" s="51">
        <v>2.7</v>
      </c>
      <c r="N588" s="35">
        <v>0</v>
      </c>
      <c r="O588" s="115">
        <f t="shared" si="77"/>
        <v>27</v>
      </c>
      <c r="P588" s="12" t="s">
        <v>1022</v>
      </c>
      <c r="Q588" s="30" t="s">
        <v>177</v>
      </c>
      <c r="R588" s="119" t="s">
        <v>1185</v>
      </c>
      <c r="S588" s="12" t="s">
        <v>470</v>
      </c>
      <c r="T588" s="12"/>
      <c r="U588" s="12"/>
      <c r="V588" s="12"/>
      <c r="W588" s="12"/>
      <c r="X588" s="12"/>
      <c r="Y588" s="12"/>
      <c r="Z588" s="12"/>
      <c r="AA588" s="12"/>
      <c r="AB588" s="12"/>
      <c r="AC588" s="12"/>
    </row>
    <row r="589" spans="1:29" ht="15.75" x14ac:dyDescent="0.25">
      <c r="A589" s="17">
        <v>46104</v>
      </c>
      <c r="B589" s="73" t="s">
        <v>1023</v>
      </c>
      <c r="C589" s="12" t="s">
        <v>369</v>
      </c>
      <c r="D589" s="62" t="s">
        <v>421</v>
      </c>
      <c r="E589" s="59"/>
      <c r="F589" s="51"/>
      <c r="G589" s="12"/>
      <c r="H589" s="12" t="s">
        <v>35</v>
      </c>
      <c r="I589" s="12" t="s">
        <v>413</v>
      </c>
      <c r="J589" s="12" t="s">
        <v>1021</v>
      </c>
      <c r="K589" s="12" t="s">
        <v>414</v>
      </c>
      <c r="L589" s="59">
        <v>8</v>
      </c>
      <c r="M589" s="51">
        <v>25.9</v>
      </c>
      <c r="N589" s="35">
        <v>0</v>
      </c>
      <c r="O589" s="115">
        <f t="shared" si="77"/>
        <v>207.2</v>
      </c>
      <c r="P589" s="12" t="s">
        <v>1022</v>
      </c>
      <c r="Q589" s="30" t="s">
        <v>177</v>
      </c>
      <c r="R589" s="119" t="s">
        <v>1185</v>
      </c>
      <c r="S589" s="12" t="s">
        <v>470</v>
      </c>
      <c r="T589" s="12"/>
      <c r="U589" s="12"/>
      <c r="V589" s="12"/>
      <c r="W589" s="12"/>
      <c r="X589" s="12"/>
      <c r="Y589" s="12"/>
      <c r="Z589" s="12"/>
      <c r="AA589" s="12"/>
      <c r="AB589" s="12"/>
      <c r="AC589" s="12"/>
    </row>
    <row r="590" spans="1:29" ht="15.75" x14ac:dyDescent="0.25">
      <c r="A590" s="17">
        <v>46104</v>
      </c>
      <c r="B590" s="73" t="s">
        <v>1023</v>
      </c>
      <c r="C590" s="12" t="s">
        <v>387</v>
      </c>
      <c r="D590" s="57" t="s">
        <v>388</v>
      </c>
      <c r="E590" s="55"/>
      <c r="F590" s="58"/>
      <c r="G590" s="12"/>
      <c r="H590" s="12" t="s">
        <v>35</v>
      </c>
      <c r="I590" s="12" t="s">
        <v>413</v>
      </c>
      <c r="J590" s="12" t="s">
        <v>1021</v>
      </c>
      <c r="K590" s="12" t="s">
        <v>414</v>
      </c>
      <c r="L590" s="55">
        <v>10</v>
      </c>
      <c r="M590" s="58">
        <v>6.9</v>
      </c>
      <c r="N590" s="35">
        <v>0</v>
      </c>
      <c r="O590" s="115">
        <f t="shared" si="77"/>
        <v>69</v>
      </c>
      <c r="P590" s="12" t="s">
        <v>1022</v>
      </c>
      <c r="Q590" s="30" t="s">
        <v>177</v>
      </c>
      <c r="R590" s="119" t="s">
        <v>1185</v>
      </c>
      <c r="S590" s="12" t="s">
        <v>470</v>
      </c>
      <c r="T590" s="12"/>
      <c r="U590" s="12"/>
      <c r="V590" s="12"/>
      <c r="W590" s="12"/>
      <c r="X590" s="12"/>
      <c r="Y590" s="12"/>
      <c r="Z590" s="12"/>
      <c r="AA590" s="12"/>
      <c r="AB590" s="12"/>
      <c r="AC590" s="12"/>
    </row>
    <row r="591" spans="1:29" ht="15.75" x14ac:dyDescent="0.25">
      <c r="A591" s="17">
        <v>46104</v>
      </c>
      <c r="B591" s="73" t="s">
        <v>1023</v>
      </c>
      <c r="C591" s="12" t="s">
        <v>389</v>
      </c>
      <c r="D591" s="60" t="s">
        <v>422</v>
      </c>
      <c r="E591" s="55"/>
      <c r="F591" s="51"/>
      <c r="G591" s="12"/>
      <c r="H591" s="12" t="s">
        <v>35</v>
      </c>
      <c r="I591" s="12" t="s">
        <v>413</v>
      </c>
      <c r="J591" s="12" t="s">
        <v>1021</v>
      </c>
      <c r="K591" s="12" t="s">
        <v>414</v>
      </c>
      <c r="L591" s="55">
        <v>4</v>
      </c>
      <c r="M591" s="51">
        <v>9.5</v>
      </c>
      <c r="N591" s="35">
        <v>0</v>
      </c>
      <c r="O591" s="115">
        <f t="shared" si="77"/>
        <v>38</v>
      </c>
      <c r="P591" s="12" t="s">
        <v>1022</v>
      </c>
      <c r="Q591" s="30" t="s">
        <v>177</v>
      </c>
      <c r="R591" s="119" t="s">
        <v>1185</v>
      </c>
      <c r="S591" s="12" t="s">
        <v>470</v>
      </c>
      <c r="T591" s="12"/>
      <c r="U591" s="12"/>
      <c r="V591" s="12"/>
      <c r="W591" s="12"/>
      <c r="X591" s="12"/>
      <c r="Y591" s="12"/>
      <c r="Z591" s="12"/>
      <c r="AA591" s="12"/>
      <c r="AB591" s="12"/>
      <c r="AC591" s="12"/>
    </row>
    <row r="592" spans="1:29" ht="15.75" x14ac:dyDescent="0.25">
      <c r="A592" s="17">
        <v>46104</v>
      </c>
      <c r="B592" s="73" t="s">
        <v>1023</v>
      </c>
      <c r="C592" s="12" t="s">
        <v>379</v>
      </c>
      <c r="D592" s="60" t="s">
        <v>423</v>
      </c>
      <c r="E592" s="55"/>
      <c r="F592" s="51"/>
      <c r="G592" s="12"/>
      <c r="H592" s="12" t="s">
        <v>35</v>
      </c>
      <c r="I592" s="12" t="s">
        <v>413</v>
      </c>
      <c r="J592" s="12" t="s">
        <v>1021</v>
      </c>
      <c r="K592" s="12" t="s">
        <v>414</v>
      </c>
      <c r="L592" s="55">
        <v>15</v>
      </c>
      <c r="M592" s="51">
        <v>1.1000000000000001</v>
      </c>
      <c r="N592" s="35">
        <v>0</v>
      </c>
      <c r="O592" s="115">
        <f t="shared" si="77"/>
        <v>16.5</v>
      </c>
      <c r="P592" s="12" t="s">
        <v>1022</v>
      </c>
      <c r="Q592" s="30" t="s">
        <v>177</v>
      </c>
      <c r="R592" s="119" t="s">
        <v>1185</v>
      </c>
      <c r="S592" s="12" t="s">
        <v>470</v>
      </c>
      <c r="T592" s="12"/>
      <c r="U592" s="12"/>
      <c r="V592" s="12"/>
      <c r="W592" s="12"/>
      <c r="X592" s="12"/>
      <c r="Y592" s="12"/>
      <c r="Z592" s="12"/>
      <c r="AA592" s="12"/>
      <c r="AB592" s="12"/>
      <c r="AC592" s="12"/>
    </row>
    <row r="593" spans="1:29" ht="15.75" x14ac:dyDescent="0.25">
      <c r="A593" s="17">
        <v>46104</v>
      </c>
      <c r="B593" s="73" t="s">
        <v>1023</v>
      </c>
      <c r="C593" s="12" t="s">
        <v>395</v>
      </c>
      <c r="D593" s="60" t="s">
        <v>396</v>
      </c>
      <c r="E593" s="55"/>
      <c r="F593" s="51"/>
      <c r="G593" s="12"/>
      <c r="H593" s="12" t="s">
        <v>35</v>
      </c>
      <c r="I593" s="12" t="s">
        <v>413</v>
      </c>
      <c r="J593" s="12" t="s">
        <v>1021</v>
      </c>
      <c r="K593" s="12" t="s">
        <v>414</v>
      </c>
      <c r="L593" s="55">
        <v>10</v>
      </c>
      <c r="M593" s="51">
        <v>0.12</v>
      </c>
      <c r="N593" s="35">
        <v>0</v>
      </c>
      <c r="O593" s="115">
        <f t="shared" si="77"/>
        <v>1.2</v>
      </c>
      <c r="P593" s="12" t="s">
        <v>1022</v>
      </c>
      <c r="Q593" s="30" t="s">
        <v>177</v>
      </c>
      <c r="R593" s="119" t="s">
        <v>1185</v>
      </c>
      <c r="S593" s="12" t="s">
        <v>470</v>
      </c>
      <c r="T593" s="12"/>
      <c r="U593" s="12"/>
      <c r="V593" s="12"/>
      <c r="W593" s="12"/>
      <c r="X593" s="12"/>
      <c r="Y593" s="12"/>
      <c r="Z593" s="12"/>
      <c r="AA593" s="12"/>
      <c r="AB593" s="12"/>
      <c r="AC593" s="12"/>
    </row>
    <row r="594" spans="1:29" ht="15.75" x14ac:dyDescent="0.25">
      <c r="A594" s="17">
        <v>46104</v>
      </c>
      <c r="B594" s="73" t="s">
        <v>1023</v>
      </c>
      <c r="C594" s="12" t="s">
        <v>377</v>
      </c>
      <c r="D594" s="60" t="s">
        <v>425</v>
      </c>
      <c r="E594" s="63"/>
      <c r="F594" s="56"/>
      <c r="G594" s="12"/>
      <c r="H594" s="12" t="s">
        <v>35</v>
      </c>
      <c r="I594" s="12" t="s">
        <v>413</v>
      </c>
      <c r="J594" s="12" t="s">
        <v>1021</v>
      </c>
      <c r="K594" s="12" t="s">
        <v>414</v>
      </c>
      <c r="L594" s="63">
        <v>12</v>
      </c>
      <c r="M594" s="56">
        <v>3.5</v>
      </c>
      <c r="N594" s="35">
        <v>0</v>
      </c>
      <c r="O594" s="115">
        <f t="shared" si="77"/>
        <v>42</v>
      </c>
      <c r="P594" s="12" t="s">
        <v>1022</v>
      </c>
      <c r="Q594" s="30" t="s">
        <v>177</v>
      </c>
      <c r="R594" s="119" t="s">
        <v>1185</v>
      </c>
      <c r="S594" s="12" t="s">
        <v>470</v>
      </c>
      <c r="T594" s="12"/>
      <c r="U594" s="12"/>
      <c r="V594" s="12"/>
      <c r="W594" s="12"/>
      <c r="X594" s="12"/>
      <c r="Y594" s="12"/>
      <c r="Z594" s="12"/>
      <c r="AA594" s="12"/>
      <c r="AB594" s="12"/>
      <c r="AC594" s="12"/>
    </row>
    <row r="595" spans="1:29" ht="15.75" x14ac:dyDescent="0.25">
      <c r="A595" s="17">
        <v>46104</v>
      </c>
      <c r="B595" s="73" t="s">
        <v>1023</v>
      </c>
      <c r="C595" s="12" t="s">
        <v>393</v>
      </c>
      <c r="D595" s="57" t="s">
        <v>427</v>
      </c>
      <c r="E595" s="64"/>
      <c r="F595" s="58"/>
      <c r="G595" s="12"/>
      <c r="H595" s="12" t="s">
        <v>35</v>
      </c>
      <c r="I595" s="12" t="s">
        <v>413</v>
      </c>
      <c r="J595" s="12" t="s">
        <v>1021</v>
      </c>
      <c r="K595" s="12" t="s">
        <v>414</v>
      </c>
      <c r="L595" s="64">
        <v>5</v>
      </c>
      <c r="M595" s="58">
        <v>7</v>
      </c>
      <c r="N595" s="35">
        <v>0</v>
      </c>
      <c r="O595" s="115">
        <f t="shared" si="77"/>
        <v>35</v>
      </c>
      <c r="P595" s="12" t="s">
        <v>1022</v>
      </c>
      <c r="Q595" s="30" t="s">
        <v>177</v>
      </c>
      <c r="R595" s="119" t="s">
        <v>1185</v>
      </c>
      <c r="S595" s="12" t="s">
        <v>470</v>
      </c>
      <c r="T595" s="12"/>
      <c r="U595" s="12"/>
      <c r="V595" s="12"/>
      <c r="W595" s="12"/>
      <c r="X595" s="12"/>
      <c r="Y595" s="12"/>
      <c r="Z595" s="12"/>
      <c r="AA595" s="12"/>
      <c r="AB595" s="12"/>
      <c r="AC595" s="12"/>
    </row>
    <row r="596" spans="1:29" ht="15.75" x14ac:dyDescent="0.25">
      <c r="A596" s="17">
        <v>46104</v>
      </c>
      <c r="B596" s="73" t="s">
        <v>1023</v>
      </c>
      <c r="C596" s="12" t="s">
        <v>373</v>
      </c>
      <c r="D596" s="57" t="s">
        <v>428</v>
      </c>
      <c r="E596" s="64"/>
      <c r="F596" s="58"/>
      <c r="G596" s="12"/>
      <c r="H596" s="12" t="s">
        <v>35</v>
      </c>
      <c r="I596" s="12" t="s">
        <v>413</v>
      </c>
      <c r="J596" s="12" t="s">
        <v>1021</v>
      </c>
      <c r="K596" s="12" t="s">
        <v>414</v>
      </c>
      <c r="L596" s="64">
        <v>5</v>
      </c>
      <c r="M596" s="58">
        <v>3.5</v>
      </c>
      <c r="N596" s="35">
        <v>0</v>
      </c>
      <c r="O596" s="115">
        <f t="shared" si="77"/>
        <v>17.5</v>
      </c>
      <c r="P596" s="12" t="s">
        <v>1022</v>
      </c>
      <c r="Q596" s="30" t="s">
        <v>177</v>
      </c>
      <c r="R596" s="119" t="s">
        <v>1185</v>
      </c>
      <c r="S596" s="12" t="s">
        <v>470</v>
      </c>
      <c r="T596" s="12"/>
      <c r="U596" s="12"/>
      <c r="V596" s="12"/>
      <c r="W596" s="12"/>
      <c r="X596" s="12"/>
      <c r="Y596" s="12"/>
      <c r="Z596" s="12"/>
      <c r="AA596" s="12"/>
      <c r="AB596" s="12"/>
      <c r="AC596" s="12"/>
    </row>
    <row r="597" spans="1:29" ht="15.75" x14ac:dyDescent="0.25">
      <c r="A597" s="17">
        <v>46104</v>
      </c>
      <c r="B597" s="73" t="s">
        <v>1023</v>
      </c>
      <c r="C597" s="12" t="s">
        <v>375</v>
      </c>
      <c r="D597" s="57" t="s">
        <v>429</v>
      </c>
      <c r="E597" s="64"/>
      <c r="F597" s="58"/>
      <c r="G597" s="12"/>
      <c r="H597" s="12" t="s">
        <v>35</v>
      </c>
      <c r="I597" s="12" t="s">
        <v>413</v>
      </c>
      <c r="J597" s="12" t="s">
        <v>1021</v>
      </c>
      <c r="K597" s="12" t="s">
        <v>414</v>
      </c>
      <c r="L597" s="64">
        <v>10</v>
      </c>
      <c r="M597" s="58">
        <v>3.99</v>
      </c>
      <c r="N597" s="35">
        <v>0</v>
      </c>
      <c r="O597" s="115">
        <f t="shared" si="77"/>
        <v>39.900000000000006</v>
      </c>
      <c r="P597" s="12" t="s">
        <v>1022</v>
      </c>
      <c r="Q597" s="30" t="s">
        <v>177</v>
      </c>
      <c r="R597" s="119" t="s">
        <v>1185</v>
      </c>
      <c r="S597" s="12" t="s">
        <v>470</v>
      </c>
      <c r="T597" s="12"/>
      <c r="U597" s="12"/>
      <c r="V597" s="12"/>
      <c r="W597" s="12"/>
      <c r="X597" s="12"/>
      <c r="Y597" s="12"/>
      <c r="Z597" s="12"/>
      <c r="AA597" s="12"/>
      <c r="AB597" s="12"/>
      <c r="AC597" s="12"/>
    </row>
    <row r="598" spans="1:29" ht="15.75" x14ac:dyDescent="0.25">
      <c r="A598" s="17">
        <v>46104</v>
      </c>
      <c r="B598" s="73" t="s">
        <v>1023</v>
      </c>
      <c r="C598" s="12" t="s">
        <v>405</v>
      </c>
      <c r="D598" s="57" t="s">
        <v>431</v>
      </c>
      <c r="E598" s="64"/>
      <c r="F598" s="58"/>
      <c r="G598" s="12"/>
      <c r="H598" s="12" t="s">
        <v>35</v>
      </c>
      <c r="I598" s="12" t="s">
        <v>413</v>
      </c>
      <c r="J598" s="12" t="s">
        <v>1021</v>
      </c>
      <c r="K598" s="12" t="s">
        <v>414</v>
      </c>
      <c r="L598" s="64">
        <v>3</v>
      </c>
      <c r="M598" s="58">
        <v>5.4</v>
      </c>
      <c r="N598" s="35">
        <v>0</v>
      </c>
      <c r="O598" s="115">
        <f t="shared" si="77"/>
        <v>16.200000000000003</v>
      </c>
      <c r="P598" s="12" t="s">
        <v>1022</v>
      </c>
      <c r="Q598" s="30" t="s">
        <v>177</v>
      </c>
      <c r="R598" s="119" t="s">
        <v>1185</v>
      </c>
      <c r="S598" s="12" t="s">
        <v>470</v>
      </c>
      <c r="T598" s="12"/>
      <c r="U598" s="12"/>
      <c r="V598" s="12"/>
      <c r="W598" s="12"/>
      <c r="X598" s="12"/>
      <c r="Y598" s="12"/>
      <c r="Z598" s="12"/>
      <c r="AA598" s="12"/>
      <c r="AB598" s="12"/>
      <c r="AC598" s="12"/>
    </row>
    <row r="599" spans="1:29" ht="15.75" x14ac:dyDescent="0.25">
      <c r="A599" s="17">
        <v>46111</v>
      </c>
      <c r="B599" s="73" t="s">
        <v>1025</v>
      </c>
      <c r="C599" s="19" t="s">
        <v>51</v>
      </c>
      <c r="D599" s="12" t="s">
        <v>935</v>
      </c>
      <c r="E599" s="12"/>
      <c r="F599" s="12"/>
      <c r="G599" s="12"/>
      <c r="H599" s="12" t="s">
        <v>139</v>
      </c>
      <c r="I599" s="12" t="s">
        <v>36</v>
      </c>
      <c r="J599" s="12" t="s">
        <v>37</v>
      </c>
      <c r="K599" s="12" t="s">
        <v>38</v>
      </c>
      <c r="L599" s="35">
        <v>250</v>
      </c>
      <c r="M599" s="35">
        <v>12.5</v>
      </c>
      <c r="N599" s="35">
        <v>0</v>
      </c>
      <c r="O599" s="115">
        <f t="shared" si="77"/>
        <v>3125</v>
      </c>
      <c r="P599" s="12" t="s">
        <v>53</v>
      </c>
      <c r="Q599" s="30" t="s">
        <v>177</v>
      </c>
      <c r="R599" s="12" t="s">
        <v>1186</v>
      </c>
      <c r="S599" s="12" t="s">
        <v>470</v>
      </c>
      <c r="T599" s="12"/>
      <c r="U599" s="12"/>
      <c r="V599" s="12"/>
      <c r="W599" s="12"/>
      <c r="X599" s="12"/>
      <c r="Y599" s="12"/>
      <c r="Z599" s="12"/>
      <c r="AA599" s="12"/>
      <c r="AB599" s="12"/>
      <c r="AC599" s="12"/>
    </row>
    <row r="600" spans="1:29" ht="15.75" x14ac:dyDescent="0.25">
      <c r="A600" s="17">
        <v>46111</v>
      </c>
      <c r="B600" s="73" t="s">
        <v>1026</v>
      </c>
      <c r="C600" s="12"/>
      <c r="D600" s="26" t="s">
        <v>500</v>
      </c>
      <c r="E600" s="19"/>
      <c r="F600" s="24"/>
      <c r="G600" s="12"/>
      <c r="H600" s="12" t="s">
        <v>35</v>
      </c>
      <c r="I600" s="12" t="s">
        <v>355</v>
      </c>
      <c r="J600" s="12" t="s">
        <v>155</v>
      </c>
      <c r="K600" s="12" t="s">
        <v>356</v>
      </c>
      <c r="L600" s="19">
        <v>4</v>
      </c>
      <c r="M600" s="24">
        <v>10</v>
      </c>
      <c r="N600" s="35">
        <v>0</v>
      </c>
      <c r="O600" s="115">
        <f t="shared" si="77"/>
        <v>40</v>
      </c>
      <c r="P600" s="12" t="s">
        <v>1032</v>
      </c>
      <c r="Q600" s="13" t="s">
        <v>177</v>
      </c>
      <c r="R600" s="12" t="s">
        <v>1045</v>
      </c>
      <c r="S600" s="12" t="s">
        <v>470</v>
      </c>
      <c r="T600" s="12"/>
      <c r="U600" s="12"/>
      <c r="V600" s="12"/>
      <c r="W600" s="12"/>
      <c r="X600" s="12"/>
      <c r="Y600" s="12"/>
      <c r="Z600" s="12"/>
      <c r="AA600" s="12"/>
      <c r="AB600" s="12"/>
      <c r="AC600" s="12"/>
    </row>
    <row r="601" spans="1:29" ht="15.75" x14ac:dyDescent="0.25">
      <c r="A601" s="17">
        <v>46111</v>
      </c>
      <c r="B601" s="73" t="s">
        <v>1026</v>
      </c>
      <c r="C601" s="12"/>
      <c r="D601" s="26" t="s">
        <v>1027</v>
      </c>
      <c r="E601" s="19"/>
      <c r="F601" s="24"/>
      <c r="G601" s="12"/>
      <c r="H601" s="12" t="s">
        <v>35</v>
      </c>
      <c r="I601" s="12" t="s">
        <v>355</v>
      </c>
      <c r="J601" s="12" t="s">
        <v>155</v>
      </c>
      <c r="K601" s="12" t="s">
        <v>356</v>
      </c>
      <c r="L601" s="19">
        <v>1</v>
      </c>
      <c r="M601" s="24">
        <v>24</v>
      </c>
      <c r="N601" s="35">
        <v>0</v>
      </c>
      <c r="O601" s="115">
        <f t="shared" si="77"/>
        <v>24</v>
      </c>
      <c r="P601" s="12" t="s">
        <v>1032</v>
      </c>
      <c r="Q601" s="13" t="s">
        <v>177</v>
      </c>
      <c r="R601" s="12" t="s">
        <v>1045</v>
      </c>
      <c r="S601" s="12" t="s">
        <v>470</v>
      </c>
      <c r="T601" s="12"/>
      <c r="U601" s="12"/>
      <c r="V601" s="12"/>
      <c r="W601" s="12"/>
      <c r="X601" s="12"/>
      <c r="Y601" s="12"/>
      <c r="Z601" s="12"/>
      <c r="AA601" s="12"/>
      <c r="AB601" s="12"/>
      <c r="AC601" s="12"/>
    </row>
    <row r="602" spans="1:29" ht="15.75" x14ac:dyDescent="0.25">
      <c r="A602" s="17">
        <v>46111</v>
      </c>
      <c r="B602" s="73" t="s">
        <v>1026</v>
      </c>
      <c r="C602" s="12"/>
      <c r="D602" s="26" t="s">
        <v>1028</v>
      </c>
      <c r="E602" s="19"/>
      <c r="F602" s="24"/>
      <c r="G602" s="12"/>
      <c r="H602" s="12" t="s">
        <v>35</v>
      </c>
      <c r="I602" s="12" t="s">
        <v>355</v>
      </c>
      <c r="J602" s="12" t="s">
        <v>155</v>
      </c>
      <c r="K602" s="12" t="s">
        <v>356</v>
      </c>
      <c r="L602" s="19">
        <v>1</v>
      </c>
      <c r="M602" s="24">
        <v>16</v>
      </c>
      <c r="N602" s="35">
        <v>0</v>
      </c>
      <c r="O602" s="115">
        <f t="shared" si="77"/>
        <v>16</v>
      </c>
      <c r="P602" s="12" t="s">
        <v>1032</v>
      </c>
      <c r="Q602" s="13" t="s">
        <v>177</v>
      </c>
      <c r="R602" s="12" t="s">
        <v>1045</v>
      </c>
      <c r="S602" s="12" t="s">
        <v>470</v>
      </c>
      <c r="T602" s="12"/>
      <c r="U602" s="12"/>
      <c r="V602" s="12"/>
      <c r="W602" s="12"/>
      <c r="X602" s="12"/>
      <c r="Y602" s="12"/>
      <c r="Z602" s="12"/>
      <c r="AA602" s="12"/>
      <c r="AB602" s="12"/>
      <c r="AC602" s="12"/>
    </row>
    <row r="603" spans="1:29" ht="15.75" x14ac:dyDescent="0.25">
      <c r="A603" s="17">
        <v>46111</v>
      </c>
      <c r="B603" s="73" t="s">
        <v>1026</v>
      </c>
      <c r="C603" s="12"/>
      <c r="D603" s="26" t="s">
        <v>1029</v>
      </c>
      <c r="E603" s="19"/>
      <c r="F603" s="24"/>
      <c r="G603" s="12"/>
      <c r="H603" s="12" t="s">
        <v>35</v>
      </c>
      <c r="I603" s="12" t="s">
        <v>355</v>
      </c>
      <c r="J603" s="12" t="s">
        <v>155</v>
      </c>
      <c r="K603" s="12" t="s">
        <v>356</v>
      </c>
      <c r="L603" s="19">
        <v>2</v>
      </c>
      <c r="M603" s="24">
        <v>5</v>
      </c>
      <c r="N603" s="35">
        <v>0</v>
      </c>
      <c r="O603" s="115">
        <f t="shared" si="77"/>
        <v>10</v>
      </c>
      <c r="P603" s="12" t="s">
        <v>1032</v>
      </c>
      <c r="Q603" s="13" t="s">
        <v>177</v>
      </c>
      <c r="R603" s="12" t="s">
        <v>1045</v>
      </c>
      <c r="S603" s="12" t="s">
        <v>470</v>
      </c>
      <c r="T603" s="12"/>
      <c r="U603" s="12"/>
      <c r="V603" s="12"/>
      <c r="W603" s="12"/>
      <c r="X603" s="12"/>
      <c r="Y603" s="12"/>
      <c r="Z603" s="12"/>
      <c r="AA603" s="12"/>
      <c r="AB603" s="12"/>
      <c r="AC603" s="12"/>
    </row>
    <row r="604" spans="1:29" ht="15.75" x14ac:dyDescent="0.25">
      <c r="A604" s="17">
        <v>46111</v>
      </c>
      <c r="B604" s="73" t="s">
        <v>1026</v>
      </c>
      <c r="C604" s="12"/>
      <c r="D604" s="26" t="s">
        <v>1030</v>
      </c>
      <c r="E604" s="19"/>
      <c r="F604" s="24"/>
      <c r="G604" s="12"/>
      <c r="H604" s="12" t="s">
        <v>35</v>
      </c>
      <c r="I604" s="12" t="s">
        <v>355</v>
      </c>
      <c r="J604" s="12" t="s">
        <v>155</v>
      </c>
      <c r="K604" s="12" t="s">
        <v>356</v>
      </c>
      <c r="L604" s="19">
        <v>8</v>
      </c>
      <c r="M604" s="24">
        <v>23</v>
      </c>
      <c r="N604" s="35">
        <v>0</v>
      </c>
      <c r="O604" s="115">
        <f t="shared" si="77"/>
        <v>184</v>
      </c>
      <c r="P604" s="12" t="s">
        <v>1032</v>
      </c>
      <c r="Q604" s="13" t="s">
        <v>177</v>
      </c>
      <c r="R604" s="12" t="s">
        <v>1045</v>
      </c>
      <c r="S604" s="12" t="s">
        <v>470</v>
      </c>
      <c r="T604" s="12"/>
      <c r="U604" s="12"/>
      <c r="V604" s="12"/>
      <c r="W604" s="12"/>
      <c r="X604" s="12"/>
      <c r="Y604" s="12"/>
      <c r="Z604" s="12"/>
      <c r="AA604" s="12"/>
      <c r="AB604" s="12"/>
      <c r="AC604" s="12"/>
    </row>
    <row r="605" spans="1:29" ht="15.75" x14ac:dyDescent="0.25">
      <c r="A605" s="17">
        <v>46111</v>
      </c>
      <c r="B605" s="73" t="s">
        <v>1026</v>
      </c>
      <c r="C605" s="12"/>
      <c r="D605" s="26" t="s">
        <v>1031</v>
      </c>
      <c r="E605" s="19"/>
      <c r="F605" s="24"/>
      <c r="G605" s="12"/>
      <c r="H605" s="12" t="s">
        <v>35</v>
      </c>
      <c r="I605" s="12" t="s">
        <v>355</v>
      </c>
      <c r="J605" s="12" t="s">
        <v>155</v>
      </c>
      <c r="K605" s="12" t="s">
        <v>356</v>
      </c>
      <c r="L605" s="19">
        <v>2</v>
      </c>
      <c r="M605" s="24">
        <v>20</v>
      </c>
      <c r="N605" s="35">
        <v>0</v>
      </c>
      <c r="O605" s="115">
        <f>+L605*M605</f>
        <v>40</v>
      </c>
      <c r="P605" s="12" t="s">
        <v>1032</v>
      </c>
      <c r="Q605" s="13" t="s">
        <v>177</v>
      </c>
      <c r="R605" s="12" t="s">
        <v>1045</v>
      </c>
      <c r="S605" s="12" t="s">
        <v>470</v>
      </c>
      <c r="T605" s="12"/>
      <c r="U605" s="12"/>
      <c r="V605" s="12"/>
      <c r="W605" s="12"/>
      <c r="X605" s="12"/>
      <c r="Y605" s="12"/>
      <c r="Z605" s="12"/>
      <c r="AA605" s="12"/>
      <c r="AB605" s="12"/>
      <c r="AC605" s="12"/>
    </row>
    <row r="606" spans="1:29" ht="15.75" x14ac:dyDescent="0.25">
      <c r="A606" s="17">
        <v>46111</v>
      </c>
      <c r="B606" s="73" t="s">
        <v>1033</v>
      </c>
      <c r="C606" s="12"/>
      <c r="D606" s="26" t="s">
        <v>1034</v>
      </c>
      <c r="E606" s="19"/>
      <c r="F606" s="24"/>
      <c r="G606" s="12"/>
      <c r="H606" s="12" t="s">
        <v>35</v>
      </c>
      <c r="I606" s="12" t="s">
        <v>355</v>
      </c>
      <c r="J606" s="12" t="s">
        <v>155</v>
      </c>
      <c r="K606" s="12" t="s">
        <v>414</v>
      </c>
      <c r="L606" s="19">
        <v>2</v>
      </c>
      <c r="M606" s="24">
        <v>60</v>
      </c>
      <c r="N606" s="35">
        <v>0</v>
      </c>
      <c r="O606" s="115">
        <f t="shared" ref="O606:O607" si="78">+L606*M606</f>
        <v>120</v>
      </c>
      <c r="P606" s="12" t="s">
        <v>1032</v>
      </c>
      <c r="Q606" s="13" t="s">
        <v>177</v>
      </c>
      <c r="R606" s="12" t="s">
        <v>1046</v>
      </c>
      <c r="S606" s="12" t="s">
        <v>470</v>
      </c>
      <c r="T606" s="12"/>
      <c r="U606" s="12"/>
      <c r="V606" s="12"/>
      <c r="W606" s="12"/>
      <c r="X606" s="12"/>
      <c r="Y606" s="12"/>
      <c r="Z606" s="12"/>
      <c r="AA606" s="12"/>
      <c r="AB606" s="12"/>
      <c r="AC606" s="12"/>
    </row>
    <row r="607" spans="1:29" ht="15.75" x14ac:dyDescent="0.25">
      <c r="A607" s="17">
        <v>46111</v>
      </c>
      <c r="B607" s="73" t="s">
        <v>1033</v>
      </c>
      <c r="C607" s="12"/>
      <c r="D607" s="26" t="s">
        <v>1035</v>
      </c>
      <c r="E607" s="19"/>
      <c r="F607" s="24"/>
      <c r="G607" s="12"/>
      <c r="H607" s="12" t="s">
        <v>35</v>
      </c>
      <c r="I607" s="12" t="s">
        <v>355</v>
      </c>
      <c r="J607" s="12" t="s">
        <v>155</v>
      </c>
      <c r="K607" s="12" t="s">
        <v>414</v>
      </c>
      <c r="L607" s="19">
        <v>1</v>
      </c>
      <c r="M607" s="24">
        <v>52.8</v>
      </c>
      <c r="N607" s="35">
        <v>0</v>
      </c>
      <c r="O607" s="115">
        <f t="shared" si="78"/>
        <v>52.8</v>
      </c>
      <c r="P607" s="12" t="s">
        <v>1032</v>
      </c>
      <c r="Q607" s="13" t="s">
        <v>177</v>
      </c>
      <c r="R607" s="12" t="s">
        <v>1046</v>
      </c>
      <c r="S607" s="12" t="s">
        <v>470</v>
      </c>
      <c r="T607" s="12"/>
      <c r="U607" s="12"/>
      <c r="V607" s="12"/>
      <c r="W607" s="12"/>
      <c r="X607" s="12"/>
      <c r="Y607" s="12"/>
      <c r="Z607" s="12"/>
      <c r="AA607" s="12"/>
      <c r="AB607" s="12"/>
      <c r="AC607" s="12"/>
    </row>
    <row r="608" spans="1:29" ht="15.75" x14ac:dyDescent="0.25">
      <c r="A608" s="17">
        <v>46111</v>
      </c>
      <c r="B608" s="73" t="s">
        <v>1033</v>
      </c>
      <c r="C608" s="12"/>
      <c r="D608" s="26" t="s">
        <v>1036</v>
      </c>
      <c r="E608" s="19"/>
      <c r="F608" s="24"/>
      <c r="G608" s="12"/>
      <c r="H608" s="12" t="s">
        <v>35</v>
      </c>
      <c r="I608" s="12" t="s">
        <v>355</v>
      </c>
      <c r="J608" s="12" t="s">
        <v>155</v>
      </c>
      <c r="K608" s="12" t="s">
        <v>414</v>
      </c>
      <c r="L608" s="19">
        <v>15</v>
      </c>
      <c r="M608" s="24">
        <v>15</v>
      </c>
      <c r="N608" s="35">
        <v>0</v>
      </c>
      <c r="O608" s="115">
        <f>+L608*M608</f>
        <v>225</v>
      </c>
      <c r="P608" s="12" t="s">
        <v>1032</v>
      </c>
      <c r="Q608" s="13" t="s">
        <v>177</v>
      </c>
      <c r="R608" s="12" t="s">
        <v>1046</v>
      </c>
      <c r="S608" s="12" t="s">
        <v>470</v>
      </c>
      <c r="T608" s="12"/>
      <c r="U608" s="12"/>
      <c r="V608" s="12"/>
      <c r="W608" s="12"/>
      <c r="X608" s="12"/>
      <c r="Y608" s="12"/>
      <c r="Z608" s="12"/>
      <c r="AA608" s="12"/>
      <c r="AB608" s="12"/>
      <c r="AC608" s="12"/>
    </row>
    <row r="609" spans="1:29" ht="15.75" x14ac:dyDescent="0.25">
      <c r="A609" s="17">
        <v>46111</v>
      </c>
      <c r="B609" s="73" t="s">
        <v>1037</v>
      </c>
      <c r="C609" s="12"/>
      <c r="D609" s="26" t="s">
        <v>1038</v>
      </c>
      <c r="E609" s="19"/>
      <c r="F609" s="24"/>
      <c r="G609" s="12"/>
      <c r="H609" s="12" t="s">
        <v>35</v>
      </c>
      <c r="I609" s="12" t="s">
        <v>355</v>
      </c>
      <c r="J609" s="12" t="s">
        <v>155</v>
      </c>
      <c r="K609" s="12" t="s">
        <v>38</v>
      </c>
      <c r="L609" s="19">
        <v>70</v>
      </c>
      <c r="M609" s="24">
        <v>0.5</v>
      </c>
      <c r="N609" s="35">
        <v>0</v>
      </c>
      <c r="O609" s="115">
        <f t="shared" ref="O609:O613" si="79">+L609*M609</f>
        <v>35</v>
      </c>
      <c r="P609" s="12" t="s">
        <v>1032</v>
      </c>
      <c r="Q609" s="13" t="s">
        <v>177</v>
      </c>
      <c r="R609" s="12" t="s">
        <v>1047</v>
      </c>
      <c r="S609" s="12" t="s">
        <v>470</v>
      </c>
      <c r="T609" s="12"/>
      <c r="U609" s="12"/>
      <c r="V609" s="12"/>
      <c r="W609" s="12"/>
      <c r="X609" s="12"/>
      <c r="Y609" s="12"/>
      <c r="Z609" s="12"/>
      <c r="AA609" s="12"/>
      <c r="AB609" s="12"/>
      <c r="AC609" s="12"/>
    </row>
    <row r="610" spans="1:29" ht="15.75" x14ac:dyDescent="0.25">
      <c r="A610" s="17">
        <v>46111</v>
      </c>
      <c r="B610" s="73" t="s">
        <v>1037</v>
      </c>
      <c r="C610" s="12"/>
      <c r="D610" s="26" t="s">
        <v>1039</v>
      </c>
      <c r="E610" s="19"/>
      <c r="F610" s="24"/>
      <c r="G610" s="12"/>
      <c r="H610" s="12" t="s">
        <v>35</v>
      </c>
      <c r="I610" s="12" t="s">
        <v>355</v>
      </c>
      <c r="J610" s="12" t="s">
        <v>155</v>
      </c>
      <c r="K610" s="12" t="s">
        <v>38</v>
      </c>
      <c r="L610" s="19">
        <v>4</v>
      </c>
      <c r="M610" s="24">
        <v>43</v>
      </c>
      <c r="N610" s="35">
        <v>0</v>
      </c>
      <c r="O610" s="115">
        <f t="shared" si="79"/>
        <v>172</v>
      </c>
      <c r="P610" s="12" t="s">
        <v>1032</v>
      </c>
      <c r="Q610" s="13" t="s">
        <v>177</v>
      </c>
      <c r="R610" s="12" t="s">
        <v>1047</v>
      </c>
      <c r="S610" s="12" t="s">
        <v>470</v>
      </c>
      <c r="T610" s="12"/>
      <c r="U610" s="12"/>
      <c r="V610" s="12"/>
      <c r="W610" s="12"/>
      <c r="X610" s="12"/>
      <c r="Y610" s="12"/>
      <c r="Z610" s="12"/>
      <c r="AA610" s="12"/>
      <c r="AB610" s="12"/>
      <c r="AC610" s="12"/>
    </row>
    <row r="611" spans="1:29" ht="15.75" x14ac:dyDescent="0.25">
      <c r="A611" s="17">
        <v>46111</v>
      </c>
      <c r="B611" s="73" t="s">
        <v>1037</v>
      </c>
      <c r="C611" s="12"/>
      <c r="D611" s="26" t="s">
        <v>1040</v>
      </c>
      <c r="E611" s="19"/>
      <c r="F611" s="24"/>
      <c r="G611" s="12"/>
      <c r="H611" s="12" t="s">
        <v>35</v>
      </c>
      <c r="I611" s="12" t="s">
        <v>355</v>
      </c>
      <c r="J611" s="12" t="s">
        <v>155</v>
      </c>
      <c r="K611" s="12" t="s">
        <v>38</v>
      </c>
      <c r="L611" s="19">
        <v>1</v>
      </c>
      <c r="M611" s="24">
        <v>13</v>
      </c>
      <c r="N611" s="35">
        <v>0</v>
      </c>
      <c r="O611" s="115">
        <f t="shared" si="79"/>
        <v>13</v>
      </c>
      <c r="P611" s="12" t="s">
        <v>1032</v>
      </c>
      <c r="Q611" s="13" t="s">
        <v>177</v>
      </c>
      <c r="R611" s="12" t="s">
        <v>1047</v>
      </c>
      <c r="S611" s="12" t="s">
        <v>470</v>
      </c>
      <c r="T611" s="12"/>
      <c r="U611" s="12"/>
      <c r="V611" s="12"/>
      <c r="W611" s="12"/>
      <c r="X611" s="12"/>
      <c r="Y611" s="12"/>
      <c r="Z611" s="12"/>
      <c r="AA611" s="12"/>
      <c r="AB611" s="12"/>
      <c r="AC611" s="12"/>
    </row>
    <row r="612" spans="1:29" ht="15.75" x14ac:dyDescent="0.25">
      <c r="A612" s="17">
        <v>46111</v>
      </c>
      <c r="B612" s="73" t="s">
        <v>1037</v>
      </c>
      <c r="C612" s="12"/>
      <c r="D612" s="26" t="s">
        <v>1029</v>
      </c>
      <c r="E612" s="19"/>
      <c r="F612" s="24"/>
      <c r="G612" s="12"/>
      <c r="H612" s="12" t="s">
        <v>35</v>
      </c>
      <c r="I612" s="12" t="s">
        <v>355</v>
      </c>
      <c r="J612" s="12" t="s">
        <v>155</v>
      </c>
      <c r="K612" s="12" t="s">
        <v>38</v>
      </c>
      <c r="L612" s="19">
        <v>3</v>
      </c>
      <c r="M612" s="24">
        <v>5</v>
      </c>
      <c r="N612" s="35">
        <v>0</v>
      </c>
      <c r="O612" s="115">
        <f t="shared" si="79"/>
        <v>15</v>
      </c>
      <c r="P612" s="12" t="s">
        <v>1032</v>
      </c>
      <c r="Q612" s="13" t="s">
        <v>177</v>
      </c>
      <c r="R612" s="12" t="s">
        <v>1047</v>
      </c>
      <c r="S612" s="12" t="s">
        <v>470</v>
      </c>
      <c r="T612" s="12"/>
      <c r="U612" s="12"/>
      <c r="V612" s="12"/>
      <c r="W612" s="12"/>
      <c r="X612" s="12"/>
      <c r="Y612" s="12"/>
      <c r="Z612" s="12"/>
      <c r="AA612" s="12"/>
      <c r="AB612" s="12"/>
      <c r="AC612" s="12"/>
    </row>
    <row r="613" spans="1:29" ht="15.75" x14ac:dyDescent="0.25">
      <c r="A613" s="17">
        <v>46111</v>
      </c>
      <c r="B613" s="73" t="s">
        <v>1037</v>
      </c>
      <c r="C613" s="12"/>
      <c r="D613" s="26" t="s">
        <v>1029</v>
      </c>
      <c r="E613" s="19"/>
      <c r="F613" s="24"/>
      <c r="G613" s="12"/>
      <c r="H613" s="12" t="s">
        <v>35</v>
      </c>
      <c r="I613" s="12" t="s">
        <v>355</v>
      </c>
      <c r="J613" s="12" t="s">
        <v>155</v>
      </c>
      <c r="K613" s="12" t="s">
        <v>38</v>
      </c>
      <c r="L613" s="19">
        <v>1</v>
      </c>
      <c r="M613" s="24">
        <v>3.5</v>
      </c>
      <c r="N613" s="35">
        <v>0</v>
      </c>
      <c r="O613" s="115">
        <f t="shared" si="79"/>
        <v>3.5</v>
      </c>
      <c r="P613" s="12" t="s">
        <v>1032</v>
      </c>
      <c r="Q613" s="13" t="s">
        <v>177</v>
      </c>
      <c r="R613" s="12" t="s">
        <v>1047</v>
      </c>
      <c r="S613" s="12" t="s">
        <v>470</v>
      </c>
      <c r="T613" s="12"/>
      <c r="U613" s="12"/>
      <c r="V613" s="12"/>
      <c r="W613" s="12"/>
      <c r="X613" s="12"/>
      <c r="Y613" s="12"/>
      <c r="Z613" s="12"/>
      <c r="AA613" s="12"/>
      <c r="AB613" s="12"/>
      <c r="AC613" s="12"/>
    </row>
    <row r="614" spans="1:29" ht="15.75" x14ac:dyDescent="0.25">
      <c r="A614" s="17">
        <v>46111</v>
      </c>
      <c r="B614" s="73" t="s">
        <v>1037</v>
      </c>
      <c r="C614" s="12"/>
      <c r="D614" s="26" t="s">
        <v>1041</v>
      </c>
      <c r="E614" s="19"/>
      <c r="F614" s="24"/>
      <c r="G614" s="12"/>
      <c r="H614" s="12" t="s">
        <v>35</v>
      </c>
      <c r="I614" s="12" t="s">
        <v>355</v>
      </c>
      <c r="J614" s="12" t="s">
        <v>155</v>
      </c>
      <c r="K614" s="12" t="s">
        <v>38</v>
      </c>
      <c r="L614" s="19">
        <v>1</v>
      </c>
      <c r="M614" s="24">
        <v>43</v>
      </c>
      <c r="N614" s="35">
        <v>0</v>
      </c>
      <c r="O614" s="115">
        <f t="shared" ref="O614:O619" si="80">+L614*M614</f>
        <v>43</v>
      </c>
      <c r="P614" s="12" t="s">
        <v>1032</v>
      </c>
      <c r="Q614" s="13" t="s">
        <v>177</v>
      </c>
      <c r="R614" s="12" t="s">
        <v>1047</v>
      </c>
      <c r="S614" s="12" t="s">
        <v>470</v>
      </c>
      <c r="T614" s="12"/>
      <c r="U614" s="12"/>
      <c r="V614" s="12"/>
      <c r="W614" s="12"/>
      <c r="X614" s="12"/>
      <c r="Y614" s="12"/>
      <c r="Z614" s="12"/>
      <c r="AA614" s="12"/>
      <c r="AB614" s="12"/>
      <c r="AC614" s="12"/>
    </row>
    <row r="615" spans="1:29" x14ac:dyDescent="0.25">
      <c r="A615" s="17">
        <v>46111</v>
      </c>
      <c r="B615" s="73" t="s">
        <v>1042</v>
      </c>
      <c r="C615" s="12" t="s">
        <v>445</v>
      </c>
      <c r="D615" s="12" t="s">
        <v>446</v>
      </c>
      <c r="E615" s="12"/>
      <c r="F615" s="12"/>
      <c r="G615" s="12"/>
      <c r="H615" s="12" t="s">
        <v>35</v>
      </c>
      <c r="I615" s="12" t="s">
        <v>36</v>
      </c>
      <c r="J615" s="12" t="s">
        <v>37</v>
      </c>
      <c r="K615" s="12" t="s">
        <v>38</v>
      </c>
      <c r="L615" s="12">
        <v>200</v>
      </c>
      <c r="M615" s="12">
        <v>27</v>
      </c>
      <c r="N615" s="35">
        <v>0</v>
      </c>
      <c r="O615" s="115">
        <f t="shared" si="80"/>
        <v>5400</v>
      </c>
      <c r="P615" s="12" t="s">
        <v>449</v>
      </c>
      <c r="Q615" s="13" t="s">
        <v>177</v>
      </c>
      <c r="R615" s="12" t="s">
        <v>1049</v>
      </c>
      <c r="S615" s="12" t="s">
        <v>470</v>
      </c>
      <c r="T615" s="12"/>
      <c r="U615" s="12"/>
      <c r="V615" s="12"/>
      <c r="W615" s="12"/>
      <c r="X615" s="12"/>
      <c r="Y615" s="12"/>
      <c r="Z615" s="12"/>
      <c r="AA615" s="12"/>
      <c r="AB615" s="12"/>
      <c r="AC615" s="12"/>
    </row>
    <row r="616" spans="1:29" x14ac:dyDescent="0.25">
      <c r="A616" s="17">
        <v>46111</v>
      </c>
      <c r="B616" s="73" t="s">
        <v>1043</v>
      </c>
      <c r="C616" s="12" t="s">
        <v>445</v>
      </c>
      <c r="D616" s="12" t="s">
        <v>446</v>
      </c>
      <c r="E616" s="12"/>
      <c r="F616" s="12"/>
      <c r="G616" s="12"/>
      <c r="H616" s="12" t="s">
        <v>35</v>
      </c>
      <c r="I616" s="12" t="s">
        <v>36</v>
      </c>
      <c r="J616" s="12" t="s">
        <v>37</v>
      </c>
      <c r="K616" s="12" t="s">
        <v>38</v>
      </c>
      <c r="L616" s="35">
        <v>200</v>
      </c>
      <c r="M616" s="35">
        <v>26</v>
      </c>
      <c r="N616" s="35">
        <v>0</v>
      </c>
      <c r="O616" s="115">
        <f t="shared" si="80"/>
        <v>5200</v>
      </c>
      <c r="P616" s="12" t="s">
        <v>447</v>
      </c>
      <c r="Q616" s="13" t="s">
        <v>177</v>
      </c>
      <c r="R616" s="12" t="s">
        <v>1050</v>
      </c>
      <c r="S616" s="12" t="s">
        <v>470</v>
      </c>
      <c r="T616" s="12"/>
      <c r="U616" s="12"/>
      <c r="V616" s="12"/>
      <c r="W616" s="12"/>
      <c r="X616" s="12"/>
      <c r="Y616" s="12"/>
      <c r="Z616" s="12"/>
      <c r="AA616" s="12"/>
      <c r="AB616" s="12"/>
      <c r="AC616" s="12"/>
    </row>
    <row r="617" spans="1:29" x14ac:dyDescent="0.25">
      <c r="A617" s="17">
        <v>46114</v>
      </c>
      <c r="B617" s="73" t="s">
        <v>1051</v>
      </c>
      <c r="C617" s="12" t="s">
        <v>445</v>
      </c>
      <c r="D617" s="12" t="s">
        <v>446</v>
      </c>
      <c r="E617" s="12"/>
      <c r="F617" s="12"/>
      <c r="G617" s="12"/>
      <c r="H617" s="12" t="s">
        <v>35</v>
      </c>
      <c r="I617" s="12" t="s">
        <v>36</v>
      </c>
      <c r="J617" s="12" t="s">
        <v>37</v>
      </c>
      <c r="K617" s="12" t="s">
        <v>38</v>
      </c>
      <c r="L617" s="12">
        <v>250</v>
      </c>
      <c r="M617" s="12">
        <v>27</v>
      </c>
      <c r="N617" s="35">
        <v>0</v>
      </c>
      <c r="O617" s="115">
        <f t="shared" si="80"/>
        <v>6750</v>
      </c>
      <c r="P617" s="12" t="s">
        <v>449</v>
      </c>
      <c r="Q617" s="13" t="s">
        <v>177</v>
      </c>
      <c r="R617" s="12" t="s">
        <v>1052</v>
      </c>
      <c r="S617" s="12" t="s">
        <v>470</v>
      </c>
      <c r="T617" s="12"/>
      <c r="U617" s="12"/>
      <c r="V617" s="12"/>
      <c r="W617" s="12"/>
      <c r="X617" s="12"/>
      <c r="Y617" s="12"/>
      <c r="Z617" s="12"/>
      <c r="AA617" s="12"/>
      <c r="AB617" s="12"/>
      <c r="AC617" s="12"/>
    </row>
    <row r="618" spans="1:29" x14ac:dyDescent="0.25">
      <c r="A618" s="17">
        <v>46114</v>
      </c>
      <c r="B618" s="73" t="s">
        <v>1053</v>
      </c>
      <c r="C618" s="12" t="s">
        <v>1054</v>
      </c>
      <c r="D618" s="12" t="s">
        <v>1055</v>
      </c>
      <c r="E618" s="12"/>
      <c r="F618" s="12"/>
      <c r="G618" s="12"/>
      <c r="H618" s="12" t="s">
        <v>688</v>
      </c>
      <c r="I618" s="12" t="s">
        <v>1056</v>
      </c>
      <c r="J618" s="12" t="s">
        <v>37</v>
      </c>
      <c r="K618" s="12" t="s">
        <v>38</v>
      </c>
      <c r="L618" s="35">
        <v>5</v>
      </c>
      <c r="M618" s="35">
        <v>77.653000000000006</v>
      </c>
      <c r="N618" s="35">
        <v>0</v>
      </c>
      <c r="O618" s="115">
        <f t="shared" si="80"/>
        <v>388.26500000000004</v>
      </c>
      <c r="P618" s="12" t="s">
        <v>444</v>
      </c>
      <c r="Q618" s="13" t="s">
        <v>177</v>
      </c>
      <c r="R618" s="12" t="s">
        <v>1057</v>
      </c>
      <c r="S618" s="12" t="s">
        <v>470</v>
      </c>
      <c r="T618" s="12"/>
      <c r="U618" s="12"/>
      <c r="V618" s="12"/>
      <c r="W618" s="12"/>
      <c r="X618" s="12"/>
      <c r="Y618" s="12"/>
      <c r="Z618" s="12"/>
      <c r="AA618" s="12"/>
      <c r="AB618" s="12"/>
      <c r="AC618" s="12"/>
    </row>
    <row r="619" spans="1:29" x14ac:dyDescent="0.25">
      <c r="A619" s="17">
        <v>46114</v>
      </c>
      <c r="B619" s="73" t="s">
        <v>1058</v>
      </c>
      <c r="C619" s="12"/>
      <c r="D619" s="12" t="s">
        <v>540</v>
      </c>
      <c r="E619" s="12"/>
      <c r="F619" s="12"/>
      <c r="G619" s="12"/>
      <c r="H619" s="12" t="s">
        <v>688</v>
      </c>
      <c r="I619" s="12" t="s">
        <v>839</v>
      </c>
      <c r="J619" s="12" t="s">
        <v>413</v>
      </c>
      <c r="K619" s="12" t="s">
        <v>414</v>
      </c>
      <c r="L619" s="35">
        <v>96</v>
      </c>
      <c r="M619" s="35">
        <v>6</v>
      </c>
      <c r="N619" s="35">
        <v>0</v>
      </c>
      <c r="O619" s="115">
        <f t="shared" si="80"/>
        <v>576</v>
      </c>
      <c r="P619" s="12" t="s">
        <v>912</v>
      </c>
      <c r="Q619" s="13" t="s">
        <v>177</v>
      </c>
      <c r="R619" s="12" t="s">
        <v>1059</v>
      </c>
      <c r="S619" s="12" t="s">
        <v>470</v>
      </c>
      <c r="T619" s="12"/>
      <c r="U619" s="12"/>
      <c r="V619" s="12"/>
      <c r="W619" s="12"/>
      <c r="X619" s="12"/>
      <c r="Y619" s="12"/>
      <c r="Z619" s="12"/>
      <c r="AA619" s="12"/>
      <c r="AB619" s="12"/>
      <c r="AC619" s="12"/>
    </row>
    <row r="620" spans="1:29" ht="15.75" x14ac:dyDescent="0.25">
      <c r="A620" s="17">
        <v>46114</v>
      </c>
      <c r="B620" s="73" t="s">
        <v>1062</v>
      </c>
      <c r="C620" s="12"/>
      <c r="D620" s="27" t="s">
        <v>567</v>
      </c>
      <c r="E620" s="19"/>
      <c r="F620" s="24"/>
      <c r="G620" s="12"/>
      <c r="H620" s="12" t="s">
        <v>688</v>
      </c>
      <c r="I620" s="12" t="s">
        <v>839</v>
      </c>
      <c r="J620" s="12" t="s">
        <v>413</v>
      </c>
      <c r="K620" s="12" t="s">
        <v>414</v>
      </c>
      <c r="L620" s="19">
        <v>1100</v>
      </c>
      <c r="M620" s="24">
        <v>1.6</v>
      </c>
      <c r="N620" s="35">
        <v>0</v>
      </c>
      <c r="O620" s="115">
        <f t="shared" ref="O620:O628" si="81">+L620*M620</f>
        <v>1760</v>
      </c>
      <c r="P620" s="12" t="s">
        <v>721</v>
      </c>
      <c r="Q620" s="13" t="s">
        <v>177</v>
      </c>
      <c r="R620" s="12" t="s">
        <v>1063</v>
      </c>
      <c r="S620" s="12" t="s">
        <v>470</v>
      </c>
      <c r="T620" s="12"/>
      <c r="U620" s="12"/>
      <c r="V620" s="12"/>
      <c r="W620" s="12"/>
      <c r="X620" s="12"/>
      <c r="Y620" s="12"/>
      <c r="Z620" s="12"/>
      <c r="AA620" s="12"/>
      <c r="AB620" s="12"/>
      <c r="AC620" s="12"/>
    </row>
    <row r="621" spans="1:29" ht="15.75" x14ac:dyDescent="0.25">
      <c r="A621" s="17">
        <v>46114</v>
      </c>
      <c r="B621" s="73" t="s">
        <v>1062</v>
      </c>
      <c r="C621" s="12"/>
      <c r="D621" s="27" t="s">
        <v>568</v>
      </c>
      <c r="E621" s="19"/>
      <c r="F621" s="24"/>
      <c r="G621" s="12"/>
      <c r="H621" s="12" t="s">
        <v>688</v>
      </c>
      <c r="I621" s="12" t="s">
        <v>839</v>
      </c>
      <c r="J621" s="12" t="s">
        <v>413</v>
      </c>
      <c r="K621" s="12" t="s">
        <v>414</v>
      </c>
      <c r="L621" s="19">
        <v>804</v>
      </c>
      <c r="M621" s="24">
        <v>2.9</v>
      </c>
      <c r="N621" s="35">
        <v>0</v>
      </c>
      <c r="O621" s="115">
        <f t="shared" si="81"/>
        <v>2331.6</v>
      </c>
      <c r="P621" s="12" t="s">
        <v>721</v>
      </c>
      <c r="Q621" s="13" t="s">
        <v>177</v>
      </c>
      <c r="R621" s="12" t="s">
        <v>1063</v>
      </c>
      <c r="S621" s="12" t="s">
        <v>470</v>
      </c>
      <c r="T621" s="12"/>
      <c r="U621" s="12"/>
      <c r="V621" s="12"/>
      <c r="W621" s="12"/>
      <c r="X621" s="12"/>
      <c r="Y621" s="12"/>
      <c r="Z621" s="12"/>
      <c r="AA621" s="12"/>
      <c r="AB621" s="12"/>
      <c r="AC621" s="12"/>
    </row>
    <row r="622" spans="1:29" ht="15.75" x14ac:dyDescent="0.25">
      <c r="A622" s="17">
        <v>46114</v>
      </c>
      <c r="B622" s="73" t="s">
        <v>1062</v>
      </c>
      <c r="C622" s="12"/>
      <c r="D622" s="27" t="s">
        <v>1060</v>
      </c>
      <c r="E622" s="19"/>
      <c r="F622" s="24"/>
      <c r="G622" s="12"/>
      <c r="H622" s="12" t="s">
        <v>688</v>
      </c>
      <c r="I622" s="12" t="s">
        <v>839</v>
      </c>
      <c r="J622" s="12" t="s">
        <v>413</v>
      </c>
      <c r="K622" s="12" t="s">
        <v>414</v>
      </c>
      <c r="L622" s="19">
        <v>20</v>
      </c>
      <c r="M622" s="24">
        <v>10</v>
      </c>
      <c r="N622" s="35">
        <v>0</v>
      </c>
      <c r="O622" s="115">
        <f t="shared" si="81"/>
        <v>200</v>
      </c>
      <c r="P622" s="12" t="s">
        <v>721</v>
      </c>
      <c r="Q622" s="13" t="s">
        <v>177</v>
      </c>
      <c r="R622" s="12" t="s">
        <v>1063</v>
      </c>
      <c r="S622" s="12" t="s">
        <v>470</v>
      </c>
      <c r="T622" s="12"/>
      <c r="U622" s="12"/>
      <c r="V622" s="12"/>
      <c r="W622" s="12"/>
      <c r="X622" s="12"/>
      <c r="Y622" s="12"/>
      <c r="Z622" s="12"/>
      <c r="AA622" s="12"/>
      <c r="AB622" s="12"/>
      <c r="AC622" s="12"/>
    </row>
    <row r="623" spans="1:29" ht="15.75" x14ac:dyDescent="0.25">
      <c r="A623" s="17">
        <v>46114</v>
      </c>
      <c r="B623" s="73" t="s">
        <v>1062</v>
      </c>
      <c r="C623" s="12"/>
      <c r="D623" s="27" t="s">
        <v>1061</v>
      </c>
      <c r="E623" s="19"/>
      <c r="F623" s="24"/>
      <c r="G623" s="12"/>
      <c r="H623" s="12" t="s">
        <v>688</v>
      </c>
      <c r="I623" s="12" t="s">
        <v>839</v>
      </c>
      <c r="J623" s="12" t="s">
        <v>413</v>
      </c>
      <c r="K623" s="12" t="s">
        <v>414</v>
      </c>
      <c r="L623" s="19">
        <v>4</v>
      </c>
      <c r="M623" s="24">
        <v>40</v>
      </c>
      <c r="N623" s="35">
        <v>0</v>
      </c>
      <c r="O623" s="115">
        <f t="shared" si="81"/>
        <v>160</v>
      </c>
      <c r="P623" s="12" t="s">
        <v>721</v>
      </c>
      <c r="Q623" s="13" t="s">
        <v>177</v>
      </c>
      <c r="R623" s="12" t="s">
        <v>1063</v>
      </c>
      <c r="S623" s="12" t="s">
        <v>470</v>
      </c>
      <c r="T623" s="12"/>
      <c r="U623" s="12"/>
      <c r="V623" s="12"/>
      <c r="W623" s="12"/>
      <c r="X623" s="12"/>
      <c r="Y623" s="12"/>
      <c r="Z623" s="12"/>
      <c r="AA623" s="12"/>
      <c r="AB623" s="12"/>
      <c r="AC623" s="12"/>
    </row>
    <row r="624" spans="1:29" ht="31.5" x14ac:dyDescent="0.25">
      <c r="A624" s="32">
        <v>46120</v>
      </c>
      <c r="B624" s="73" t="s">
        <v>1065</v>
      </c>
      <c r="C624" s="12"/>
      <c r="D624" s="114" t="s">
        <v>1067</v>
      </c>
      <c r="E624" s="12"/>
      <c r="F624" s="12"/>
      <c r="G624" s="12"/>
      <c r="H624" s="12" t="s">
        <v>35</v>
      </c>
      <c r="I624" s="12" t="s">
        <v>355</v>
      </c>
      <c r="J624" s="12" t="s">
        <v>155</v>
      </c>
      <c r="K624" s="12" t="s">
        <v>1068</v>
      </c>
      <c r="L624" s="35">
        <v>1</v>
      </c>
      <c r="M624" s="35">
        <v>3484</v>
      </c>
      <c r="N624" s="35">
        <v>0</v>
      </c>
      <c r="O624" s="115">
        <f t="shared" si="81"/>
        <v>3484</v>
      </c>
      <c r="P624" s="12" t="s">
        <v>1044</v>
      </c>
      <c r="Q624" s="13" t="s">
        <v>177</v>
      </c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</row>
    <row r="625" spans="1:29" ht="31.5" x14ac:dyDescent="0.25">
      <c r="A625" s="32">
        <v>46120</v>
      </c>
      <c r="B625" s="73" t="s">
        <v>1066</v>
      </c>
      <c r="C625" s="12"/>
      <c r="D625" s="26" t="s">
        <v>1069</v>
      </c>
      <c r="E625" s="68"/>
      <c r="F625" s="24"/>
      <c r="G625" s="12"/>
      <c r="H625" s="12" t="s">
        <v>35</v>
      </c>
      <c r="I625" s="12" t="s">
        <v>355</v>
      </c>
      <c r="J625" s="12" t="s">
        <v>155</v>
      </c>
      <c r="K625" s="12" t="s">
        <v>528</v>
      </c>
      <c r="L625" s="68">
        <v>1</v>
      </c>
      <c r="M625" s="24">
        <v>1054</v>
      </c>
      <c r="N625" s="35">
        <v>0</v>
      </c>
      <c r="O625" s="115">
        <f t="shared" si="81"/>
        <v>1054</v>
      </c>
      <c r="P625" s="12" t="s">
        <v>1071</v>
      </c>
      <c r="Q625" s="13" t="s">
        <v>177</v>
      </c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</row>
    <row r="626" spans="1:29" ht="47.25" x14ac:dyDescent="0.25">
      <c r="A626" s="32">
        <v>46120</v>
      </c>
      <c r="B626" s="73" t="s">
        <v>1066</v>
      </c>
      <c r="C626" s="12"/>
      <c r="D626" s="26" t="s">
        <v>1070</v>
      </c>
      <c r="E626" s="68"/>
      <c r="F626" s="24"/>
      <c r="G626" s="12"/>
      <c r="H626" s="12" t="s">
        <v>35</v>
      </c>
      <c r="I626" s="12" t="s">
        <v>355</v>
      </c>
      <c r="J626" s="12" t="s">
        <v>155</v>
      </c>
      <c r="K626" s="12" t="s">
        <v>528</v>
      </c>
      <c r="L626" s="68">
        <v>1</v>
      </c>
      <c r="M626" s="24">
        <v>7021</v>
      </c>
      <c r="N626" s="35">
        <v>0</v>
      </c>
      <c r="O626" s="115">
        <f t="shared" si="81"/>
        <v>7021</v>
      </c>
      <c r="P626" s="12" t="s">
        <v>1071</v>
      </c>
      <c r="Q626" s="13" t="s">
        <v>177</v>
      </c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</row>
    <row r="627" spans="1:29" ht="15.75" x14ac:dyDescent="0.25">
      <c r="A627" s="32">
        <v>46120</v>
      </c>
      <c r="B627" s="73" t="s">
        <v>1073</v>
      </c>
      <c r="C627" s="12"/>
      <c r="D627" s="26" t="s">
        <v>1072</v>
      </c>
      <c r="E627" s="19"/>
      <c r="F627" s="24"/>
      <c r="G627" s="12"/>
      <c r="H627" s="12" t="s">
        <v>688</v>
      </c>
      <c r="I627" s="12" t="s">
        <v>839</v>
      </c>
      <c r="J627" s="12" t="s">
        <v>413</v>
      </c>
      <c r="K627" s="12" t="s">
        <v>414</v>
      </c>
      <c r="L627" s="19">
        <v>12</v>
      </c>
      <c r="M627" s="24">
        <v>428</v>
      </c>
      <c r="N627" s="35">
        <v>0</v>
      </c>
      <c r="O627" s="115">
        <f t="shared" si="81"/>
        <v>5136</v>
      </c>
      <c r="P627" s="12" t="s">
        <v>1074</v>
      </c>
      <c r="Q627" s="13" t="s">
        <v>177</v>
      </c>
      <c r="R627" s="12" t="s">
        <v>1075</v>
      </c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</row>
    <row r="628" spans="1:29" ht="15.75" x14ac:dyDescent="0.25">
      <c r="A628" s="32">
        <v>46133</v>
      </c>
      <c r="B628" s="73" t="s">
        <v>1076</v>
      </c>
      <c r="C628" s="19" t="s">
        <v>788</v>
      </c>
      <c r="D628" s="20" t="s">
        <v>789</v>
      </c>
      <c r="G628" s="12"/>
      <c r="H628" s="12" t="s">
        <v>35</v>
      </c>
      <c r="I628" s="12" t="s">
        <v>979</v>
      </c>
      <c r="J628" s="12" t="s">
        <v>37</v>
      </c>
      <c r="K628" s="12" t="s">
        <v>38</v>
      </c>
      <c r="L628" s="43">
        <v>2500</v>
      </c>
      <c r="M628" s="44">
        <v>0.38884999999999997</v>
      </c>
      <c r="N628" s="35">
        <v>0</v>
      </c>
      <c r="O628" s="115">
        <f t="shared" si="81"/>
        <v>972.12499999999989</v>
      </c>
      <c r="P628" s="12" t="s">
        <v>140</v>
      </c>
      <c r="Q628" s="13" t="s">
        <v>177</v>
      </c>
      <c r="R628" s="12" t="s">
        <v>1083</v>
      </c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</row>
    <row r="629" spans="1:29" ht="15.75" x14ac:dyDescent="0.25">
      <c r="A629" s="32">
        <v>46133</v>
      </c>
      <c r="B629" s="73" t="s">
        <v>1076</v>
      </c>
      <c r="C629" s="19" t="s">
        <v>792</v>
      </c>
      <c r="D629" s="20" t="s">
        <v>793</v>
      </c>
      <c r="G629" s="12"/>
      <c r="H629" s="12" t="s">
        <v>35</v>
      </c>
      <c r="I629" s="12" t="s">
        <v>979</v>
      </c>
      <c r="J629" s="12" t="s">
        <v>37</v>
      </c>
      <c r="K629" s="12" t="s">
        <v>38</v>
      </c>
      <c r="L629" s="43">
        <v>2500</v>
      </c>
      <c r="M629" s="44">
        <v>0.48985000000000001</v>
      </c>
      <c r="N629" s="35">
        <v>0</v>
      </c>
      <c r="O629" s="115">
        <f t="shared" ref="O629:O646" si="82">+L629*M629</f>
        <v>1224.625</v>
      </c>
      <c r="P629" s="12" t="s">
        <v>140</v>
      </c>
      <c r="Q629" s="13" t="s">
        <v>177</v>
      </c>
      <c r="R629" s="12" t="s">
        <v>1083</v>
      </c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</row>
    <row r="630" spans="1:29" ht="15.75" x14ac:dyDescent="0.25">
      <c r="A630" s="32">
        <v>46133</v>
      </c>
      <c r="B630" s="73" t="s">
        <v>1076</v>
      </c>
      <c r="C630" s="19" t="s">
        <v>794</v>
      </c>
      <c r="D630" s="20" t="s">
        <v>795</v>
      </c>
      <c r="G630" s="12"/>
      <c r="H630" s="12" t="s">
        <v>35</v>
      </c>
      <c r="I630" s="12" t="s">
        <v>979</v>
      </c>
      <c r="J630" s="12" t="s">
        <v>37</v>
      </c>
      <c r="K630" s="12" t="s">
        <v>38</v>
      </c>
      <c r="L630" s="43">
        <v>2500</v>
      </c>
      <c r="M630" s="44">
        <v>0.43</v>
      </c>
      <c r="N630" s="35">
        <v>0</v>
      </c>
      <c r="O630" s="115">
        <f t="shared" si="82"/>
        <v>1075</v>
      </c>
      <c r="P630" s="12" t="s">
        <v>140</v>
      </c>
      <c r="Q630" s="13" t="s">
        <v>177</v>
      </c>
      <c r="R630" s="12" t="s">
        <v>1083</v>
      </c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</row>
    <row r="631" spans="1:29" ht="15.75" x14ac:dyDescent="0.25">
      <c r="A631" s="32">
        <v>46133</v>
      </c>
      <c r="B631" s="73" t="s">
        <v>1076</v>
      </c>
      <c r="C631" s="19" t="s">
        <v>800</v>
      </c>
      <c r="D631" s="20" t="s">
        <v>801</v>
      </c>
      <c r="G631" s="12"/>
      <c r="H631" s="12" t="s">
        <v>35</v>
      </c>
      <c r="I631" s="12" t="s">
        <v>979</v>
      </c>
      <c r="J631" s="12" t="s">
        <v>37</v>
      </c>
      <c r="K631" s="12" t="s">
        <v>38</v>
      </c>
      <c r="L631" s="43">
        <v>2500</v>
      </c>
      <c r="M631" s="44">
        <v>0.18</v>
      </c>
      <c r="N631" s="35">
        <v>0</v>
      </c>
      <c r="O631" s="115">
        <f t="shared" si="82"/>
        <v>450</v>
      </c>
      <c r="P631" s="12" t="s">
        <v>140</v>
      </c>
      <c r="Q631" s="13" t="s">
        <v>177</v>
      </c>
      <c r="R631" s="12" t="s">
        <v>1083</v>
      </c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</row>
    <row r="632" spans="1:29" ht="15.75" x14ac:dyDescent="0.25">
      <c r="A632" s="32">
        <v>46133</v>
      </c>
      <c r="B632" s="73" t="s">
        <v>1076</v>
      </c>
      <c r="C632" s="19" t="s">
        <v>802</v>
      </c>
      <c r="D632" s="20" t="s">
        <v>803</v>
      </c>
      <c r="G632" s="12"/>
      <c r="H632" s="12" t="s">
        <v>35</v>
      </c>
      <c r="I632" s="12" t="s">
        <v>979</v>
      </c>
      <c r="J632" s="12" t="s">
        <v>37</v>
      </c>
      <c r="K632" s="12" t="s">
        <v>38</v>
      </c>
      <c r="L632" s="43">
        <v>3000</v>
      </c>
      <c r="M632" s="44">
        <v>0.37</v>
      </c>
      <c r="N632" s="35">
        <v>0</v>
      </c>
      <c r="O632" s="115">
        <f t="shared" si="82"/>
        <v>1110</v>
      </c>
      <c r="P632" s="12" t="s">
        <v>140</v>
      </c>
      <c r="Q632" s="13" t="s">
        <v>177</v>
      </c>
      <c r="R632" s="12" t="s">
        <v>1083</v>
      </c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</row>
    <row r="633" spans="1:29" ht="15.75" x14ac:dyDescent="0.25">
      <c r="A633" s="32">
        <v>46133</v>
      </c>
      <c r="B633" s="73" t="s">
        <v>1076</v>
      </c>
      <c r="C633" s="19" t="s">
        <v>1077</v>
      </c>
      <c r="D633" s="20" t="s">
        <v>1078</v>
      </c>
      <c r="G633" s="12"/>
      <c r="H633" s="12" t="s">
        <v>35</v>
      </c>
      <c r="I633" s="12" t="s">
        <v>979</v>
      </c>
      <c r="J633" s="12" t="s">
        <v>37</v>
      </c>
      <c r="K633" s="12" t="s">
        <v>38</v>
      </c>
      <c r="L633" s="43">
        <v>2500</v>
      </c>
      <c r="M633" s="44">
        <v>0.59499999999999997</v>
      </c>
      <c r="N633" s="35">
        <v>0</v>
      </c>
      <c r="O633" s="115">
        <f t="shared" si="82"/>
        <v>1487.5</v>
      </c>
      <c r="P633" s="12" t="s">
        <v>140</v>
      </c>
      <c r="Q633" s="13" t="s">
        <v>177</v>
      </c>
      <c r="R633" s="12" t="s">
        <v>1083</v>
      </c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</row>
    <row r="634" spans="1:29" ht="15.75" x14ac:dyDescent="0.25">
      <c r="A634" s="32">
        <v>46133</v>
      </c>
      <c r="B634" s="73" t="s">
        <v>1076</v>
      </c>
      <c r="C634" s="19" t="s">
        <v>1079</v>
      </c>
      <c r="D634" s="20" t="s">
        <v>1080</v>
      </c>
      <c r="G634" s="12"/>
      <c r="H634" s="12" t="s">
        <v>35</v>
      </c>
      <c r="I634" s="12" t="s">
        <v>979</v>
      </c>
      <c r="J634" s="12" t="s">
        <v>37</v>
      </c>
      <c r="K634" s="12" t="s">
        <v>38</v>
      </c>
      <c r="L634" s="43">
        <v>2500</v>
      </c>
      <c r="M634" s="44">
        <v>0.55000000000000004</v>
      </c>
      <c r="N634" s="35">
        <v>0</v>
      </c>
      <c r="O634" s="115">
        <f t="shared" si="82"/>
        <v>1375</v>
      </c>
      <c r="P634" s="12" t="s">
        <v>140</v>
      </c>
      <c r="Q634" s="13" t="s">
        <v>177</v>
      </c>
      <c r="R634" s="12" t="s">
        <v>1083</v>
      </c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</row>
    <row r="635" spans="1:29" ht="15.75" x14ac:dyDescent="0.25">
      <c r="A635" s="32">
        <v>46133</v>
      </c>
      <c r="B635" s="73" t="s">
        <v>1076</v>
      </c>
      <c r="C635" s="19" t="s">
        <v>808</v>
      </c>
      <c r="D635" s="20" t="s">
        <v>809</v>
      </c>
      <c r="G635" s="12"/>
      <c r="H635" s="12" t="s">
        <v>35</v>
      </c>
      <c r="I635" s="12" t="s">
        <v>979</v>
      </c>
      <c r="J635" s="12" t="s">
        <v>37</v>
      </c>
      <c r="K635" s="12" t="s">
        <v>38</v>
      </c>
      <c r="L635" s="43">
        <v>2500</v>
      </c>
      <c r="M635" s="44">
        <v>0.22220000000000001</v>
      </c>
      <c r="N635" s="35">
        <v>0</v>
      </c>
      <c r="O635" s="115">
        <f t="shared" si="82"/>
        <v>555.5</v>
      </c>
      <c r="P635" s="12" t="s">
        <v>140</v>
      </c>
      <c r="Q635" s="13" t="s">
        <v>177</v>
      </c>
      <c r="R635" s="12" t="s">
        <v>1083</v>
      </c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</row>
    <row r="636" spans="1:29" ht="15.75" x14ac:dyDescent="0.25">
      <c r="A636" s="32">
        <v>46133</v>
      </c>
      <c r="B636" s="73" t="s">
        <v>1076</v>
      </c>
      <c r="C636" s="19" t="s">
        <v>810</v>
      </c>
      <c r="D636" s="20" t="s">
        <v>811</v>
      </c>
      <c r="G636" s="12"/>
      <c r="H636" s="12" t="s">
        <v>35</v>
      </c>
      <c r="I636" s="12" t="s">
        <v>979</v>
      </c>
      <c r="J636" s="12" t="s">
        <v>37</v>
      </c>
      <c r="K636" s="12" t="s">
        <v>38</v>
      </c>
      <c r="L636" s="43">
        <v>2500</v>
      </c>
      <c r="M636" s="44">
        <v>0.30804999999999999</v>
      </c>
      <c r="N636" s="35">
        <v>0</v>
      </c>
      <c r="O636" s="115">
        <f t="shared" si="82"/>
        <v>770.125</v>
      </c>
      <c r="P636" s="12" t="s">
        <v>140</v>
      </c>
      <c r="Q636" s="13" t="s">
        <v>177</v>
      </c>
      <c r="R636" s="12" t="s">
        <v>1083</v>
      </c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</row>
    <row r="637" spans="1:29" ht="15.75" x14ac:dyDescent="0.25">
      <c r="A637" s="32">
        <v>46133</v>
      </c>
      <c r="B637" s="73" t="s">
        <v>1076</v>
      </c>
      <c r="C637" s="19" t="s">
        <v>1081</v>
      </c>
      <c r="D637" s="20" t="s">
        <v>1082</v>
      </c>
      <c r="G637" s="12"/>
      <c r="H637" s="12" t="s">
        <v>35</v>
      </c>
      <c r="I637" s="12" t="s">
        <v>979</v>
      </c>
      <c r="J637" s="12" t="s">
        <v>37</v>
      </c>
      <c r="K637" s="12" t="s">
        <v>38</v>
      </c>
      <c r="L637" s="43">
        <v>24000</v>
      </c>
      <c r="M637" s="44">
        <v>0.1</v>
      </c>
      <c r="N637" s="35">
        <v>0</v>
      </c>
      <c r="O637" s="115">
        <f t="shared" si="82"/>
        <v>2400</v>
      </c>
      <c r="P637" s="12" t="s">
        <v>140</v>
      </c>
      <c r="Q637" s="13" t="s">
        <v>177</v>
      </c>
      <c r="R637" s="12" t="s">
        <v>1083</v>
      </c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</row>
    <row r="638" spans="1:29" ht="15.75" x14ac:dyDescent="0.25">
      <c r="A638" s="32">
        <v>46133</v>
      </c>
      <c r="B638" s="73" t="s">
        <v>1076</v>
      </c>
      <c r="C638" s="19" t="s">
        <v>253</v>
      </c>
      <c r="D638" s="20" t="s">
        <v>254</v>
      </c>
      <c r="G638" s="12"/>
      <c r="H638" s="12" t="s">
        <v>35</v>
      </c>
      <c r="I638" s="12" t="s">
        <v>979</v>
      </c>
      <c r="J638" s="12" t="s">
        <v>37</v>
      </c>
      <c r="K638" s="12" t="s">
        <v>38</v>
      </c>
      <c r="L638" s="43">
        <v>8500</v>
      </c>
      <c r="M638" s="44">
        <v>0.1</v>
      </c>
      <c r="N638" s="35">
        <v>0</v>
      </c>
      <c r="O638" s="115">
        <f t="shared" si="82"/>
        <v>850</v>
      </c>
      <c r="P638" s="12" t="s">
        <v>140</v>
      </c>
      <c r="Q638" s="13" t="s">
        <v>177</v>
      </c>
      <c r="R638" s="12" t="s">
        <v>1083</v>
      </c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</row>
    <row r="639" spans="1:29" ht="15.75" x14ac:dyDescent="0.25">
      <c r="A639" s="32">
        <v>46133</v>
      </c>
      <c r="B639" s="73" t="s">
        <v>1076</v>
      </c>
      <c r="C639" s="19" t="s">
        <v>812</v>
      </c>
      <c r="D639" s="20" t="s">
        <v>813</v>
      </c>
      <c r="G639" s="12"/>
      <c r="H639" s="12" t="s">
        <v>35</v>
      </c>
      <c r="I639" s="12" t="s">
        <v>979</v>
      </c>
      <c r="J639" s="12" t="s">
        <v>37</v>
      </c>
      <c r="K639" s="12" t="s">
        <v>38</v>
      </c>
      <c r="L639" s="43">
        <v>16000</v>
      </c>
      <c r="M639" s="44">
        <v>0.08</v>
      </c>
      <c r="N639" s="35">
        <v>0</v>
      </c>
      <c r="O639" s="115">
        <f t="shared" si="82"/>
        <v>1280</v>
      </c>
      <c r="P639" s="12" t="s">
        <v>140</v>
      </c>
      <c r="Q639" s="13" t="s">
        <v>177</v>
      </c>
      <c r="R639" s="12" t="s">
        <v>1083</v>
      </c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</row>
    <row r="640" spans="1:29" ht="15.75" x14ac:dyDescent="0.25">
      <c r="A640" s="32">
        <v>46133</v>
      </c>
      <c r="B640" s="73" t="s">
        <v>1076</v>
      </c>
      <c r="C640" s="19" t="s">
        <v>814</v>
      </c>
      <c r="D640" s="20" t="s">
        <v>815</v>
      </c>
      <c r="G640" s="12"/>
      <c r="H640" s="12" t="s">
        <v>35</v>
      </c>
      <c r="I640" s="12" t="s">
        <v>979</v>
      </c>
      <c r="J640" s="12" t="s">
        <v>37</v>
      </c>
      <c r="K640" s="12" t="s">
        <v>38</v>
      </c>
      <c r="L640" s="43">
        <v>2500</v>
      </c>
      <c r="M640" s="44">
        <v>0.26</v>
      </c>
      <c r="N640" s="35">
        <v>0</v>
      </c>
      <c r="O640" s="115">
        <f t="shared" si="82"/>
        <v>650</v>
      </c>
      <c r="P640" s="12" t="s">
        <v>140</v>
      </c>
      <c r="Q640" s="13" t="s">
        <v>177</v>
      </c>
      <c r="R640" s="12" t="s">
        <v>1083</v>
      </c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</row>
    <row r="641" spans="1:29" ht="15.75" x14ac:dyDescent="0.25">
      <c r="A641" s="32">
        <v>46133</v>
      </c>
      <c r="B641" s="73" t="s">
        <v>1076</v>
      </c>
      <c r="C641" s="19" t="s">
        <v>131</v>
      </c>
      <c r="D641" s="20" t="s">
        <v>816</v>
      </c>
      <c r="G641" s="12"/>
      <c r="H641" s="12" t="s">
        <v>35</v>
      </c>
      <c r="I641" s="12" t="s">
        <v>979</v>
      </c>
      <c r="J641" s="12" t="s">
        <v>37</v>
      </c>
      <c r="K641" s="12" t="s">
        <v>38</v>
      </c>
      <c r="L641" s="43">
        <v>2500</v>
      </c>
      <c r="M641" s="44">
        <v>0.28000000000000003</v>
      </c>
      <c r="N641" s="35">
        <v>0</v>
      </c>
      <c r="O641" s="115">
        <f t="shared" si="82"/>
        <v>700.00000000000011</v>
      </c>
      <c r="P641" s="12" t="s">
        <v>140</v>
      </c>
      <c r="Q641" s="13" t="s">
        <v>177</v>
      </c>
      <c r="R641" s="12" t="s">
        <v>1083</v>
      </c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</row>
    <row r="642" spans="1:29" ht="15.75" x14ac:dyDescent="0.25">
      <c r="A642" s="32">
        <v>46133</v>
      </c>
      <c r="B642" s="73" t="s">
        <v>1076</v>
      </c>
      <c r="C642" s="19" t="s">
        <v>261</v>
      </c>
      <c r="D642" s="20" t="s">
        <v>262</v>
      </c>
      <c r="G642" s="12"/>
      <c r="H642" s="12" t="s">
        <v>35</v>
      </c>
      <c r="I642" s="12" t="s">
        <v>979</v>
      </c>
      <c r="J642" s="12" t="s">
        <v>37</v>
      </c>
      <c r="K642" s="12" t="s">
        <v>38</v>
      </c>
      <c r="L642" s="43">
        <v>5000</v>
      </c>
      <c r="M642" s="44">
        <v>0.3</v>
      </c>
      <c r="N642" s="35">
        <v>0</v>
      </c>
      <c r="O642" s="115">
        <f t="shared" si="82"/>
        <v>1500</v>
      </c>
      <c r="P642" s="12" t="s">
        <v>140</v>
      </c>
      <c r="Q642" s="13" t="s">
        <v>177</v>
      </c>
      <c r="R642" s="12" t="s">
        <v>1083</v>
      </c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</row>
    <row r="643" spans="1:29" ht="15.75" x14ac:dyDescent="0.25">
      <c r="A643" s="32">
        <v>46133</v>
      </c>
      <c r="B643" s="73" t="s">
        <v>1076</v>
      </c>
      <c r="C643" s="19" t="s">
        <v>267</v>
      </c>
      <c r="D643" s="20" t="s">
        <v>268</v>
      </c>
      <c r="G643" s="12"/>
      <c r="H643" s="12" t="s">
        <v>35</v>
      </c>
      <c r="I643" s="12" t="s">
        <v>979</v>
      </c>
      <c r="J643" s="12" t="s">
        <v>37</v>
      </c>
      <c r="K643" s="12" t="s">
        <v>38</v>
      </c>
      <c r="L643" s="43">
        <v>45000</v>
      </c>
      <c r="M643" s="44">
        <v>0.19500000000000001</v>
      </c>
      <c r="N643" s="35">
        <v>0</v>
      </c>
      <c r="O643" s="115">
        <f t="shared" si="82"/>
        <v>8775</v>
      </c>
      <c r="P643" s="12" t="s">
        <v>140</v>
      </c>
      <c r="Q643" s="13" t="s">
        <v>177</v>
      </c>
      <c r="R643" s="12" t="s">
        <v>1083</v>
      </c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</row>
    <row r="644" spans="1:29" ht="15.75" x14ac:dyDescent="0.25">
      <c r="A644" s="32">
        <v>46133</v>
      </c>
      <c r="B644" s="73" t="s">
        <v>1076</v>
      </c>
      <c r="C644" s="19" t="s">
        <v>269</v>
      </c>
      <c r="D644" s="20" t="s">
        <v>270</v>
      </c>
      <c r="G644" s="12"/>
      <c r="H644" s="12" t="s">
        <v>35</v>
      </c>
      <c r="I644" s="12" t="s">
        <v>979</v>
      </c>
      <c r="J644" s="12" t="s">
        <v>37</v>
      </c>
      <c r="K644" s="12" t="s">
        <v>38</v>
      </c>
      <c r="L644" s="43">
        <v>27500</v>
      </c>
      <c r="M644" s="44">
        <v>0.11</v>
      </c>
      <c r="N644" s="35">
        <v>0</v>
      </c>
      <c r="O644" s="115">
        <f t="shared" si="82"/>
        <v>3025</v>
      </c>
      <c r="P644" s="12" t="s">
        <v>140</v>
      </c>
      <c r="Q644" s="13" t="s">
        <v>177</v>
      </c>
      <c r="R644" s="12" t="s">
        <v>1083</v>
      </c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</row>
    <row r="645" spans="1:29" ht="15.75" x14ac:dyDescent="0.25">
      <c r="A645" s="32">
        <v>46133</v>
      </c>
      <c r="B645" s="73" t="s">
        <v>1076</v>
      </c>
      <c r="C645" s="19" t="s">
        <v>281</v>
      </c>
      <c r="D645" s="20" t="s">
        <v>282</v>
      </c>
      <c r="G645" s="12"/>
      <c r="H645" s="12" t="s">
        <v>35</v>
      </c>
      <c r="I645" s="12" t="s">
        <v>979</v>
      </c>
      <c r="J645" s="12" t="s">
        <v>37</v>
      </c>
      <c r="K645" s="12" t="s">
        <v>38</v>
      </c>
      <c r="L645" s="43">
        <v>32500</v>
      </c>
      <c r="M645" s="44">
        <v>0.12</v>
      </c>
      <c r="N645" s="35">
        <v>0</v>
      </c>
      <c r="O645" s="115">
        <f t="shared" si="82"/>
        <v>3900</v>
      </c>
      <c r="P645" s="12" t="s">
        <v>140</v>
      </c>
      <c r="Q645" s="13" t="s">
        <v>177</v>
      </c>
      <c r="R645" s="12" t="s">
        <v>1083</v>
      </c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</row>
    <row r="646" spans="1:29" x14ac:dyDescent="0.25">
      <c r="A646" s="32">
        <v>46133</v>
      </c>
      <c r="B646" s="73" t="s">
        <v>1084</v>
      </c>
      <c r="C646" s="12" t="s">
        <v>194</v>
      </c>
      <c r="D646" s="12" t="s">
        <v>996</v>
      </c>
      <c r="E646" s="12"/>
      <c r="F646" s="12"/>
      <c r="G646" s="12"/>
      <c r="H646" s="12" t="s">
        <v>35</v>
      </c>
      <c r="I646" s="12" t="s">
        <v>36</v>
      </c>
      <c r="J646" s="12" t="s">
        <v>37</v>
      </c>
      <c r="K646" s="12" t="s">
        <v>38</v>
      </c>
      <c r="L646" s="35">
        <v>200</v>
      </c>
      <c r="M646" s="35">
        <v>3.1</v>
      </c>
      <c r="N646" s="35">
        <v>0</v>
      </c>
      <c r="O646" s="115">
        <f t="shared" si="82"/>
        <v>620</v>
      </c>
      <c r="P646" s="12" t="s">
        <v>203</v>
      </c>
      <c r="Q646" s="13" t="s">
        <v>177</v>
      </c>
      <c r="R646" s="12" t="s">
        <v>1085</v>
      </c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</row>
    <row r="647" spans="1:29" x14ac:dyDescent="0.25">
      <c r="A647" s="32">
        <v>46133</v>
      </c>
      <c r="B647" s="73" t="s">
        <v>1086</v>
      </c>
      <c r="C647" s="12" t="s">
        <v>779</v>
      </c>
      <c r="D647" s="12" t="s">
        <v>1087</v>
      </c>
      <c r="E647" s="12"/>
      <c r="F647" s="12"/>
      <c r="G647" s="12"/>
      <c r="H647" s="12" t="s">
        <v>35</v>
      </c>
      <c r="I647" s="12" t="s">
        <v>36</v>
      </c>
      <c r="J647" s="12" t="s">
        <v>37</v>
      </c>
      <c r="K647" s="12" t="s">
        <v>38</v>
      </c>
      <c r="L647" s="35">
        <v>500</v>
      </c>
      <c r="M647" s="35">
        <v>5.6</v>
      </c>
      <c r="N647" s="35">
        <v>0</v>
      </c>
      <c r="O647" s="115">
        <f t="shared" ref="O647:O659" si="83">+L647*M647</f>
        <v>2800</v>
      </c>
      <c r="P647" s="12" t="s">
        <v>764</v>
      </c>
      <c r="Q647" s="13" t="s">
        <v>177</v>
      </c>
      <c r="R647" s="12" t="s">
        <v>1088</v>
      </c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</row>
    <row r="648" spans="1:29" ht="15.75" x14ac:dyDescent="0.25">
      <c r="A648" s="32">
        <v>46133</v>
      </c>
      <c r="B648" s="73" t="s">
        <v>1090</v>
      </c>
      <c r="C648" s="34" t="s">
        <v>226</v>
      </c>
      <c r="D648" s="28" t="s">
        <v>828</v>
      </c>
      <c r="G648" s="12"/>
      <c r="H648" s="12" t="s">
        <v>35</v>
      </c>
      <c r="I648" s="12" t="s">
        <v>36</v>
      </c>
      <c r="J648" s="12" t="s">
        <v>37</v>
      </c>
      <c r="K648" s="12" t="s">
        <v>38</v>
      </c>
      <c r="L648" s="19">
        <v>737</v>
      </c>
      <c r="M648" s="24">
        <v>4.8</v>
      </c>
      <c r="N648" s="35">
        <v>0</v>
      </c>
      <c r="O648" s="115">
        <f t="shared" si="83"/>
        <v>3537.6</v>
      </c>
      <c r="P648" s="12" t="s">
        <v>1091</v>
      </c>
      <c r="Q648" s="13" t="s">
        <v>177</v>
      </c>
      <c r="R648" s="12" t="s">
        <v>1092</v>
      </c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</row>
    <row r="649" spans="1:29" ht="15.75" x14ac:dyDescent="0.25">
      <c r="A649" s="32">
        <v>46133</v>
      </c>
      <c r="B649" s="73" t="s">
        <v>1090</v>
      </c>
      <c r="C649" s="34" t="s">
        <v>228</v>
      </c>
      <c r="D649" s="28" t="s">
        <v>1089</v>
      </c>
      <c r="G649" s="12"/>
      <c r="H649" s="12" t="s">
        <v>35</v>
      </c>
      <c r="I649" s="12" t="s">
        <v>36</v>
      </c>
      <c r="J649" s="12" t="s">
        <v>37</v>
      </c>
      <c r="K649" s="12" t="s">
        <v>38</v>
      </c>
      <c r="L649" s="19">
        <v>780</v>
      </c>
      <c r="M649" s="24">
        <v>4.8</v>
      </c>
      <c r="N649" s="35">
        <v>0</v>
      </c>
      <c r="O649" s="115">
        <f t="shared" si="83"/>
        <v>3744</v>
      </c>
      <c r="P649" s="12" t="s">
        <v>1091</v>
      </c>
      <c r="Q649" s="13" t="s">
        <v>177</v>
      </c>
      <c r="R649" s="12" t="s">
        <v>1092</v>
      </c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</row>
    <row r="650" spans="1:29" x14ac:dyDescent="0.25">
      <c r="A650" s="32">
        <v>46133</v>
      </c>
      <c r="B650" s="73" t="s">
        <v>1093</v>
      </c>
      <c r="C650" s="12" t="s">
        <v>216</v>
      </c>
      <c r="D650" s="12" t="s">
        <v>217</v>
      </c>
      <c r="E650" s="12"/>
      <c r="F650" s="12"/>
      <c r="G650" s="12"/>
      <c r="H650" s="12" t="s">
        <v>35</v>
      </c>
      <c r="I650" s="12" t="s">
        <v>36</v>
      </c>
      <c r="J650" s="12" t="s">
        <v>37</v>
      </c>
      <c r="K650" s="12" t="s">
        <v>38</v>
      </c>
      <c r="L650" s="35">
        <v>15600</v>
      </c>
      <c r="M650" s="35">
        <v>0.47</v>
      </c>
      <c r="N650" s="35">
        <v>0</v>
      </c>
      <c r="O650" s="115">
        <f t="shared" si="83"/>
        <v>7332</v>
      </c>
      <c r="P650" s="12" t="s">
        <v>225</v>
      </c>
      <c r="Q650" s="13" t="s">
        <v>177</v>
      </c>
      <c r="R650" s="12" t="s">
        <v>1094</v>
      </c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</row>
    <row r="651" spans="1:29" ht="15.75" x14ac:dyDescent="0.25">
      <c r="A651" s="32">
        <v>46133</v>
      </c>
      <c r="B651" s="73" t="s">
        <v>1112</v>
      </c>
      <c r="C651" s="19" t="s">
        <v>1095</v>
      </c>
      <c r="D651" s="27" t="s">
        <v>1096</v>
      </c>
      <c r="G651" s="12"/>
      <c r="H651" s="12" t="s">
        <v>35</v>
      </c>
      <c r="I651" s="12" t="s">
        <v>979</v>
      </c>
      <c r="J651" s="12" t="s">
        <v>37</v>
      </c>
      <c r="K651" s="12" t="s">
        <v>38</v>
      </c>
      <c r="L651" s="43">
        <v>200</v>
      </c>
      <c r="M651" s="44">
        <v>1.2</v>
      </c>
      <c r="N651" s="35">
        <v>0</v>
      </c>
      <c r="O651" s="115">
        <f t="shared" si="83"/>
        <v>240</v>
      </c>
      <c r="P651" s="12" t="s">
        <v>140</v>
      </c>
      <c r="Q651" s="13" t="s">
        <v>177</v>
      </c>
      <c r="R651" s="12" t="s">
        <v>1113</v>
      </c>
      <c r="S651" s="12" t="s">
        <v>470</v>
      </c>
      <c r="T651" s="12"/>
      <c r="U651" s="12"/>
      <c r="V651" s="12"/>
      <c r="W651" s="12"/>
      <c r="X651" s="12"/>
      <c r="Y651" s="12"/>
      <c r="Z651" s="12"/>
      <c r="AA651" s="12"/>
      <c r="AB651" s="12"/>
      <c r="AC651" s="12"/>
    </row>
    <row r="652" spans="1:29" ht="15.75" x14ac:dyDescent="0.25">
      <c r="A652" s="32">
        <v>46133</v>
      </c>
      <c r="B652" s="73" t="s">
        <v>1112</v>
      </c>
      <c r="C652" s="19" t="s">
        <v>1097</v>
      </c>
      <c r="D652" s="27" t="s">
        <v>337</v>
      </c>
      <c r="G652" s="12"/>
      <c r="H652" s="12" t="s">
        <v>35</v>
      </c>
      <c r="I652" s="12" t="s">
        <v>979</v>
      </c>
      <c r="J652" s="12" t="s">
        <v>37</v>
      </c>
      <c r="K652" s="12" t="s">
        <v>38</v>
      </c>
      <c r="L652" s="43">
        <v>1110</v>
      </c>
      <c r="M652" s="44">
        <v>1.5</v>
      </c>
      <c r="N652" s="35">
        <v>0</v>
      </c>
      <c r="O652" s="115">
        <f t="shared" si="83"/>
        <v>1665</v>
      </c>
      <c r="P652" s="12" t="s">
        <v>140</v>
      </c>
      <c r="Q652" s="13" t="s">
        <v>177</v>
      </c>
      <c r="R652" s="12" t="s">
        <v>1113</v>
      </c>
      <c r="S652" s="12" t="s">
        <v>470</v>
      </c>
      <c r="T652" s="12"/>
      <c r="U652" s="12"/>
      <c r="V652" s="12"/>
      <c r="W652" s="12"/>
      <c r="X652" s="12"/>
      <c r="Y652" s="12"/>
      <c r="Z652" s="12"/>
      <c r="AA652" s="12"/>
      <c r="AB652" s="12"/>
      <c r="AC652" s="12"/>
    </row>
    <row r="653" spans="1:29" ht="15.75" x14ac:dyDescent="0.25">
      <c r="A653" s="32">
        <v>46133</v>
      </c>
      <c r="B653" s="73" t="s">
        <v>1112</v>
      </c>
      <c r="C653" s="19" t="s">
        <v>1098</v>
      </c>
      <c r="D653" s="27" t="s">
        <v>1099</v>
      </c>
      <c r="G653" s="12"/>
      <c r="H653" s="12" t="s">
        <v>35</v>
      </c>
      <c r="I653" s="12" t="s">
        <v>979</v>
      </c>
      <c r="J653" s="12" t="s">
        <v>37</v>
      </c>
      <c r="K653" s="12" t="s">
        <v>38</v>
      </c>
      <c r="L653" s="43">
        <v>260</v>
      </c>
      <c r="M653" s="44">
        <v>1.3</v>
      </c>
      <c r="N653" s="35">
        <v>0</v>
      </c>
      <c r="O653" s="115">
        <f t="shared" si="83"/>
        <v>338</v>
      </c>
      <c r="P653" s="12" t="s">
        <v>140</v>
      </c>
      <c r="Q653" s="13" t="s">
        <v>177</v>
      </c>
      <c r="R653" s="12" t="s">
        <v>1113</v>
      </c>
      <c r="S653" s="12" t="s">
        <v>470</v>
      </c>
      <c r="T653" s="12"/>
      <c r="U653" s="12"/>
      <c r="V653" s="12"/>
      <c r="W653" s="12"/>
      <c r="X653" s="12"/>
      <c r="Y653" s="12"/>
      <c r="Z653" s="12"/>
      <c r="AA653" s="12"/>
      <c r="AB653" s="12"/>
      <c r="AC653" s="12"/>
    </row>
    <row r="654" spans="1:29" ht="15.75" x14ac:dyDescent="0.25">
      <c r="A654" s="32">
        <v>46133</v>
      </c>
      <c r="B654" s="73" t="s">
        <v>1112</v>
      </c>
      <c r="C654" s="19" t="s">
        <v>1100</v>
      </c>
      <c r="D654" s="27" t="s">
        <v>1101</v>
      </c>
      <c r="G654" s="12"/>
      <c r="H654" s="12" t="s">
        <v>35</v>
      </c>
      <c r="I654" s="12" t="s">
        <v>979</v>
      </c>
      <c r="J654" s="12" t="s">
        <v>37</v>
      </c>
      <c r="K654" s="12" t="s">
        <v>38</v>
      </c>
      <c r="L654" s="43">
        <v>200</v>
      </c>
      <c r="M654" s="44">
        <v>3</v>
      </c>
      <c r="N654" s="35">
        <v>0</v>
      </c>
      <c r="O654" s="115">
        <f t="shared" si="83"/>
        <v>600</v>
      </c>
      <c r="P654" s="12" t="s">
        <v>140</v>
      </c>
      <c r="Q654" s="13" t="s">
        <v>177</v>
      </c>
      <c r="R654" s="12" t="s">
        <v>1113</v>
      </c>
      <c r="S654" s="12" t="s">
        <v>470</v>
      </c>
      <c r="T654" s="12"/>
      <c r="U654" s="12"/>
      <c r="V654" s="12"/>
      <c r="W654" s="12"/>
      <c r="X654" s="12"/>
      <c r="Y654" s="12"/>
      <c r="Z654" s="12"/>
      <c r="AA654" s="12"/>
      <c r="AB654" s="12"/>
      <c r="AC654" s="12"/>
    </row>
    <row r="655" spans="1:29" ht="15.75" x14ac:dyDescent="0.25">
      <c r="A655" s="32">
        <v>46133</v>
      </c>
      <c r="B655" s="73" t="s">
        <v>1112</v>
      </c>
      <c r="C655" s="19" t="s">
        <v>1102</v>
      </c>
      <c r="D655" s="27" t="s">
        <v>1103</v>
      </c>
      <c r="G655" s="12"/>
      <c r="H655" s="12" t="s">
        <v>35</v>
      </c>
      <c r="I655" s="12" t="s">
        <v>979</v>
      </c>
      <c r="J655" s="12" t="s">
        <v>37</v>
      </c>
      <c r="K655" s="12" t="s">
        <v>38</v>
      </c>
      <c r="L655" s="43">
        <v>230</v>
      </c>
      <c r="M655" s="44">
        <v>2.5</v>
      </c>
      <c r="N655" s="35">
        <v>0</v>
      </c>
      <c r="O655" s="115">
        <f t="shared" si="83"/>
        <v>575</v>
      </c>
      <c r="P655" s="12" t="s">
        <v>140</v>
      </c>
      <c r="Q655" s="13" t="s">
        <v>177</v>
      </c>
      <c r="R655" s="12" t="s">
        <v>1113</v>
      </c>
      <c r="S655" s="12" t="s">
        <v>470</v>
      </c>
      <c r="T655" s="12"/>
      <c r="U655" s="12"/>
      <c r="V655" s="12"/>
      <c r="W655" s="12"/>
      <c r="X655" s="12"/>
      <c r="Y655" s="12"/>
      <c r="Z655" s="12"/>
      <c r="AA655" s="12"/>
      <c r="AB655" s="12"/>
      <c r="AC655" s="12"/>
    </row>
    <row r="656" spans="1:29" ht="15.75" x14ac:dyDescent="0.25">
      <c r="A656" s="32">
        <v>46133</v>
      </c>
      <c r="B656" s="73" t="s">
        <v>1112</v>
      </c>
      <c r="C656" s="19" t="s">
        <v>1104</v>
      </c>
      <c r="D656" s="27" t="s">
        <v>1105</v>
      </c>
      <c r="G656" s="12"/>
      <c r="H656" s="12" t="s">
        <v>35</v>
      </c>
      <c r="I656" s="12" t="s">
        <v>979</v>
      </c>
      <c r="J656" s="12" t="s">
        <v>37</v>
      </c>
      <c r="K656" s="12" t="s">
        <v>38</v>
      </c>
      <c r="L656" s="43">
        <v>200</v>
      </c>
      <c r="M656" s="44">
        <v>1.5</v>
      </c>
      <c r="N656" s="35">
        <v>0</v>
      </c>
      <c r="O656" s="115">
        <f t="shared" si="83"/>
        <v>300</v>
      </c>
      <c r="P656" s="12" t="s">
        <v>140</v>
      </c>
      <c r="Q656" s="13" t="s">
        <v>177</v>
      </c>
      <c r="R656" s="12" t="s">
        <v>1113</v>
      </c>
      <c r="S656" s="12" t="s">
        <v>470</v>
      </c>
      <c r="T656" s="12"/>
      <c r="U656" s="12"/>
      <c r="V656" s="12"/>
      <c r="W656" s="12"/>
      <c r="X656" s="12"/>
      <c r="Y656" s="12"/>
      <c r="Z656" s="12"/>
      <c r="AA656" s="12"/>
      <c r="AB656" s="12"/>
      <c r="AC656" s="12"/>
    </row>
    <row r="657" spans="1:29" ht="15.75" x14ac:dyDescent="0.25">
      <c r="A657" s="32">
        <v>46133</v>
      </c>
      <c r="B657" s="73" t="s">
        <v>1112</v>
      </c>
      <c r="C657" s="19" t="s">
        <v>1106</v>
      </c>
      <c r="D657" s="27" t="s">
        <v>1107</v>
      </c>
      <c r="G657" s="12"/>
      <c r="H657" s="12" t="s">
        <v>35</v>
      </c>
      <c r="I657" s="12" t="s">
        <v>979</v>
      </c>
      <c r="J657" s="12" t="s">
        <v>37</v>
      </c>
      <c r="K657" s="12" t="s">
        <v>38</v>
      </c>
      <c r="L657" s="43">
        <v>520</v>
      </c>
      <c r="M657" s="44">
        <v>1.65</v>
      </c>
      <c r="N657" s="35">
        <v>0</v>
      </c>
      <c r="O657" s="115">
        <f t="shared" si="83"/>
        <v>858</v>
      </c>
      <c r="P657" s="12" t="s">
        <v>140</v>
      </c>
      <c r="Q657" s="13" t="s">
        <v>177</v>
      </c>
      <c r="R657" s="12" t="s">
        <v>1113</v>
      </c>
      <c r="S657" s="12" t="s">
        <v>470</v>
      </c>
      <c r="T657" s="12"/>
      <c r="U657" s="12"/>
      <c r="V657" s="12"/>
      <c r="W657" s="12"/>
      <c r="X657" s="12"/>
      <c r="Y657" s="12"/>
      <c r="Z657" s="12"/>
      <c r="AA657" s="12"/>
      <c r="AB657" s="12"/>
      <c r="AC657" s="12"/>
    </row>
    <row r="658" spans="1:29" ht="15.75" x14ac:dyDescent="0.25">
      <c r="A658" s="32">
        <v>46133</v>
      </c>
      <c r="B658" s="73" t="s">
        <v>1112</v>
      </c>
      <c r="C658" s="19" t="s">
        <v>1108</v>
      </c>
      <c r="D658" s="27" t="s">
        <v>1109</v>
      </c>
      <c r="G658" s="12"/>
      <c r="H658" s="12" t="s">
        <v>35</v>
      </c>
      <c r="I658" s="12" t="s">
        <v>979</v>
      </c>
      <c r="J658" s="12" t="s">
        <v>37</v>
      </c>
      <c r="K658" s="12" t="s">
        <v>38</v>
      </c>
      <c r="L658" s="43">
        <v>260</v>
      </c>
      <c r="M658" s="44">
        <v>1.5</v>
      </c>
      <c r="N658" s="35">
        <v>0</v>
      </c>
      <c r="O658" s="115">
        <f t="shared" si="83"/>
        <v>390</v>
      </c>
      <c r="P658" s="12" t="s">
        <v>140</v>
      </c>
      <c r="Q658" s="13" t="s">
        <v>177</v>
      </c>
      <c r="R658" s="12" t="s">
        <v>1113</v>
      </c>
      <c r="S658" s="12" t="s">
        <v>470</v>
      </c>
      <c r="T658" s="12"/>
      <c r="U658" s="12"/>
      <c r="V658" s="12"/>
      <c r="W658" s="12"/>
      <c r="X658" s="12"/>
      <c r="Y658" s="12"/>
      <c r="Z658" s="12"/>
      <c r="AA658" s="12"/>
      <c r="AB658" s="12"/>
      <c r="AC658" s="12"/>
    </row>
    <row r="659" spans="1:29" ht="15.75" x14ac:dyDescent="0.25">
      <c r="A659" s="32">
        <v>46133</v>
      </c>
      <c r="B659" s="73" t="s">
        <v>1112</v>
      </c>
      <c r="C659" s="19" t="s">
        <v>1110</v>
      </c>
      <c r="D659" s="27" t="s">
        <v>1111</v>
      </c>
      <c r="G659" s="12"/>
      <c r="H659" s="12" t="s">
        <v>35</v>
      </c>
      <c r="I659" s="12" t="s">
        <v>979</v>
      </c>
      <c r="J659" s="12" t="s">
        <v>37</v>
      </c>
      <c r="K659" s="12" t="s">
        <v>38</v>
      </c>
      <c r="L659" s="43">
        <v>180</v>
      </c>
      <c r="M659" s="44">
        <v>1.3</v>
      </c>
      <c r="N659" s="35">
        <v>0</v>
      </c>
      <c r="O659" s="115">
        <f t="shared" si="83"/>
        <v>234</v>
      </c>
      <c r="P659" s="12" t="s">
        <v>140</v>
      </c>
      <c r="Q659" s="13" t="s">
        <v>177</v>
      </c>
      <c r="R659" s="12" t="s">
        <v>1113</v>
      </c>
      <c r="S659" s="12" t="s">
        <v>470</v>
      </c>
      <c r="T659" s="12"/>
      <c r="U659" s="12"/>
      <c r="V659" s="12"/>
      <c r="W659" s="12"/>
      <c r="X659" s="12"/>
      <c r="Y659" s="12"/>
      <c r="Z659" s="12"/>
      <c r="AA659" s="12"/>
      <c r="AB659" s="12"/>
      <c r="AC659" s="12"/>
    </row>
    <row r="660" spans="1:29" ht="15.75" x14ac:dyDescent="0.25">
      <c r="A660" s="32">
        <v>46133</v>
      </c>
      <c r="B660" s="73" t="s">
        <v>1134</v>
      </c>
      <c r="C660" s="19" t="s">
        <v>1114</v>
      </c>
      <c r="D660" s="27" t="s">
        <v>1115</v>
      </c>
      <c r="G660" s="12"/>
      <c r="H660" s="12" t="s">
        <v>35</v>
      </c>
      <c r="I660" s="12" t="s">
        <v>979</v>
      </c>
      <c r="J660" s="12" t="s">
        <v>37</v>
      </c>
      <c r="K660" s="12" t="s">
        <v>38</v>
      </c>
      <c r="L660" s="43">
        <v>90</v>
      </c>
      <c r="M660" s="44">
        <v>2</v>
      </c>
      <c r="N660" s="35">
        <v>0</v>
      </c>
      <c r="O660" s="115">
        <f t="shared" ref="O660:O678" si="84">+L660*M660</f>
        <v>180</v>
      </c>
      <c r="P660" s="12" t="s">
        <v>140</v>
      </c>
      <c r="Q660" s="13" t="s">
        <v>177</v>
      </c>
      <c r="R660" s="12" t="s">
        <v>1135</v>
      </c>
      <c r="S660" s="12" t="s">
        <v>470</v>
      </c>
      <c r="T660" s="12"/>
      <c r="U660" s="12"/>
      <c r="V660" s="12"/>
      <c r="W660" s="12"/>
      <c r="X660" s="12"/>
      <c r="Y660" s="12"/>
      <c r="Z660" s="12"/>
      <c r="AA660" s="12"/>
      <c r="AB660" s="12"/>
      <c r="AC660" s="12"/>
    </row>
    <row r="661" spans="1:29" ht="15.75" x14ac:dyDescent="0.25">
      <c r="A661" s="32">
        <v>46133</v>
      </c>
      <c r="B661" s="73" t="s">
        <v>1134</v>
      </c>
      <c r="C661" s="19" t="s">
        <v>1116</v>
      </c>
      <c r="D661" s="27" t="s">
        <v>1117</v>
      </c>
      <c r="G661" s="12"/>
      <c r="H661" s="12" t="s">
        <v>35</v>
      </c>
      <c r="I661" s="12" t="s">
        <v>979</v>
      </c>
      <c r="J661" s="12" t="s">
        <v>37</v>
      </c>
      <c r="K661" s="12" t="s">
        <v>38</v>
      </c>
      <c r="L661" s="43">
        <v>70</v>
      </c>
      <c r="M661" s="44">
        <v>2</v>
      </c>
      <c r="N661" s="35">
        <v>0</v>
      </c>
      <c r="O661" s="115">
        <f t="shared" si="84"/>
        <v>140</v>
      </c>
      <c r="P661" s="12" t="s">
        <v>140</v>
      </c>
      <c r="Q661" s="13" t="s">
        <v>177</v>
      </c>
      <c r="R661" s="12" t="s">
        <v>1135</v>
      </c>
      <c r="S661" s="12" t="s">
        <v>470</v>
      </c>
      <c r="T661" s="12"/>
      <c r="U661" s="12"/>
      <c r="V661" s="12"/>
      <c r="W661" s="12"/>
      <c r="X661" s="12"/>
      <c r="Y661" s="12"/>
      <c r="Z661" s="12"/>
      <c r="AA661" s="12"/>
      <c r="AB661" s="12"/>
      <c r="AC661" s="12"/>
    </row>
    <row r="662" spans="1:29" ht="15.75" x14ac:dyDescent="0.25">
      <c r="A662" s="32">
        <v>46133</v>
      </c>
      <c r="B662" s="73" t="s">
        <v>1134</v>
      </c>
      <c r="C662" s="19" t="s">
        <v>1118</v>
      </c>
      <c r="D662" s="27" t="s">
        <v>1119</v>
      </c>
      <c r="G662" s="12"/>
      <c r="H662" s="12" t="s">
        <v>35</v>
      </c>
      <c r="I662" s="12" t="s">
        <v>979</v>
      </c>
      <c r="J662" s="12" t="s">
        <v>37</v>
      </c>
      <c r="K662" s="12" t="s">
        <v>38</v>
      </c>
      <c r="L662" s="43">
        <v>130</v>
      </c>
      <c r="M662" s="44">
        <v>3.5</v>
      </c>
      <c r="N662" s="35">
        <v>0</v>
      </c>
      <c r="O662" s="115">
        <f t="shared" si="84"/>
        <v>455</v>
      </c>
      <c r="P662" s="12" t="s">
        <v>140</v>
      </c>
      <c r="Q662" s="13" t="s">
        <v>177</v>
      </c>
      <c r="R662" s="12" t="s">
        <v>1135</v>
      </c>
      <c r="S662" s="12" t="s">
        <v>470</v>
      </c>
      <c r="T662" s="12"/>
      <c r="U662" s="12"/>
      <c r="V662" s="12"/>
      <c r="W662" s="12"/>
      <c r="X662" s="12"/>
      <c r="Y662" s="12"/>
      <c r="Z662" s="12"/>
      <c r="AA662" s="12"/>
      <c r="AB662" s="12"/>
      <c r="AC662" s="12"/>
    </row>
    <row r="663" spans="1:29" ht="15.75" x14ac:dyDescent="0.25">
      <c r="A663" s="32">
        <v>46133</v>
      </c>
      <c r="B663" s="73" t="s">
        <v>1134</v>
      </c>
      <c r="C663" s="19" t="s">
        <v>1120</v>
      </c>
      <c r="D663" s="27" t="s">
        <v>1121</v>
      </c>
      <c r="G663" s="12"/>
      <c r="H663" s="12" t="s">
        <v>35</v>
      </c>
      <c r="I663" s="12" t="s">
        <v>979</v>
      </c>
      <c r="J663" s="12" t="s">
        <v>37</v>
      </c>
      <c r="K663" s="12" t="s">
        <v>38</v>
      </c>
      <c r="L663" s="43">
        <v>700</v>
      </c>
      <c r="M663" s="44">
        <v>1.2</v>
      </c>
      <c r="N663" s="35">
        <v>0</v>
      </c>
      <c r="O663" s="115">
        <f t="shared" si="84"/>
        <v>840</v>
      </c>
      <c r="P663" s="12" t="s">
        <v>140</v>
      </c>
      <c r="Q663" s="13" t="s">
        <v>177</v>
      </c>
      <c r="R663" s="12" t="s">
        <v>1135</v>
      </c>
      <c r="S663" s="12" t="s">
        <v>470</v>
      </c>
      <c r="T663" s="12"/>
      <c r="U663" s="12"/>
      <c r="V663" s="12"/>
      <c r="W663" s="12"/>
      <c r="X663" s="12"/>
      <c r="Y663" s="12"/>
      <c r="Z663" s="12"/>
      <c r="AA663" s="12"/>
      <c r="AB663" s="12"/>
      <c r="AC663" s="12"/>
    </row>
    <row r="664" spans="1:29" ht="15.75" x14ac:dyDescent="0.25">
      <c r="A664" s="32">
        <v>46133</v>
      </c>
      <c r="B664" s="73" t="s">
        <v>1134</v>
      </c>
      <c r="C664" s="19" t="s">
        <v>1122</v>
      </c>
      <c r="D664" s="27" t="s">
        <v>1123</v>
      </c>
      <c r="G664" s="12"/>
      <c r="H664" s="12" t="s">
        <v>35</v>
      </c>
      <c r="I664" s="12" t="s">
        <v>979</v>
      </c>
      <c r="J664" s="12" t="s">
        <v>37</v>
      </c>
      <c r="K664" s="12" t="s">
        <v>38</v>
      </c>
      <c r="L664" s="43">
        <v>30</v>
      </c>
      <c r="M664" s="44">
        <v>3.5</v>
      </c>
      <c r="N664" s="35">
        <v>0</v>
      </c>
      <c r="O664" s="115">
        <f t="shared" si="84"/>
        <v>105</v>
      </c>
      <c r="P664" s="12" t="s">
        <v>140</v>
      </c>
      <c r="Q664" s="13" t="s">
        <v>177</v>
      </c>
      <c r="R664" s="12" t="s">
        <v>1135</v>
      </c>
      <c r="S664" s="12" t="s">
        <v>470</v>
      </c>
      <c r="T664" s="12"/>
      <c r="U664" s="12"/>
      <c r="V664" s="12"/>
      <c r="W664" s="12"/>
      <c r="X664" s="12"/>
      <c r="Y664" s="12"/>
      <c r="Z664" s="12"/>
      <c r="AA664" s="12"/>
      <c r="AB664" s="12"/>
      <c r="AC664" s="12"/>
    </row>
    <row r="665" spans="1:29" ht="15.75" x14ac:dyDescent="0.25">
      <c r="A665" s="32">
        <v>46133</v>
      </c>
      <c r="B665" s="73" t="s">
        <v>1134</v>
      </c>
      <c r="C665" s="19" t="s">
        <v>1124</v>
      </c>
      <c r="D665" s="27" t="s">
        <v>1125</v>
      </c>
      <c r="G665" s="12"/>
      <c r="H665" s="12" t="s">
        <v>35</v>
      </c>
      <c r="I665" s="12" t="s">
        <v>979</v>
      </c>
      <c r="J665" s="12" t="s">
        <v>37</v>
      </c>
      <c r="K665" s="12" t="s">
        <v>38</v>
      </c>
      <c r="L665" s="43">
        <v>90</v>
      </c>
      <c r="M665" s="44">
        <v>1.5</v>
      </c>
      <c r="N665" s="35">
        <v>0</v>
      </c>
      <c r="O665" s="115">
        <f t="shared" si="84"/>
        <v>135</v>
      </c>
      <c r="P665" s="12" t="s">
        <v>140</v>
      </c>
      <c r="Q665" s="13" t="s">
        <v>177</v>
      </c>
      <c r="R665" s="12" t="s">
        <v>1135</v>
      </c>
      <c r="S665" s="12" t="s">
        <v>470</v>
      </c>
      <c r="T665" s="12"/>
      <c r="U665" s="12"/>
      <c r="V665" s="12"/>
      <c r="W665" s="12"/>
      <c r="X665" s="12"/>
      <c r="Y665" s="12"/>
      <c r="Z665" s="12"/>
      <c r="AA665" s="12"/>
      <c r="AB665" s="12"/>
      <c r="AC665" s="12"/>
    </row>
    <row r="666" spans="1:29" ht="15.75" x14ac:dyDescent="0.25">
      <c r="A666" s="32">
        <v>46133</v>
      </c>
      <c r="B666" s="73" t="s">
        <v>1134</v>
      </c>
      <c r="C666" s="19" t="s">
        <v>1126</v>
      </c>
      <c r="D666" s="27" t="s">
        <v>1127</v>
      </c>
      <c r="G666" s="12"/>
      <c r="H666" s="12" t="s">
        <v>35</v>
      </c>
      <c r="I666" s="12" t="s">
        <v>979</v>
      </c>
      <c r="J666" s="12" t="s">
        <v>37</v>
      </c>
      <c r="K666" s="12" t="s">
        <v>38</v>
      </c>
      <c r="L666" s="43">
        <v>700</v>
      </c>
      <c r="M666" s="44">
        <v>1.2</v>
      </c>
      <c r="N666" s="35">
        <v>0</v>
      </c>
      <c r="O666" s="115">
        <f t="shared" si="84"/>
        <v>840</v>
      </c>
      <c r="P666" s="12" t="s">
        <v>140</v>
      </c>
      <c r="Q666" s="13" t="s">
        <v>177</v>
      </c>
      <c r="R666" s="12" t="s">
        <v>1135</v>
      </c>
      <c r="S666" s="12" t="s">
        <v>470</v>
      </c>
      <c r="T666" s="12"/>
      <c r="U666" s="12"/>
      <c r="V666" s="12"/>
      <c r="W666" s="12"/>
      <c r="X666" s="12"/>
      <c r="Y666" s="12"/>
      <c r="Z666" s="12"/>
      <c r="AA666" s="12"/>
      <c r="AB666" s="12"/>
      <c r="AC666" s="12"/>
    </row>
    <row r="667" spans="1:29" ht="15.75" x14ac:dyDescent="0.25">
      <c r="A667" s="32">
        <v>46133</v>
      </c>
      <c r="B667" s="73" t="s">
        <v>1134</v>
      </c>
      <c r="C667" s="19" t="s">
        <v>1128</v>
      </c>
      <c r="D667" s="27" t="s">
        <v>1129</v>
      </c>
      <c r="G667" s="12"/>
      <c r="H667" s="12" t="s">
        <v>35</v>
      </c>
      <c r="I667" s="12" t="s">
        <v>979</v>
      </c>
      <c r="J667" s="12" t="s">
        <v>37</v>
      </c>
      <c r="K667" s="12" t="s">
        <v>38</v>
      </c>
      <c r="L667" s="43">
        <v>70</v>
      </c>
      <c r="M667" s="44">
        <v>1.5</v>
      </c>
      <c r="N667" s="35">
        <v>0</v>
      </c>
      <c r="O667" s="115">
        <f t="shared" si="84"/>
        <v>105</v>
      </c>
      <c r="P667" s="12" t="s">
        <v>140</v>
      </c>
      <c r="Q667" s="13" t="s">
        <v>177</v>
      </c>
      <c r="R667" s="12" t="s">
        <v>1135</v>
      </c>
      <c r="S667" s="12" t="s">
        <v>470</v>
      </c>
      <c r="T667" s="12"/>
      <c r="U667" s="12"/>
      <c r="V667" s="12"/>
      <c r="W667" s="12"/>
      <c r="X667" s="12"/>
      <c r="Y667" s="12"/>
      <c r="Z667" s="12"/>
      <c r="AA667" s="12"/>
      <c r="AB667" s="12"/>
      <c r="AC667" s="12"/>
    </row>
    <row r="668" spans="1:29" ht="15.75" x14ac:dyDescent="0.25">
      <c r="A668" s="32">
        <v>46133</v>
      </c>
      <c r="B668" s="73" t="s">
        <v>1134</v>
      </c>
      <c r="C668" s="19" t="s">
        <v>1130</v>
      </c>
      <c r="D668" s="27" t="s">
        <v>1131</v>
      </c>
      <c r="G668" s="12"/>
      <c r="H668" s="12" t="s">
        <v>35</v>
      </c>
      <c r="I668" s="12" t="s">
        <v>979</v>
      </c>
      <c r="J668" s="12" t="s">
        <v>37</v>
      </c>
      <c r="K668" s="12" t="s">
        <v>38</v>
      </c>
      <c r="L668" s="43">
        <v>130</v>
      </c>
      <c r="M668" s="44">
        <v>3.5</v>
      </c>
      <c r="N668" s="35">
        <v>0</v>
      </c>
      <c r="O668" s="115">
        <f t="shared" si="84"/>
        <v>455</v>
      </c>
      <c r="P668" s="12" t="s">
        <v>140</v>
      </c>
      <c r="Q668" s="13" t="s">
        <v>177</v>
      </c>
      <c r="R668" s="12" t="s">
        <v>1135</v>
      </c>
      <c r="S668" s="12" t="s">
        <v>470</v>
      </c>
      <c r="T668" s="12"/>
      <c r="U668" s="12"/>
      <c r="V668" s="12"/>
      <c r="W668" s="12"/>
      <c r="X668" s="12"/>
      <c r="Y668" s="12"/>
      <c r="Z668" s="12"/>
      <c r="AA668" s="12"/>
      <c r="AB668" s="12"/>
      <c r="AC668" s="12"/>
    </row>
    <row r="669" spans="1:29" ht="15.75" x14ac:dyDescent="0.25">
      <c r="A669" s="32">
        <v>46133</v>
      </c>
      <c r="B669" s="73" t="s">
        <v>1134</v>
      </c>
      <c r="C669" s="19" t="s">
        <v>1132</v>
      </c>
      <c r="D669" s="27" t="s">
        <v>1133</v>
      </c>
      <c r="G669" s="12"/>
      <c r="H669" s="12" t="s">
        <v>35</v>
      </c>
      <c r="I669" s="12" t="s">
        <v>979</v>
      </c>
      <c r="J669" s="12" t="s">
        <v>37</v>
      </c>
      <c r="K669" s="12" t="s">
        <v>38</v>
      </c>
      <c r="L669" s="43">
        <v>30</v>
      </c>
      <c r="M669" s="44">
        <v>4.5</v>
      </c>
      <c r="N669" s="35">
        <v>0</v>
      </c>
      <c r="O669" s="115">
        <f t="shared" si="84"/>
        <v>135</v>
      </c>
      <c r="P669" s="12" t="s">
        <v>140</v>
      </c>
      <c r="Q669" s="13" t="s">
        <v>177</v>
      </c>
      <c r="R669" s="12" t="s">
        <v>1135</v>
      </c>
      <c r="S669" s="12" t="s">
        <v>470</v>
      </c>
      <c r="T669" s="12"/>
      <c r="U669" s="12"/>
      <c r="V669" s="12"/>
      <c r="W669" s="12"/>
      <c r="X669" s="12"/>
      <c r="Y669" s="12"/>
      <c r="Z669" s="12"/>
      <c r="AA669" s="12"/>
      <c r="AB669" s="12"/>
      <c r="AC669" s="12"/>
    </row>
    <row r="670" spans="1:29" ht="15.75" x14ac:dyDescent="0.25">
      <c r="A670" s="32">
        <v>46133</v>
      </c>
      <c r="B670" s="73" t="s">
        <v>1138</v>
      </c>
      <c r="D670" s="27" t="s">
        <v>1136</v>
      </c>
      <c r="E670" s="19"/>
      <c r="F670" s="24"/>
      <c r="G670" s="12"/>
      <c r="H670" s="12" t="s">
        <v>35</v>
      </c>
      <c r="I670" s="12" t="s">
        <v>36</v>
      </c>
      <c r="J670" s="12" t="s">
        <v>37</v>
      </c>
      <c r="K670" s="12" t="s">
        <v>38</v>
      </c>
      <c r="L670" s="19">
        <v>30</v>
      </c>
      <c r="M670" s="24">
        <v>7.5</v>
      </c>
      <c r="N670" s="35">
        <v>0</v>
      </c>
      <c r="O670" s="115">
        <f t="shared" si="84"/>
        <v>225</v>
      </c>
      <c r="P670" s="12" t="s">
        <v>235</v>
      </c>
      <c r="Q670" s="13" t="s">
        <v>177</v>
      </c>
      <c r="R670" s="12" t="s">
        <v>1139</v>
      </c>
      <c r="S670" s="12" t="s">
        <v>470</v>
      </c>
      <c r="T670" s="12"/>
      <c r="U670" s="12"/>
      <c r="V670" s="12"/>
      <c r="W670" s="12"/>
      <c r="X670" s="12"/>
      <c r="Y670" s="12"/>
      <c r="Z670" s="12"/>
      <c r="AA670" s="12"/>
      <c r="AB670" s="12"/>
      <c r="AC670" s="12"/>
    </row>
    <row r="671" spans="1:29" ht="15.75" x14ac:dyDescent="0.25">
      <c r="A671" s="32">
        <v>46133</v>
      </c>
      <c r="B671" s="73" t="s">
        <v>1138</v>
      </c>
      <c r="D671" s="27" t="s">
        <v>1137</v>
      </c>
      <c r="E671" s="19"/>
      <c r="F671" s="24"/>
      <c r="G671" s="12"/>
      <c r="H671" s="12" t="s">
        <v>35</v>
      </c>
      <c r="I671" s="12" t="s">
        <v>36</v>
      </c>
      <c r="J671" s="12" t="s">
        <v>37</v>
      </c>
      <c r="K671" s="12" t="s">
        <v>38</v>
      </c>
      <c r="L671" s="19">
        <v>60</v>
      </c>
      <c r="M671" s="24">
        <v>8.8000000000000007</v>
      </c>
      <c r="N671" s="35">
        <v>0</v>
      </c>
      <c r="O671" s="115">
        <f t="shared" si="84"/>
        <v>528</v>
      </c>
      <c r="P671" s="12" t="s">
        <v>235</v>
      </c>
      <c r="Q671" s="13" t="s">
        <v>177</v>
      </c>
      <c r="R671" s="12" t="s">
        <v>1139</v>
      </c>
      <c r="S671" s="12" t="s">
        <v>470</v>
      </c>
      <c r="T671" s="12"/>
      <c r="U671" s="12"/>
      <c r="V671" s="12"/>
      <c r="W671" s="12"/>
      <c r="X671" s="12"/>
      <c r="Y671" s="12"/>
      <c r="Z671" s="12"/>
      <c r="AA671" s="12"/>
      <c r="AB671" s="12"/>
      <c r="AC671" s="12"/>
    </row>
    <row r="672" spans="1:29" ht="15.75" x14ac:dyDescent="0.25">
      <c r="A672" s="32">
        <v>46133</v>
      </c>
      <c r="B672" s="73" t="s">
        <v>1140</v>
      </c>
      <c r="C672" s="34" t="s">
        <v>614</v>
      </c>
      <c r="D672" s="26" t="s">
        <v>615</v>
      </c>
      <c r="G672" s="12"/>
      <c r="H672" s="12" t="s">
        <v>35</v>
      </c>
      <c r="I672" s="12" t="s">
        <v>36</v>
      </c>
      <c r="J672" s="12" t="s">
        <v>37</v>
      </c>
      <c r="K672" s="12" t="s">
        <v>38</v>
      </c>
      <c r="L672" s="19">
        <v>3500</v>
      </c>
      <c r="M672" s="24">
        <v>0.50700000000000001</v>
      </c>
      <c r="N672" s="35">
        <v>0</v>
      </c>
      <c r="O672" s="115">
        <f t="shared" si="84"/>
        <v>1774.5</v>
      </c>
      <c r="P672" s="12" t="s">
        <v>773</v>
      </c>
      <c r="Q672" s="13" t="s">
        <v>177</v>
      </c>
      <c r="R672" s="119" t="s">
        <v>1141</v>
      </c>
      <c r="S672" s="12" t="s">
        <v>470</v>
      </c>
      <c r="T672" s="12"/>
      <c r="U672" s="12"/>
      <c r="V672" s="12"/>
      <c r="W672" s="12"/>
      <c r="X672" s="12"/>
      <c r="Y672" s="12"/>
      <c r="Z672" s="12"/>
      <c r="AA672" s="12"/>
      <c r="AB672" s="12"/>
      <c r="AC672" s="12"/>
    </row>
    <row r="673" spans="1:29" s="124" customFormat="1" ht="49.5" customHeight="1" x14ac:dyDescent="0.25">
      <c r="A673" s="120">
        <v>46133</v>
      </c>
      <c r="B673" s="121" t="s">
        <v>1142</v>
      </c>
      <c r="C673" s="122"/>
      <c r="D673" s="123" t="s">
        <v>1143</v>
      </c>
      <c r="H673" s="122" t="s">
        <v>35</v>
      </c>
      <c r="I673" s="122" t="s">
        <v>355</v>
      </c>
      <c r="J673" s="122" t="s">
        <v>155</v>
      </c>
      <c r="K673" s="122" t="s">
        <v>161</v>
      </c>
      <c r="L673" s="27">
        <v>1</v>
      </c>
      <c r="M673" s="125">
        <v>1200</v>
      </c>
      <c r="N673" s="126">
        <v>0</v>
      </c>
      <c r="O673" s="127">
        <f t="shared" si="84"/>
        <v>1200</v>
      </c>
      <c r="P673" s="123" t="s">
        <v>1144</v>
      </c>
      <c r="Q673" s="128" t="s">
        <v>177</v>
      </c>
      <c r="R673" s="122"/>
      <c r="S673" s="122"/>
      <c r="T673" s="122"/>
      <c r="U673" s="122"/>
      <c r="V673" s="122"/>
      <c r="W673" s="122"/>
      <c r="X673" s="122"/>
      <c r="Y673" s="122"/>
      <c r="Z673" s="122"/>
      <c r="AA673" s="122"/>
      <c r="AB673" s="122"/>
      <c r="AC673" s="122"/>
    </row>
    <row r="674" spans="1:29" ht="15.75" x14ac:dyDescent="0.25">
      <c r="A674" s="32">
        <v>46133</v>
      </c>
      <c r="B674" s="121" t="s">
        <v>1145</v>
      </c>
      <c r="C674" s="12"/>
      <c r="D674" s="26" t="s">
        <v>199</v>
      </c>
      <c r="G674" s="12"/>
      <c r="H674" s="12" t="s">
        <v>35</v>
      </c>
      <c r="I674" s="12" t="s">
        <v>36</v>
      </c>
      <c r="J674" s="12" t="s">
        <v>37</v>
      </c>
      <c r="K674" s="12" t="s">
        <v>38</v>
      </c>
      <c r="L674" s="19">
        <v>12</v>
      </c>
      <c r="M674" s="24">
        <v>479.767</v>
      </c>
      <c r="N674" s="35">
        <v>0</v>
      </c>
      <c r="O674" s="127">
        <f t="shared" si="84"/>
        <v>5757.2039999999997</v>
      </c>
      <c r="P674" s="12" t="s">
        <v>201</v>
      </c>
      <c r="Q674" s="13" t="s">
        <v>177</v>
      </c>
      <c r="R674" s="119" t="s">
        <v>1146</v>
      </c>
      <c r="S674" s="12" t="s">
        <v>470</v>
      </c>
      <c r="T674" s="12"/>
      <c r="U674" s="12"/>
      <c r="V674" s="12"/>
      <c r="W674" s="12"/>
      <c r="X674" s="12"/>
      <c r="Y674" s="12"/>
      <c r="Z674" s="12"/>
      <c r="AA674" s="12"/>
      <c r="AB674" s="12"/>
      <c r="AC674" s="12"/>
    </row>
    <row r="675" spans="1:29" ht="15.75" x14ac:dyDescent="0.25">
      <c r="A675" s="32">
        <v>46133</v>
      </c>
      <c r="B675" s="121" t="s">
        <v>1148</v>
      </c>
      <c r="C675" s="34" t="s">
        <v>46</v>
      </c>
      <c r="D675" s="26" t="s">
        <v>47</v>
      </c>
      <c r="G675" s="12"/>
      <c r="H675" s="12" t="s">
        <v>139</v>
      </c>
      <c r="I675" s="12" t="s">
        <v>36</v>
      </c>
      <c r="J675" s="12" t="s">
        <v>48</v>
      </c>
      <c r="K675" s="12" t="s">
        <v>38</v>
      </c>
      <c r="L675" s="19">
        <v>200</v>
      </c>
      <c r="M675" s="24">
        <v>23.74</v>
      </c>
      <c r="N675" s="35">
        <v>0</v>
      </c>
      <c r="O675" s="127">
        <f t="shared" si="84"/>
        <v>4748</v>
      </c>
      <c r="P675" s="12" t="s">
        <v>49</v>
      </c>
      <c r="Q675" s="13" t="s">
        <v>177</v>
      </c>
      <c r="R675" s="119" t="s">
        <v>1147</v>
      </c>
      <c r="S675" s="12" t="s">
        <v>470</v>
      </c>
      <c r="T675" s="12"/>
      <c r="U675" s="12"/>
      <c r="V675" s="12"/>
      <c r="W675" s="12"/>
      <c r="X675" s="12"/>
      <c r="Y675" s="12"/>
      <c r="Z675" s="12"/>
      <c r="AA675" s="12"/>
      <c r="AB675" s="12"/>
      <c r="AC675" s="12"/>
    </row>
    <row r="676" spans="1:29" x14ac:dyDescent="0.25">
      <c r="A676" s="32">
        <v>46133</v>
      </c>
      <c r="B676" s="121" t="s">
        <v>1150</v>
      </c>
      <c r="C676" s="12" t="s">
        <v>1054</v>
      </c>
      <c r="D676" s="12" t="s">
        <v>1152</v>
      </c>
      <c r="E676" s="12"/>
      <c r="F676" s="12"/>
      <c r="G676" s="12"/>
      <c r="H676" s="12" t="s">
        <v>139</v>
      </c>
      <c r="I676" s="12" t="s">
        <v>36</v>
      </c>
      <c r="J676" s="12" t="s">
        <v>48</v>
      </c>
      <c r="K676" s="12" t="s">
        <v>38</v>
      </c>
      <c r="L676" s="35">
        <v>2</v>
      </c>
      <c r="M676" s="35">
        <v>82.311999999999998</v>
      </c>
      <c r="N676" s="35">
        <v>0</v>
      </c>
      <c r="O676" s="115">
        <f t="shared" si="84"/>
        <v>164.624</v>
      </c>
      <c r="P676" s="12" t="s">
        <v>444</v>
      </c>
      <c r="Q676" s="13" t="s">
        <v>177</v>
      </c>
      <c r="R676" s="119" t="s">
        <v>1149</v>
      </c>
      <c r="S676" s="12" t="s">
        <v>470</v>
      </c>
      <c r="T676" s="12"/>
      <c r="U676" s="12"/>
      <c r="V676" s="12"/>
      <c r="W676" s="12"/>
      <c r="X676" s="12"/>
      <c r="Y676" s="12"/>
      <c r="Z676" s="12"/>
      <c r="AA676" s="12"/>
      <c r="AB676" s="12"/>
      <c r="AC676" s="12"/>
    </row>
    <row r="677" spans="1:29" x14ac:dyDescent="0.25">
      <c r="A677" s="32">
        <v>46133</v>
      </c>
      <c r="B677" s="121" t="s">
        <v>1150</v>
      </c>
      <c r="C677" s="12" t="s">
        <v>1151</v>
      </c>
      <c r="D677" s="12" t="s">
        <v>1153</v>
      </c>
      <c r="E677" s="12"/>
      <c r="F677" s="12"/>
      <c r="G677" s="12"/>
      <c r="H677" s="12" t="s">
        <v>139</v>
      </c>
      <c r="I677" s="12" t="s">
        <v>36</v>
      </c>
      <c r="J677" s="12" t="s">
        <v>48</v>
      </c>
      <c r="K677" s="12" t="s">
        <v>38</v>
      </c>
      <c r="L677" s="35">
        <v>1</v>
      </c>
      <c r="M677" s="35">
        <v>218.82599999999999</v>
      </c>
      <c r="N677" s="35">
        <v>0</v>
      </c>
      <c r="O677" s="115">
        <f t="shared" si="84"/>
        <v>218.82599999999999</v>
      </c>
      <c r="P677" s="12" t="s">
        <v>444</v>
      </c>
      <c r="Q677" s="13" t="s">
        <v>177</v>
      </c>
      <c r="R677" s="119" t="s">
        <v>1149</v>
      </c>
      <c r="S677" s="12" t="s">
        <v>470</v>
      </c>
      <c r="T677" s="12"/>
      <c r="U677" s="12"/>
      <c r="V677" s="12"/>
      <c r="W677" s="12"/>
      <c r="X677" s="12"/>
      <c r="Y677" s="12"/>
      <c r="Z677" s="12"/>
      <c r="AA677" s="12"/>
      <c r="AB677" s="12"/>
      <c r="AC677" s="12"/>
    </row>
    <row r="678" spans="1:29" x14ac:dyDescent="0.25">
      <c r="A678" s="32">
        <v>46133</v>
      </c>
      <c r="B678" s="121" t="s">
        <v>1154</v>
      </c>
      <c r="C678" s="12" t="s">
        <v>445</v>
      </c>
      <c r="D678" s="12" t="s">
        <v>446</v>
      </c>
      <c r="E678" s="12"/>
      <c r="F678" s="12"/>
      <c r="G678" s="12"/>
      <c r="H678" s="12" t="s">
        <v>35</v>
      </c>
      <c r="I678" s="12" t="s">
        <v>36</v>
      </c>
      <c r="J678" s="12" t="s">
        <v>37</v>
      </c>
      <c r="K678" s="12" t="s">
        <v>38</v>
      </c>
      <c r="L678" s="35">
        <v>300</v>
      </c>
      <c r="M678" s="35">
        <v>27</v>
      </c>
      <c r="N678" s="35">
        <v>0</v>
      </c>
      <c r="O678" s="115">
        <f t="shared" si="84"/>
        <v>8100</v>
      </c>
      <c r="P678" s="12" t="s">
        <v>449</v>
      </c>
      <c r="Q678" s="13" t="s">
        <v>177</v>
      </c>
      <c r="R678" s="12" t="s">
        <v>1155</v>
      </c>
      <c r="S678" s="12" t="s">
        <v>470</v>
      </c>
      <c r="T678" s="12"/>
      <c r="U678" s="12"/>
      <c r="V678" s="12"/>
      <c r="W678" s="12"/>
      <c r="X678" s="12"/>
      <c r="Y678" s="12"/>
      <c r="Z678" s="12"/>
      <c r="AA678" s="12"/>
      <c r="AB678" s="12"/>
      <c r="AC678" s="12"/>
    </row>
    <row r="679" spans="1:29" ht="15.75" x14ac:dyDescent="0.25">
      <c r="A679" s="32">
        <v>46133</v>
      </c>
      <c r="B679" s="121" t="s">
        <v>1156</v>
      </c>
      <c r="C679" s="34" t="s">
        <v>205</v>
      </c>
      <c r="D679" s="26" t="s">
        <v>206</v>
      </c>
      <c r="E679" s="68"/>
      <c r="F679" s="24"/>
      <c r="G679" s="12"/>
      <c r="H679" s="12" t="s">
        <v>35</v>
      </c>
      <c r="I679" s="12" t="s">
        <v>36</v>
      </c>
      <c r="J679" s="12" t="s">
        <v>37</v>
      </c>
      <c r="K679" s="12" t="s">
        <v>38</v>
      </c>
      <c r="L679" s="68">
        <v>500</v>
      </c>
      <c r="M679" s="24">
        <v>5.37</v>
      </c>
      <c r="N679" s="35">
        <v>0</v>
      </c>
      <c r="O679" s="115">
        <f t="shared" ref="O679:O700" si="85">+L679*M679</f>
        <v>2685</v>
      </c>
      <c r="P679" s="12" t="s">
        <v>1199</v>
      </c>
      <c r="Q679" s="13" t="s">
        <v>177</v>
      </c>
      <c r="R679" s="12" t="s">
        <v>1187</v>
      </c>
      <c r="S679" s="12" t="s">
        <v>470</v>
      </c>
      <c r="T679" s="12"/>
      <c r="U679" s="12"/>
      <c r="V679" s="12"/>
      <c r="W679" s="12"/>
      <c r="X679" s="12"/>
      <c r="Y679" s="12"/>
      <c r="Z679" s="12"/>
      <c r="AA679" s="12"/>
      <c r="AB679" s="12"/>
      <c r="AC679" s="12"/>
    </row>
    <row r="680" spans="1:29" ht="15.75" x14ac:dyDescent="0.25">
      <c r="A680" s="32">
        <v>46133</v>
      </c>
      <c r="B680" s="121" t="s">
        <v>1156</v>
      </c>
      <c r="C680" s="34" t="s">
        <v>207</v>
      </c>
      <c r="D680" s="26" t="s">
        <v>208</v>
      </c>
      <c r="E680" s="68"/>
      <c r="F680" s="24"/>
      <c r="G680" s="12"/>
      <c r="H680" s="12" t="s">
        <v>35</v>
      </c>
      <c r="I680" s="12" t="s">
        <v>36</v>
      </c>
      <c r="J680" s="12" t="s">
        <v>37</v>
      </c>
      <c r="K680" s="12" t="s">
        <v>38</v>
      </c>
      <c r="L680" s="68">
        <v>1500</v>
      </c>
      <c r="M680" s="24">
        <v>5.19</v>
      </c>
      <c r="N680" s="35">
        <v>0</v>
      </c>
      <c r="O680" s="115">
        <f t="shared" si="85"/>
        <v>7785.0000000000009</v>
      </c>
      <c r="P680" s="12" t="s">
        <v>681</v>
      </c>
      <c r="Q680" s="13" t="s">
        <v>177</v>
      </c>
      <c r="R680" s="12" t="s">
        <v>1187</v>
      </c>
      <c r="S680" s="12" t="s">
        <v>470</v>
      </c>
      <c r="T680" s="12"/>
      <c r="U680" s="12"/>
      <c r="V680" s="12"/>
      <c r="W680" s="12"/>
      <c r="X680" s="12"/>
      <c r="Y680" s="12"/>
      <c r="Z680" s="12"/>
      <c r="AA680" s="12"/>
      <c r="AB680" s="12"/>
      <c r="AC680" s="12"/>
    </row>
    <row r="681" spans="1:29" x14ac:dyDescent="0.25">
      <c r="A681" s="32">
        <v>46133</v>
      </c>
      <c r="B681" s="121" t="s">
        <v>1157</v>
      </c>
      <c r="C681" s="12" t="s">
        <v>486</v>
      </c>
      <c r="D681" s="12" t="s">
        <v>487</v>
      </c>
      <c r="E681" s="12"/>
      <c r="F681" s="12"/>
      <c r="G681" s="12"/>
      <c r="H681" s="12" t="s">
        <v>35</v>
      </c>
      <c r="I681" s="12" t="s">
        <v>488</v>
      </c>
      <c r="J681" s="12" t="s">
        <v>489</v>
      </c>
      <c r="K681" s="12" t="s">
        <v>414</v>
      </c>
      <c r="L681" s="35">
        <v>20000</v>
      </c>
      <c r="M681" s="35">
        <v>0.95</v>
      </c>
      <c r="N681" s="35">
        <v>0</v>
      </c>
      <c r="O681" s="115">
        <f t="shared" si="85"/>
        <v>19000</v>
      </c>
      <c r="P681" s="12" t="s">
        <v>203</v>
      </c>
      <c r="Q681" s="13" t="s">
        <v>177</v>
      </c>
      <c r="R681" s="12" t="s">
        <v>1192</v>
      </c>
      <c r="S681" s="12" t="s">
        <v>470</v>
      </c>
      <c r="T681" s="12"/>
      <c r="U681" s="12"/>
      <c r="V681" s="12"/>
      <c r="W681" s="12"/>
      <c r="X681" s="12"/>
      <c r="Y681" s="12"/>
      <c r="Z681" s="12"/>
      <c r="AA681" s="12"/>
      <c r="AB681" s="12"/>
      <c r="AC681" s="12"/>
    </row>
    <row r="682" spans="1:29" x14ac:dyDescent="0.25">
      <c r="A682" s="32">
        <v>46133</v>
      </c>
      <c r="B682" s="121" t="s">
        <v>1158</v>
      </c>
      <c r="C682" s="12" t="s">
        <v>486</v>
      </c>
      <c r="D682" s="12" t="s">
        <v>487</v>
      </c>
      <c r="E682" s="12"/>
      <c r="F682" s="12"/>
      <c r="G682" s="12"/>
      <c r="H682" s="12" t="s">
        <v>35</v>
      </c>
      <c r="I682" s="12" t="s">
        <v>488</v>
      </c>
      <c r="J682" s="12" t="s">
        <v>489</v>
      </c>
      <c r="K682" s="12" t="s">
        <v>414</v>
      </c>
      <c r="L682" s="35">
        <v>20000</v>
      </c>
      <c r="M682" s="35">
        <v>0.95</v>
      </c>
      <c r="N682" s="35">
        <v>0</v>
      </c>
      <c r="O682" s="115">
        <f t="shared" si="85"/>
        <v>19000</v>
      </c>
      <c r="P682" s="12" t="s">
        <v>203</v>
      </c>
      <c r="Q682" s="13" t="s">
        <v>177</v>
      </c>
      <c r="R682" s="12" t="s">
        <v>1193</v>
      </c>
      <c r="S682" s="12" t="s">
        <v>470</v>
      </c>
      <c r="T682" s="12"/>
      <c r="U682" s="12"/>
      <c r="V682" s="12"/>
      <c r="W682" s="12"/>
      <c r="X682" s="12"/>
      <c r="Y682" s="12"/>
      <c r="Z682" s="12"/>
      <c r="AA682" s="12"/>
      <c r="AB682" s="12"/>
      <c r="AC682" s="12"/>
    </row>
    <row r="683" spans="1:29" x14ac:dyDescent="0.25">
      <c r="A683" s="32">
        <v>46133</v>
      </c>
      <c r="B683" s="121" t="s">
        <v>1159</v>
      </c>
      <c r="C683" s="12" t="s">
        <v>486</v>
      </c>
      <c r="D683" s="12" t="s">
        <v>487</v>
      </c>
      <c r="E683" s="12"/>
      <c r="F683" s="12"/>
      <c r="G683" s="12"/>
      <c r="H683" s="12" t="s">
        <v>35</v>
      </c>
      <c r="I683" s="12" t="s">
        <v>488</v>
      </c>
      <c r="J683" s="12" t="s">
        <v>489</v>
      </c>
      <c r="K683" s="12" t="s">
        <v>414</v>
      </c>
      <c r="L683" s="35">
        <v>20000</v>
      </c>
      <c r="M683" s="35">
        <v>0.95</v>
      </c>
      <c r="N683" s="35">
        <v>0</v>
      </c>
      <c r="O683" s="115">
        <f t="shared" si="85"/>
        <v>19000</v>
      </c>
      <c r="P683" s="12" t="s">
        <v>203</v>
      </c>
      <c r="Q683" s="13" t="s">
        <v>177</v>
      </c>
      <c r="R683" s="12" t="s">
        <v>1194</v>
      </c>
      <c r="S683" s="12" t="s">
        <v>470</v>
      </c>
      <c r="T683" s="12"/>
      <c r="U683" s="12"/>
      <c r="V683" s="12"/>
      <c r="W683" s="12"/>
      <c r="X683" s="12"/>
      <c r="Y683" s="12"/>
      <c r="Z683" s="12"/>
      <c r="AA683" s="12"/>
      <c r="AB683" s="12"/>
      <c r="AC683" s="12"/>
    </row>
    <row r="684" spans="1:29" x14ac:dyDescent="0.25">
      <c r="A684" s="32">
        <v>46133</v>
      </c>
      <c r="B684" s="121" t="s">
        <v>1160</v>
      </c>
      <c r="C684" s="12" t="s">
        <v>486</v>
      </c>
      <c r="D684" s="12" t="s">
        <v>487</v>
      </c>
      <c r="E684" s="12"/>
      <c r="F684" s="12"/>
      <c r="G684" s="12"/>
      <c r="H684" s="12" t="s">
        <v>35</v>
      </c>
      <c r="I684" s="12" t="s">
        <v>488</v>
      </c>
      <c r="J684" s="12" t="s">
        <v>489</v>
      </c>
      <c r="K684" s="12" t="s">
        <v>414</v>
      </c>
      <c r="L684" s="35">
        <v>20000</v>
      </c>
      <c r="M684" s="35">
        <v>0.95</v>
      </c>
      <c r="N684" s="35">
        <v>0</v>
      </c>
      <c r="O684" s="115">
        <f t="shared" si="85"/>
        <v>19000</v>
      </c>
      <c r="P684" s="12" t="s">
        <v>203</v>
      </c>
      <c r="Q684" s="13" t="s">
        <v>177</v>
      </c>
      <c r="R684" s="12" t="s">
        <v>1195</v>
      </c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</row>
    <row r="685" spans="1:29" x14ac:dyDescent="0.25">
      <c r="A685" s="32">
        <v>46133</v>
      </c>
      <c r="B685" s="121" t="s">
        <v>1161</v>
      </c>
      <c r="C685" s="12" t="s">
        <v>1054</v>
      </c>
      <c r="D685" s="12" t="s">
        <v>1055</v>
      </c>
      <c r="E685" s="12"/>
      <c r="F685" s="12"/>
      <c r="G685" s="12"/>
      <c r="H685" s="12" t="s">
        <v>35</v>
      </c>
      <c r="I685" s="12" t="s">
        <v>36</v>
      </c>
      <c r="J685" s="12" t="s">
        <v>37</v>
      </c>
      <c r="K685" s="12" t="s">
        <v>38</v>
      </c>
      <c r="L685" s="35">
        <v>4</v>
      </c>
      <c r="M685" s="35">
        <v>82.311999999999998</v>
      </c>
      <c r="N685" s="35">
        <v>0</v>
      </c>
      <c r="O685" s="115">
        <f t="shared" si="85"/>
        <v>329.24799999999999</v>
      </c>
      <c r="P685" s="12" t="s">
        <v>444</v>
      </c>
      <c r="Q685" s="13" t="s">
        <v>177</v>
      </c>
      <c r="R685" s="12" t="s">
        <v>1197</v>
      </c>
      <c r="S685" s="12" t="s">
        <v>470</v>
      </c>
      <c r="T685" s="12"/>
      <c r="U685" s="12"/>
      <c r="V685" s="12"/>
      <c r="W685" s="12"/>
      <c r="X685" s="12"/>
      <c r="Y685" s="12"/>
      <c r="Z685" s="12"/>
      <c r="AA685" s="12"/>
      <c r="AB685" s="12"/>
      <c r="AC685" s="12"/>
    </row>
    <row r="686" spans="1:29" x14ac:dyDescent="0.25">
      <c r="A686" s="32">
        <v>46133</v>
      </c>
      <c r="B686" s="121" t="s">
        <v>1162</v>
      </c>
      <c r="C686" s="12" t="s">
        <v>445</v>
      </c>
      <c r="D686" s="12" t="s">
        <v>446</v>
      </c>
      <c r="E686" s="12"/>
      <c r="F686" s="12"/>
      <c r="G686" s="12"/>
      <c r="H686" s="12" t="s">
        <v>35</v>
      </c>
      <c r="I686" s="12" t="s">
        <v>36</v>
      </c>
      <c r="J686" s="12" t="s">
        <v>37</v>
      </c>
      <c r="K686" s="12" t="s">
        <v>38</v>
      </c>
      <c r="L686" s="12">
        <v>300</v>
      </c>
      <c r="M686" s="12">
        <v>27</v>
      </c>
      <c r="N686" s="35">
        <v>0</v>
      </c>
      <c r="O686" s="115">
        <f t="shared" si="85"/>
        <v>8100</v>
      </c>
      <c r="P686" s="12" t="s">
        <v>449</v>
      </c>
      <c r="Q686" s="31" t="s">
        <v>44</v>
      </c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</row>
    <row r="687" spans="1:29" x14ac:dyDescent="0.25">
      <c r="A687" s="32">
        <v>46133</v>
      </c>
      <c r="B687" s="121" t="s">
        <v>1163</v>
      </c>
      <c r="C687" s="12"/>
      <c r="D687" s="12" t="s">
        <v>1164</v>
      </c>
      <c r="E687" s="12"/>
      <c r="F687" s="12"/>
      <c r="G687" s="12"/>
      <c r="H687" s="12" t="s">
        <v>35</v>
      </c>
      <c r="I687" s="12" t="s">
        <v>1165</v>
      </c>
      <c r="J687" s="12" t="s">
        <v>155</v>
      </c>
      <c r="K687" s="12" t="s">
        <v>161</v>
      </c>
      <c r="L687" s="35">
        <v>1</v>
      </c>
      <c r="M687" s="35">
        <f>180.75+105</f>
        <v>285.75</v>
      </c>
      <c r="N687" s="35">
        <v>0</v>
      </c>
      <c r="O687" s="115">
        <f t="shared" si="85"/>
        <v>285.75</v>
      </c>
      <c r="P687" s="12" t="s">
        <v>173</v>
      </c>
      <c r="Q687" s="13" t="s">
        <v>177</v>
      </c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</row>
    <row r="688" spans="1:29" x14ac:dyDescent="0.25">
      <c r="A688" s="32">
        <v>46133</v>
      </c>
      <c r="B688" s="121" t="s">
        <v>1166</v>
      </c>
      <c r="C688" s="12"/>
      <c r="D688" s="12" t="s">
        <v>1164</v>
      </c>
      <c r="E688" s="12"/>
      <c r="F688" s="12"/>
      <c r="G688" s="12"/>
      <c r="H688" s="12" t="s">
        <v>35</v>
      </c>
      <c r="I688" s="12" t="s">
        <v>1165</v>
      </c>
      <c r="J688" s="12" t="s">
        <v>155</v>
      </c>
      <c r="K688" s="12" t="s">
        <v>632</v>
      </c>
      <c r="L688" s="35">
        <v>1</v>
      </c>
      <c r="M688" s="35">
        <f>14+42</f>
        <v>56</v>
      </c>
      <c r="N688" s="35">
        <v>0</v>
      </c>
      <c r="O688" s="115">
        <f t="shared" si="85"/>
        <v>56</v>
      </c>
      <c r="P688" s="12" t="s">
        <v>173</v>
      </c>
      <c r="Q688" s="13" t="s">
        <v>177</v>
      </c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</row>
    <row r="689" spans="1:29" x14ac:dyDescent="0.25">
      <c r="A689" s="32">
        <v>46133</v>
      </c>
      <c r="B689" s="121" t="s">
        <v>1167</v>
      </c>
      <c r="C689" s="12"/>
      <c r="D689" s="12" t="s">
        <v>1164</v>
      </c>
      <c r="E689" s="12"/>
      <c r="F689" s="12"/>
      <c r="G689" s="12"/>
      <c r="H689" s="12" t="s">
        <v>35</v>
      </c>
      <c r="I689" s="12" t="s">
        <v>1165</v>
      </c>
      <c r="J689" s="12" t="s">
        <v>155</v>
      </c>
      <c r="K689" s="12" t="s">
        <v>38</v>
      </c>
      <c r="L689" s="35">
        <v>1</v>
      </c>
      <c r="M689" s="35">
        <v>240.75</v>
      </c>
      <c r="N689" s="35">
        <v>0</v>
      </c>
      <c r="O689" s="115">
        <f t="shared" si="85"/>
        <v>240.75</v>
      </c>
      <c r="P689" s="12" t="s">
        <v>173</v>
      </c>
      <c r="Q689" s="13" t="s">
        <v>177</v>
      </c>
      <c r="R689" s="12" t="s">
        <v>1168</v>
      </c>
      <c r="S689" s="12" t="s">
        <v>470</v>
      </c>
      <c r="T689" s="12"/>
      <c r="U689" s="12"/>
      <c r="V689" s="12"/>
      <c r="W689" s="12"/>
      <c r="X689" s="12"/>
      <c r="Y689" s="12"/>
      <c r="Z689" s="12"/>
      <c r="AA689" s="12"/>
      <c r="AB689" s="12"/>
      <c r="AC689" s="12"/>
    </row>
    <row r="690" spans="1:29" x14ac:dyDescent="0.25">
      <c r="A690" s="32">
        <v>46133</v>
      </c>
      <c r="B690" s="121" t="s">
        <v>1169</v>
      </c>
      <c r="C690" s="12" t="s">
        <v>445</v>
      </c>
      <c r="D690" s="12" t="s">
        <v>446</v>
      </c>
      <c r="E690" s="12"/>
      <c r="F690" s="12"/>
      <c r="G690" s="12"/>
      <c r="H690" s="12" t="s">
        <v>35</v>
      </c>
      <c r="I690" s="12" t="s">
        <v>36</v>
      </c>
      <c r="J690" s="12" t="s">
        <v>37</v>
      </c>
      <c r="K690" s="12" t="s">
        <v>38</v>
      </c>
      <c r="L690" s="35">
        <v>200</v>
      </c>
      <c r="M690" s="35">
        <v>26</v>
      </c>
      <c r="N690" s="35">
        <v>0</v>
      </c>
      <c r="O690" s="115">
        <f t="shared" si="85"/>
        <v>5200</v>
      </c>
      <c r="P690" s="12" t="s">
        <v>447</v>
      </c>
      <c r="Q690" s="13" t="s">
        <v>177</v>
      </c>
      <c r="R690" s="12" t="s">
        <v>950</v>
      </c>
      <c r="S690" s="12" t="s">
        <v>470</v>
      </c>
      <c r="T690" s="12"/>
      <c r="U690" s="12"/>
      <c r="V690" s="12"/>
      <c r="W690" s="12"/>
      <c r="X690" s="12"/>
      <c r="Y690" s="12"/>
      <c r="Z690" s="12"/>
      <c r="AA690" s="12"/>
      <c r="AB690" s="12"/>
      <c r="AC690" s="12"/>
    </row>
    <row r="691" spans="1:29" x14ac:dyDescent="0.25">
      <c r="A691" s="32">
        <v>46133</v>
      </c>
      <c r="B691" s="121" t="s">
        <v>1170</v>
      </c>
      <c r="C691" s="12"/>
      <c r="D691" s="12" t="s">
        <v>1164</v>
      </c>
      <c r="E691" s="12"/>
      <c r="F691" s="12"/>
      <c r="G691" s="12"/>
      <c r="H691" s="12" t="s">
        <v>35</v>
      </c>
      <c r="I691" s="12" t="s">
        <v>1165</v>
      </c>
      <c r="J691" s="12" t="s">
        <v>155</v>
      </c>
      <c r="K691" s="12" t="s">
        <v>38</v>
      </c>
      <c r="L691" s="35">
        <v>1</v>
      </c>
      <c r="M691" s="35">
        <v>222.55</v>
      </c>
      <c r="N691" s="35">
        <v>0</v>
      </c>
      <c r="O691" s="115">
        <f t="shared" si="85"/>
        <v>222.55</v>
      </c>
      <c r="P691" s="12" t="s">
        <v>173</v>
      </c>
      <c r="Q691" s="13" t="s">
        <v>177</v>
      </c>
      <c r="R691" s="119" t="s">
        <v>1171</v>
      </c>
      <c r="S691" s="12" t="s">
        <v>470</v>
      </c>
      <c r="T691" s="12"/>
      <c r="U691" s="12"/>
      <c r="V691" s="12"/>
      <c r="W691" s="12"/>
      <c r="X691" s="12"/>
      <c r="Y691" s="12"/>
      <c r="Z691" s="12"/>
      <c r="AA691" s="12"/>
      <c r="AB691" s="12"/>
      <c r="AC691" s="12"/>
    </row>
    <row r="692" spans="1:29" x14ac:dyDescent="0.25">
      <c r="A692" s="32">
        <v>46133</v>
      </c>
      <c r="B692" s="121" t="s">
        <v>1170</v>
      </c>
      <c r="C692" s="12"/>
      <c r="D692" s="12" t="s">
        <v>1164</v>
      </c>
      <c r="E692" s="12"/>
      <c r="F692" s="12"/>
      <c r="G692" s="12"/>
      <c r="H692" s="12" t="s">
        <v>35</v>
      </c>
      <c r="I692" s="12" t="s">
        <v>1165</v>
      </c>
      <c r="J692" s="12" t="s">
        <v>155</v>
      </c>
      <c r="K692" s="12" t="s">
        <v>632</v>
      </c>
      <c r="L692" s="35">
        <v>1</v>
      </c>
      <c r="M692" s="35">
        <v>75</v>
      </c>
      <c r="N692" s="35">
        <v>0</v>
      </c>
      <c r="O692" s="115">
        <f t="shared" si="85"/>
        <v>75</v>
      </c>
      <c r="P692" s="12" t="s">
        <v>173</v>
      </c>
      <c r="Q692" s="13" t="s">
        <v>177</v>
      </c>
      <c r="R692" s="119" t="s">
        <v>1171</v>
      </c>
      <c r="S692" s="12" t="s">
        <v>470</v>
      </c>
      <c r="T692" s="12"/>
      <c r="U692" s="12"/>
      <c r="V692" s="12"/>
      <c r="W692" s="12"/>
      <c r="X692" s="12"/>
      <c r="Y692" s="12"/>
      <c r="Z692" s="12"/>
      <c r="AA692" s="12"/>
      <c r="AB692" s="12"/>
      <c r="AC692" s="12"/>
    </row>
    <row r="693" spans="1:29" x14ac:dyDescent="0.25">
      <c r="A693" s="32">
        <v>46133</v>
      </c>
      <c r="B693" s="121" t="s">
        <v>1172</v>
      </c>
      <c r="C693" s="119" t="s">
        <v>1174</v>
      </c>
      <c r="D693" s="12" t="s">
        <v>567</v>
      </c>
      <c r="E693" s="12"/>
      <c r="F693" s="12"/>
      <c r="G693" s="12"/>
      <c r="H693" s="12" t="s">
        <v>688</v>
      </c>
      <c r="I693" s="12" t="s">
        <v>839</v>
      </c>
      <c r="J693" s="12" t="s">
        <v>413</v>
      </c>
      <c r="K693" s="12" t="s">
        <v>414</v>
      </c>
      <c r="L693" s="35">
        <v>1100</v>
      </c>
      <c r="M693" s="35">
        <v>1.6</v>
      </c>
      <c r="N693" s="35">
        <v>0</v>
      </c>
      <c r="O693" s="115">
        <f t="shared" si="85"/>
        <v>1760</v>
      </c>
      <c r="P693" s="12" t="s">
        <v>721</v>
      </c>
      <c r="Q693" s="13" t="s">
        <v>177</v>
      </c>
      <c r="R693" s="12" t="s">
        <v>1173</v>
      </c>
      <c r="S693" s="12" t="s">
        <v>470</v>
      </c>
      <c r="T693" s="12"/>
      <c r="U693" s="12"/>
      <c r="V693" s="12"/>
      <c r="W693" s="12"/>
      <c r="X693" s="12"/>
      <c r="Y693" s="12"/>
      <c r="Z693" s="12"/>
      <c r="AA693" s="12"/>
      <c r="AB693" s="12"/>
      <c r="AC693" s="12"/>
    </row>
    <row r="694" spans="1:29" x14ac:dyDescent="0.25">
      <c r="A694" s="32">
        <v>46133</v>
      </c>
      <c r="B694" s="121" t="s">
        <v>1172</v>
      </c>
      <c r="C694" s="12" t="s">
        <v>1175</v>
      </c>
      <c r="D694" s="12" t="s">
        <v>568</v>
      </c>
      <c r="E694" s="12"/>
      <c r="F694" s="12"/>
      <c r="G694" s="12"/>
      <c r="H694" s="12" t="s">
        <v>688</v>
      </c>
      <c r="I694" s="12" t="s">
        <v>839</v>
      </c>
      <c r="J694" s="12" t="s">
        <v>413</v>
      </c>
      <c r="K694" s="12" t="s">
        <v>414</v>
      </c>
      <c r="L694" s="35">
        <v>804</v>
      </c>
      <c r="M694" s="35">
        <v>2.9</v>
      </c>
      <c r="N694" s="35">
        <v>0</v>
      </c>
      <c r="O694" s="115">
        <f t="shared" si="85"/>
        <v>2331.6</v>
      </c>
      <c r="P694" s="12" t="s">
        <v>721</v>
      </c>
      <c r="Q694" s="13" t="s">
        <v>177</v>
      </c>
      <c r="R694" s="12" t="s">
        <v>1173</v>
      </c>
      <c r="S694" s="12" t="s">
        <v>470</v>
      </c>
      <c r="T694" s="12"/>
      <c r="U694" s="12"/>
      <c r="V694" s="12"/>
      <c r="W694" s="12"/>
      <c r="X694" s="12"/>
      <c r="Y694" s="12"/>
      <c r="Z694" s="12"/>
      <c r="AA694" s="12"/>
      <c r="AB694" s="12"/>
      <c r="AC694" s="12"/>
    </row>
    <row r="695" spans="1:29" x14ac:dyDescent="0.25">
      <c r="A695" s="32">
        <v>46133</v>
      </c>
      <c r="B695" s="121" t="s">
        <v>1172</v>
      </c>
      <c r="C695" s="12" t="s">
        <v>1176</v>
      </c>
      <c r="D695" s="12" t="s">
        <v>1177</v>
      </c>
      <c r="E695" s="12"/>
      <c r="F695" s="12"/>
      <c r="G695" s="12"/>
      <c r="H695" s="12" t="s">
        <v>688</v>
      </c>
      <c r="I695" s="12" t="s">
        <v>839</v>
      </c>
      <c r="J695" s="12" t="s">
        <v>413</v>
      </c>
      <c r="K695" s="12" t="s">
        <v>414</v>
      </c>
      <c r="L695" s="35">
        <v>20</v>
      </c>
      <c r="M695" s="35">
        <v>9</v>
      </c>
      <c r="N695" s="35">
        <v>0</v>
      </c>
      <c r="O695" s="115">
        <f t="shared" si="85"/>
        <v>180</v>
      </c>
      <c r="P695" s="12" t="s">
        <v>721</v>
      </c>
      <c r="Q695" s="13" t="s">
        <v>177</v>
      </c>
      <c r="R695" s="12" t="s">
        <v>1173</v>
      </c>
      <c r="S695" s="12" t="s">
        <v>470</v>
      </c>
      <c r="T695" s="12"/>
      <c r="U695" s="12"/>
      <c r="V695" s="12"/>
      <c r="W695" s="12"/>
      <c r="X695" s="12"/>
      <c r="Y695" s="12"/>
      <c r="Z695" s="12"/>
      <c r="AA695" s="12"/>
      <c r="AB695" s="12"/>
      <c r="AC695" s="12"/>
    </row>
    <row r="696" spans="1:29" x14ac:dyDescent="0.25">
      <c r="A696" s="32">
        <v>46133</v>
      </c>
      <c r="B696" s="121" t="s">
        <v>1172</v>
      </c>
      <c r="C696" s="12" t="s">
        <v>1178</v>
      </c>
      <c r="D696" s="12" t="s">
        <v>1179</v>
      </c>
      <c r="E696" s="12"/>
      <c r="F696" s="12"/>
      <c r="G696" s="12"/>
      <c r="H696" s="12" t="s">
        <v>688</v>
      </c>
      <c r="I696" s="12" t="s">
        <v>839</v>
      </c>
      <c r="J696" s="12" t="s">
        <v>413</v>
      </c>
      <c r="K696" s="12" t="s">
        <v>414</v>
      </c>
      <c r="L696" s="35">
        <v>30</v>
      </c>
      <c r="M696" s="35">
        <v>70</v>
      </c>
      <c r="N696" s="35">
        <v>0</v>
      </c>
      <c r="O696" s="115">
        <f t="shared" si="85"/>
        <v>2100</v>
      </c>
      <c r="P696" s="12" t="s">
        <v>721</v>
      </c>
      <c r="Q696" s="13" t="s">
        <v>177</v>
      </c>
      <c r="R696" s="12" t="s">
        <v>1173</v>
      </c>
      <c r="S696" s="12" t="s">
        <v>470</v>
      </c>
      <c r="T696" s="12"/>
      <c r="U696" s="12"/>
      <c r="V696" s="12"/>
      <c r="W696" s="12"/>
      <c r="X696" s="12"/>
      <c r="Y696" s="12"/>
      <c r="Z696" s="12"/>
      <c r="AA696" s="12"/>
      <c r="AB696" s="12"/>
      <c r="AC696" s="12"/>
    </row>
    <row r="697" spans="1:29" x14ac:dyDescent="0.25">
      <c r="A697" s="32">
        <v>46133</v>
      </c>
      <c r="B697" s="121" t="s">
        <v>1172</v>
      </c>
      <c r="C697" s="12" t="s">
        <v>1180</v>
      </c>
      <c r="D697" s="12" t="s">
        <v>1181</v>
      </c>
      <c r="E697" s="12"/>
      <c r="F697" s="12"/>
      <c r="G697" s="12"/>
      <c r="H697" s="12" t="s">
        <v>688</v>
      </c>
      <c r="I697" s="12" t="s">
        <v>839</v>
      </c>
      <c r="J697" s="12" t="s">
        <v>413</v>
      </c>
      <c r="K697" s="12" t="s">
        <v>414</v>
      </c>
      <c r="L697" s="35">
        <v>5</v>
      </c>
      <c r="M697" s="35">
        <v>32.5</v>
      </c>
      <c r="N697" s="35">
        <v>0</v>
      </c>
      <c r="O697" s="115">
        <f t="shared" si="85"/>
        <v>162.5</v>
      </c>
      <c r="P697" s="12" t="s">
        <v>721</v>
      </c>
      <c r="Q697" s="13" t="s">
        <v>177</v>
      </c>
      <c r="R697" s="12" t="s">
        <v>1173</v>
      </c>
      <c r="S697" s="12" t="s">
        <v>470</v>
      </c>
      <c r="T697" s="12"/>
      <c r="U697" s="12"/>
      <c r="V697" s="12"/>
      <c r="W697" s="12"/>
      <c r="X697" s="12"/>
      <c r="Y697" s="12"/>
      <c r="Z697" s="12"/>
      <c r="AA697" s="12"/>
      <c r="AB697" s="12"/>
      <c r="AC697" s="12"/>
    </row>
    <row r="698" spans="1:29" ht="15.75" x14ac:dyDescent="0.25">
      <c r="A698" s="32">
        <v>46133</v>
      </c>
      <c r="B698" s="121" t="s">
        <v>1182</v>
      </c>
      <c r="C698" s="12"/>
      <c r="D698" s="26" t="s">
        <v>540</v>
      </c>
      <c r="G698" s="12"/>
      <c r="H698" s="12" t="s">
        <v>688</v>
      </c>
      <c r="I698" s="12" t="s">
        <v>839</v>
      </c>
      <c r="J698" s="12" t="s">
        <v>413</v>
      </c>
      <c r="K698" s="12" t="s">
        <v>414</v>
      </c>
      <c r="L698" s="19">
        <v>96</v>
      </c>
      <c r="M698" s="24">
        <v>6</v>
      </c>
      <c r="N698" s="35">
        <v>0</v>
      </c>
      <c r="O698" s="115">
        <f t="shared" si="85"/>
        <v>576</v>
      </c>
      <c r="P698" s="12" t="s">
        <v>912</v>
      </c>
      <c r="Q698" s="13" t="s">
        <v>177</v>
      </c>
      <c r="R698" s="12" t="s">
        <v>1183</v>
      </c>
      <c r="S698" s="12" t="s">
        <v>470</v>
      </c>
      <c r="T698" s="12"/>
      <c r="U698" s="12"/>
      <c r="V698" s="12"/>
      <c r="W698" s="12"/>
      <c r="X698" s="12"/>
      <c r="Y698" s="12"/>
      <c r="Z698" s="12"/>
      <c r="AA698" s="12"/>
      <c r="AB698" s="12"/>
      <c r="AC698" s="12"/>
    </row>
    <row r="699" spans="1:29" ht="15.75" x14ac:dyDescent="0.25">
      <c r="A699" s="32">
        <v>46133</v>
      </c>
      <c r="B699" s="121" t="s">
        <v>1196</v>
      </c>
      <c r="C699" s="19" t="s">
        <v>51</v>
      </c>
      <c r="D699" s="12" t="s">
        <v>935</v>
      </c>
      <c r="E699" s="12"/>
      <c r="F699" s="12"/>
      <c r="G699" s="12"/>
      <c r="H699" s="12" t="s">
        <v>139</v>
      </c>
      <c r="I699" s="12" t="s">
        <v>36</v>
      </c>
      <c r="J699" s="12" t="s">
        <v>37</v>
      </c>
      <c r="K699" s="12" t="s">
        <v>38</v>
      </c>
      <c r="L699" s="35">
        <v>300</v>
      </c>
      <c r="M699" s="35">
        <v>12.5</v>
      </c>
      <c r="N699" s="35">
        <v>0</v>
      </c>
      <c r="O699" s="115">
        <f t="shared" si="85"/>
        <v>3750</v>
      </c>
      <c r="P699" s="12" t="s">
        <v>53</v>
      </c>
      <c r="Q699" s="30" t="s">
        <v>177</v>
      </c>
      <c r="R699" s="12" t="s">
        <v>1198</v>
      </c>
      <c r="S699" s="12" t="s">
        <v>470</v>
      </c>
      <c r="T699" s="12"/>
      <c r="U699" s="12"/>
      <c r="V699" s="12"/>
      <c r="W699" s="12"/>
      <c r="X699" s="12"/>
      <c r="Y699" s="12"/>
      <c r="Z699" s="12"/>
      <c r="AA699" s="12"/>
      <c r="AB699" s="12"/>
      <c r="AC699" s="12"/>
    </row>
    <row r="700" spans="1:29" ht="31.5" x14ac:dyDescent="0.25">
      <c r="A700" s="32">
        <v>46133</v>
      </c>
      <c r="B700" s="121" t="s">
        <v>1200</v>
      </c>
      <c r="C700" s="12"/>
      <c r="D700" s="26" t="s">
        <v>1201</v>
      </c>
      <c r="H700" s="12" t="s">
        <v>35</v>
      </c>
      <c r="I700" s="12" t="s">
        <v>1202</v>
      </c>
      <c r="J700" s="12" t="s">
        <v>155</v>
      </c>
      <c r="K700" s="12" t="s">
        <v>361</v>
      </c>
      <c r="L700" s="68">
        <v>5</v>
      </c>
      <c r="M700" s="24">
        <v>75.63</v>
      </c>
      <c r="N700" s="35">
        <v>0</v>
      </c>
      <c r="O700" s="115">
        <f t="shared" si="85"/>
        <v>378.15</v>
      </c>
      <c r="P700" s="12" t="s">
        <v>703</v>
      </c>
      <c r="Q700" s="30" t="s">
        <v>177</v>
      </c>
      <c r="R700" s="12" t="s">
        <v>1203</v>
      </c>
      <c r="S700" s="12" t="s">
        <v>470</v>
      </c>
      <c r="T700" s="12"/>
      <c r="U700" s="12"/>
      <c r="V700" s="12"/>
      <c r="W700" s="12"/>
      <c r="X700" s="12"/>
      <c r="Y700" s="12"/>
      <c r="Z700" s="12"/>
      <c r="AA700" s="12"/>
      <c r="AB700" s="12"/>
      <c r="AC700" s="12"/>
    </row>
    <row r="701" spans="1:29" ht="30" x14ac:dyDescent="0.25">
      <c r="A701" s="32">
        <v>46133</v>
      </c>
      <c r="B701" s="121" t="s">
        <v>1206</v>
      </c>
      <c r="C701" s="34"/>
      <c r="D701" s="48" t="s">
        <v>1204</v>
      </c>
      <c r="H701" s="12" t="s">
        <v>35</v>
      </c>
      <c r="I701" s="12" t="s">
        <v>1202</v>
      </c>
      <c r="J701" s="12" t="s">
        <v>155</v>
      </c>
      <c r="K701" s="12" t="s">
        <v>632</v>
      </c>
      <c r="L701" s="19">
        <v>1</v>
      </c>
      <c r="M701" s="24">
        <v>2169</v>
      </c>
      <c r="N701" s="35">
        <v>0</v>
      </c>
      <c r="O701" s="115">
        <f t="shared" ref="O701:O715" si="86">+L701*M701</f>
        <v>2169</v>
      </c>
      <c r="P701" s="12" t="s">
        <v>156</v>
      </c>
      <c r="Q701" s="13" t="s">
        <v>177</v>
      </c>
      <c r="R701" s="12"/>
      <c r="S701" s="12" t="s">
        <v>470</v>
      </c>
      <c r="T701" s="12"/>
      <c r="U701" s="12"/>
      <c r="V701" s="12"/>
      <c r="W701" s="12"/>
      <c r="X701" s="12"/>
      <c r="Y701" s="12"/>
      <c r="Z701" s="12"/>
      <c r="AA701" s="12"/>
      <c r="AB701" s="12"/>
      <c r="AC701" s="12"/>
    </row>
    <row r="702" spans="1:29" ht="30" x14ac:dyDescent="0.25">
      <c r="A702" s="32">
        <v>46133</v>
      </c>
      <c r="B702" s="121" t="s">
        <v>1206</v>
      </c>
      <c r="C702" s="34"/>
      <c r="D702" s="48" t="s">
        <v>1012</v>
      </c>
      <c r="H702" s="12" t="s">
        <v>35</v>
      </c>
      <c r="I702" s="12" t="s">
        <v>1202</v>
      </c>
      <c r="J702" s="12" t="s">
        <v>155</v>
      </c>
      <c r="K702" s="12" t="s">
        <v>632</v>
      </c>
      <c r="L702" s="19">
        <v>1</v>
      </c>
      <c r="M702" s="24">
        <v>335</v>
      </c>
      <c r="N702" s="35">
        <v>0</v>
      </c>
      <c r="O702" s="115">
        <f t="shared" si="86"/>
        <v>335</v>
      </c>
      <c r="P702" s="12" t="s">
        <v>156</v>
      </c>
      <c r="Q702" s="75" t="s">
        <v>177</v>
      </c>
      <c r="R702" s="12"/>
      <c r="S702" s="12" t="s">
        <v>470</v>
      </c>
      <c r="T702" s="12"/>
      <c r="U702" s="12"/>
      <c r="V702" s="12"/>
      <c r="W702" s="12"/>
      <c r="X702" s="12"/>
      <c r="Y702" s="12"/>
      <c r="Z702" s="12"/>
      <c r="AA702" s="12"/>
      <c r="AB702" s="12"/>
      <c r="AC702" s="12"/>
    </row>
    <row r="703" spans="1:29" ht="15.75" x14ac:dyDescent="0.25">
      <c r="A703" s="32">
        <v>46133</v>
      </c>
      <c r="B703" s="121" t="s">
        <v>1206</v>
      </c>
      <c r="C703" s="34"/>
      <c r="D703" s="47" t="s">
        <v>1205</v>
      </c>
      <c r="H703" s="12" t="s">
        <v>35</v>
      </c>
      <c r="I703" s="12" t="s">
        <v>1202</v>
      </c>
      <c r="J703" s="12" t="s">
        <v>155</v>
      </c>
      <c r="K703" s="12" t="s">
        <v>632</v>
      </c>
      <c r="L703" s="19">
        <v>1</v>
      </c>
      <c r="M703" s="24">
        <v>89</v>
      </c>
      <c r="N703" s="35">
        <v>0</v>
      </c>
      <c r="O703" s="115">
        <f t="shared" si="86"/>
        <v>89</v>
      </c>
      <c r="P703" s="12" t="s">
        <v>156</v>
      </c>
      <c r="Q703" s="75" t="s">
        <v>177</v>
      </c>
      <c r="R703" s="12"/>
      <c r="S703" s="12" t="s">
        <v>470</v>
      </c>
      <c r="T703" s="12"/>
      <c r="U703" s="12"/>
      <c r="V703" s="12"/>
      <c r="W703" s="12"/>
      <c r="X703" s="12"/>
      <c r="Y703" s="12"/>
      <c r="Z703" s="12"/>
      <c r="AA703" s="12"/>
      <c r="AB703" s="12"/>
      <c r="AC703" s="12"/>
    </row>
    <row r="704" spans="1:29" ht="15.75" x14ac:dyDescent="0.25">
      <c r="A704" s="32">
        <v>46133</v>
      </c>
      <c r="B704" s="121" t="s">
        <v>1214</v>
      </c>
      <c r="C704" s="12"/>
      <c r="D704" s="26" t="s">
        <v>1207</v>
      </c>
      <c r="G704" s="12"/>
      <c r="H704" s="12" t="s">
        <v>35</v>
      </c>
      <c r="I704" s="12" t="s">
        <v>720</v>
      </c>
      <c r="J704" s="12" t="s">
        <v>1215</v>
      </c>
      <c r="K704" s="12" t="s">
        <v>528</v>
      </c>
      <c r="L704" s="68">
        <v>1</v>
      </c>
      <c r="M704" s="24">
        <v>3800</v>
      </c>
      <c r="N704" s="35">
        <v>0</v>
      </c>
      <c r="O704" s="115">
        <f t="shared" si="86"/>
        <v>3800</v>
      </c>
      <c r="P704" s="76" t="s">
        <v>1216</v>
      </c>
      <c r="Q704" s="75" t="s">
        <v>177</v>
      </c>
      <c r="R704" s="12"/>
      <c r="S704" s="12" t="s">
        <v>470</v>
      </c>
      <c r="T704" s="12"/>
      <c r="U704" s="12"/>
      <c r="V704" s="12"/>
      <c r="W704" s="12"/>
      <c r="X704" s="12"/>
      <c r="Y704" s="12"/>
      <c r="Z704" s="12"/>
      <c r="AA704" s="12"/>
      <c r="AB704" s="12"/>
      <c r="AC704" s="12"/>
    </row>
    <row r="705" spans="1:29" ht="15.75" x14ac:dyDescent="0.25">
      <c r="A705" s="32">
        <v>46133</v>
      </c>
      <c r="B705" s="121" t="s">
        <v>1214</v>
      </c>
      <c r="C705" s="12"/>
      <c r="D705" s="26" t="s">
        <v>1208</v>
      </c>
      <c r="G705" s="12"/>
      <c r="H705" s="12" t="s">
        <v>35</v>
      </c>
      <c r="I705" s="12" t="s">
        <v>720</v>
      </c>
      <c r="J705" s="12" t="s">
        <v>1215</v>
      </c>
      <c r="K705" s="12" t="s">
        <v>528</v>
      </c>
      <c r="L705" s="68">
        <v>1</v>
      </c>
      <c r="M705" s="24">
        <v>400</v>
      </c>
      <c r="N705" s="35">
        <v>0</v>
      </c>
      <c r="O705" s="115">
        <f t="shared" si="86"/>
        <v>400</v>
      </c>
      <c r="P705" s="76" t="s">
        <v>1216</v>
      </c>
      <c r="Q705" s="75" t="s">
        <v>177</v>
      </c>
      <c r="R705" s="12"/>
      <c r="S705" s="12" t="s">
        <v>470</v>
      </c>
      <c r="T705" s="12"/>
      <c r="U705" s="12"/>
      <c r="V705" s="12"/>
      <c r="W705" s="12"/>
      <c r="X705" s="12"/>
      <c r="Y705" s="12"/>
      <c r="Z705" s="12"/>
      <c r="AA705" s="12"/>
      <c r="AB705" s="12"/>
      <c r="AC705" s="12"/>
    </row>
    <row r="706" spans="1:29" ht="15.75" x14ac:dyDescent="0.25">
      <c r="A706" s="32">
        <v>46133</v>
      </c>
      <c r="B706" s="121" t="s">
        <v>1214</v>
      </c>
      <c r="C706" s="12"/>
      <c r="D706" s="26" t="s">
        <v>1209</v>
      </c>
      <c r="G706" s="12"/>
      <c r="H706" s="12" t="s">
        <v>35</v>
      </c>
      <c r="I706" s="12" t="s">
        <v>720</v>
      </c>
      <c r="J706" s="12" t="s">
        <v>1215</v>
      </c>
      <c r="K706" s="12" t="s">
        <v>528</v>
      </c>
      <c r="L706" s="68">
        <v>1</v>
      </c>
      <c r="M706" s="24">
        <v>105</v>
      </c>
      <c r="N706" s="35">
        <v>0</v>
      </c>
      <c r="O706" s="115">
        <f t="shared" si="86"/>
        <v>105</v>
      </c>
      <c r="P706" s="76" t="s">
        <v>1216</v>
      </c>
      <c r="Q706" s="75" t="s">
        <v>177</v>
      </c>
      <c r="R706" s="12"/>
      <c r="S706" s="12" t="s">
        <v>470</v>
      </c>
      <c r="T706" s="12"/>
      <c r="U706" s="12"/>
      <c r="V706" s="12"/>
      <c r="W706" s="12"/>
      <c r="X706" s="12"/>
      <c r="Y706" s="12"/>
      <c r="Z706" s="12"/>
      <c r="AA706" s="12"/>
      <c r="AB706" s="12"/>
      <c r="AC706" s="12"/>
    </row>
    <row r="707" spans="1:29" ht="15.75" x14ac:dyDescent="0.25">
      <c r="A707" s="32">
        <v>46133</v>
      </c>
      <c r="B707" s="121" t="s">
        <v>1214</v>
      </c>
      <c r="C707" s="12"/>
      <c r="D707" s="26" t="s">
        <v>1210</v>
      </c>
      <c r="G707" s="12"/>
      <c r="H707" s="12" t="s">
        <v>35</v>
      </c>
      <c r="I707" s="12" t="s">
        <v>720</v>
      </c>
      <c r="J707" s="12" t="s">
        <v>1215</v>
      </c>
      <c r="K707" s="12" t="s">
        <v>528</v>
      </c>
      <c r="L707" s="68">
        <v>1</v>
      </c>
      <c r="M707" s="24">
        <v>80</v>
      </c>
      <c r="N707" s="35">
        <v>0</v>
      </c>
      <c r="O707" s="115">
        <f t="shared" si="86"/>
        <v>80</v>
      </c>
      <c r="P707" s="76" t="s">
        <v>1216</v>
      </c>
      <c r="Q707" s="75" t="s">
        <v>177</v>
      </c>
      <c r="R707" s="12"/>
      <c r="S707" s="12" t="s">
        <v>470</v>
      </c>
      <c r="T707" s="12"/>
      <c r="U707" s="12"/>
      <c r="V707" s="12"/>
      <c r="W707" s="12"/>
      <c r="X707" s="12"/>
      <c r="Y707" s="12"/>
      <c r="Z707" s="12"/>
      <c r="AA707" s="12"/>
      <c r="AB707" s="12"/>
      <c r="AC707" s="12"/>
    </row>
    <row r="708" spans="1:29" ht="15.75" x14ac:dyDescent="0.25">
      <c r="A708" s="32">
        <v>46133</v>
      </c>
      <c r="B708" s="121" t="s">
        <v>1214</v>
      </c>
      <c r="C708" s="12"/>
      <c r="D708" s="26" t="s">
        <v>1211</v>
      </c>
      <c r="G708" s="12"/>
      <c r="H708" s="12" t="s">
        <v>35</v>
      </c>
      <c r="I708" s="12" t="s">
        <v>720</v>
      </c>
      <c r="J708" s="12" t="s">
        <v>1215</v>
      </c>
      <c r="K708" s="12" t="s">
        <v>528</v>
      </c>
      <c r="L708" s="68">
        <v>1</v>
      </c>
      <c r="M708" s="24">
        <v>40</v>
      </c>
      <c r="N708" s="35">
        <v>0</v>
      </c>
      <c r="O708" s="115">
        <f t="shared" si="86"/>
        <v>40</v>
      </c>
      <c r="P708" s="76" t="s">
        <v>1216</v>
      </c>
      <c r="Q708" s="75" t="s">
        <v>177</v>
      </c>
      <c r="R708" s="12"/>
      <c r="S708" s="12" t="s">
        <v>470</v>
      </c>
      <c r="T708" s="12"/>
      <c r="U708" s="12"/>
      <c r="V708" s="12"/>
      <c r="W708" s="12"/>
      <c r="X708" s="12"/>
      <c r="Y708" s="12"/>
      <c r="Z708" s="12"/>
      <c r="AA708" s="12"/>
      <c r="AB708" s="12"/>
      <c r="AC708" s="12"/>
    </row>
    <row r="709" spans="1:29" ht="15.75" x14ac:dyDescent="0.25">
      <c r="A709" s="32">
        <v>46133</v>
      </c>
      <c r="B709" s="121" t="s">
        <v>1214</v>
      </c>
      <c r="C709" s="12"/>
      <c r="D709" s="129" t="s">
        <v>1212</v>
      </c>
      <c r="G709" s="12"/>
      <c r="H709" s="12" t="s">
        <v>35</v>
      </c>
      <c r="I709" s="12" t="s">
        <v>720</v>
      </c>
      <c r="J709" s="12" t="s">
        <v>1215</v>
      </c>
      <c r="K709" s="12" t="s">
        <v>528</v>
      </c>
      <c r="L709" s="68">
        <v>1</v>
      </c>
      <c r="M709" s="24">
        <v>50</v>
      </c>
      <c r="N709" s="35">
        <v>0</v>
      </c>
      <c r="O709" s="115">
        <f t="shared" si="86"/>
        <v>50</v>
      </c>
      <c r="P709" s="76" t="s">
        <v>1216</v>
      </c>
      <c r="Q709" s="75" t="s">
        <v>177</v>
      </c>
      <c r="R709" s="12"/>
      <c r="S709" s="12" t="s">
        <v>470</v>
      </c>
      <c r="T709" s="12"/>
      <c r="U709" s="12"/>
      <c r="V709" s="12"/>
      <c r="W709" s="12"/>
      <c r="X709" s="12"/>
      <c r="Y709" s="12"/>
      <c r="Z709" s="12"/>
      <c r="AA709" s="12"/>
      <c r="AB709" s="12"/>
      <c r="AC709" s="12"/>
    </row>
    <row r="710" spans="1:29" ht="15.75" x14ac:dyDescent="0.25">
      <c r="A710" s="32">
        <v>46133</v>
      </c>
      <c r="B710" s="121" t="s">
        <v>1214</v>
      </c>
      <c r="C710" s="12"/>
      <c r="D710" s="129" t="s">
        <v>1213</v>
      </c>
      <c r="G710" s="12"/>
      <c r="H710" s="12" t="s">
        <v>35</v>
      </c>
      <c r="I710" s="12" t="s">
        <v>720</v>
      </c>
      <c r="J710" s="12" t="s">
        <v>1215</v>
      </c>
      <c r="K710" s="12" t="s">
        <v>528</v>
      </c>
      <c r="L710" s="68">
        <v>1</v>
      </c>
      <c r="M710" s="24">
        <v>80</v>
      </c>
      <c r="N710" s="35">
        <v>0</v>
      </c>
      <c r="O710" s="115">
        <f t="shared" si="86"/>
        <v>80</v>
      </c>
      <c r="P710" s="76" t="s">
        <v>1216</v>
      </c>
      <c r="Q710" s="75" t="s">
        <v>177</v>
      </c>
      <c r="R710" s="12"/>
      <c r="S710" s="12" t="s">
        <v>470</v>
      </c>
      <c r="T710" s="12"/>
      <c r="U710" s="12"/>
      <c r="V710" s="12"/>
      <c r="W710" s="12"/>
      <c r="X710" s="12"/>
      <c r="Y710" s="12"/>
      <c r="Z710" s="12"/>
      <c r="AA710" s="12"/>
      <c r="AB710" s="12"/>
      <c r="AC710" s="12"/>
    </row>
    <row r="711" spans="1:29" ht="30" x14ac:dyDescent="0.25">
      <c r="A711" s="32">
        <v>46146</v>
      </c>
      <c r="B711" s="121" t="s">
        <v>1217</v>
      </c>
      <c r="C711" s="12"/>
      <c r="D711" s="131" t="s">
        <v>1218</v>
      </c>
      <c r="E711" s="19"/>
      <c r="F711" s="24"/>
      <c r="G711" s="12"/>
      <c r="H711" s="12" t="s">
        <v>35</v>
      </c>
      <c r="I711" s="12" t="s">
        <v>355</v>
      </c>
      <c r="J711" s="12" t="s">
        <v>155</v>
      </c>
      <c r="K711" s="12" t="s">
        <v>161</v>
      </c>
      <c r="L711" s="19">
        <v>19</v>
      </c>
      <c r="M711" s="24">
        <v>30</v>
      </c>
      <c r="N711" s="35">
        <v>0</v>
      </c>
      <c r="O711" s="115">
        <f t="shared" si="86"/>
        <v>570</v>
      </c>
      <c r="P711" s="22" t="s">
        <v>1219</v>
      </c>
      <c r="Q711" s="75" t="s">
        <v>177</v>
      </c>
      <c r="R711" s="119" t="s">
        <v>1220</v>
      </c>
      <c r="S711" s="12" t="s">
        <v>470</v>
      </c>
      <c r="T711" s="12"/>
      <c r="U711" s="12"/>
      <c r="V711" s="12"/>
      <c r="W711" s="12"/>
      <c r="X711" s="12"/>
      <c r="Y711" s="12"/>
      <c r="Z711" s="12"/>
      <c r="AA711" s="12"/>
      <c r="AB711" s="12"/>
      <c r="AC711" s="12"/>
    </row>
    <row r="712" spans="1:29" ht="15.75" x14ac:dyDescent="0.25">
      <c r="A712" s="32">
        <v>46146</v>
      </c>
      <c r="B712" s="121" t="s">
        <v>1222</v>
      </c>
      <c r="C712" s="12"/>
      <c r="D712" s="26" t="s">
        <v>1221</v>
      </c>
      <c r="G712" s="12"/>
      <c r="H712" s="12" t="s">
        <v>139</v>
      </c>
      <c r="I712" s="12" t="s">
        <v>1223</v>
      </c>
      <c r="J712" s="12" t="s">
        <v>155</v>
      </c>
      <c r="K712" s="12" t="s">
        <v>356</v>
      </c>
      <c r="L712" s="19">
        <v>1</v>
      </c>
      <c r="M712" s="24">
        <v>2980</v>
      </c>
      <c r="N712" s="35">
        <v>0</v>
      </c>
      <c r="O712" s="115">
        <f t="shared" si="86"/>
        <v>2980</v>
      </c>
      <c r="P712" s="76" t="s">
        <v>1224</v>
      </c>
      <c r="Q712" s="75" t="s">
        <v>177</v>
      </c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</row>
    <row r="713" spans="1:29" ht="15.75" x14ac:dyDescent="0.25">
      <c r="A713" s="32">
        <v>46146</v>
      </c>
      <c r="B713" s="121" t="s">
        <v>1226</v>
      </c>
      <c r="C713" s="12"/>
      <c r="D713" s="132" t="s">
        <v>1225</v>
      </c>
      <c r="G713" s="12"/>
      <c r="H713" s="12" t="s">
        <v>35</v>
      </c>
      <c r="I713" s="12" t="s">
        <v>355</v>
      </c>
      <c r="J713" s="12" t="s">
        <v>155</v>
      </c>
      <c r="K713" s="12" t="s">
        <v>161</v>
      </c>
      <c r="L713" s="19">
        <v>1</v>
      </c>
      <c r="M713" s="24">
        <v>31081.5</v>
      </c>
      <c r="N713" s="35">
        <v>0</v>
      </c>
      <c r="O713" s="115">
        <f t="shared" si="86"/>
        <v>31081.5</v>
      </c>
      <c r="P713" s="22" t="s">
        <v>1227</v>
      </c>
      <c r="Q713" s="75" t="s">
        <v>177</v>
      </c>
      <c r="R713" s="119" t="s">
        <v>1228</v>
      </c>
      <c r="S713" s="12" t="s">
        <v>470</v>
      </c>
      <c r="T713" s="12"/>
      <c r="U713" s="12"/>
      <c r="V713" s="12"/>
      <c r="W713" s="12"/>
      <c r="X713" s="12"/>
      <c r="Y713" s="12"/>
      <c r="Z713" s="12"/>
      <c r="AA713" s="12"/>
      <c r="AB713" s="12"/>
      <c r="AC713" s="12"/>
    </row>
    <row r="714" spans="1:29" x14ac:dyDescent="0.25">
      <c r="A714" s="32">
        <v>46146</v>
      </c>
      <c r="B714" s="121" t="s">
        <v>1229</v>
      </c>
      <c r="C714" s="12"/>
      <c r="D714" s="74" t="s">
        <v>1230</v>
      </c>
      <c r="E714" s="12"/>
      <c r="F714" s="12"/>
      <c r="G714" s="12"/>
      <c r="H714" s="12" t="s">
        <v>35</v>
      </c>
      <c r="I714" s="12" t="s">
        <v>1231</v>
      </c>
      <c r="J714" s="12" t="s">
        <v>155</v>
      </c>
      <c r="K714" s="12" t="s">
        <v>1232</v>
      </c>
      <c r="L714" s="35">
        <v>1</v>
      </c>
      <c r="M714" s="35">
        <v>890</v>
      </c>
      <c r="N714" s="35">
        <v>0</v>
      </c>
      <c r="O714" s="115">
        <f t="shared" si="86"/>
        <v>890</v>
      </c>
      <c r="P714" s="12" t="s">
        <v>1233</v>
      </c>
      <c r="Q714" s="13" t="s">
        <v>177</v>
      </c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</row>
    <row r="715" spans="1:29" ht="15.75" x14ac:dyDescent="0.25">
      <c r="A715" s="32">
        <v>46146</v>
      </c>
      <c r="B715" s="121" t="s">
        <v>1238</v>
      </c>
      <c r="C715" s="12"/>
      <c r="D715" s="27" t="s">
        <v>1234</v>
      </c>
      <c r="G715" s="12"/>
      <c r="H715" s="12" t="s">
        <v>688</v>
      </c>
      <c r="I715" s="12" t="s">
        <v>839</v>
      </c>
      <c r="J715" s="12" t="s">
        <v>413</v>
      </c>
      <c r="K715" s="12" t="s">
        <v>414</v>
      </c>
      <c r="L715" s="19">
        <v>230</v>
      </c>
      <c r="M715" s="24">
        <v>36</v>
      </c>
      <c r="N715" s="35">
        <v>0</v>
      </c>
      <c r="O715" s="115">
        <f t="shared" si="86"/>
        <v>8280</v>
      </c>
      <c r="P715" s="12" t="s">
        <v>1239</v>
      </c>
      <c r="Q715" s="13" t="s">
        <v>177</v>
      </c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</row>
    <row r="716" spans="1:29" ht="15.75" x14ac:dyDescent="0.25">
      <c r="A716" s="32">
        <v>46146</v>
      </c>
      <c r="B716" s="121" t="s">
        <v>1238</v>
      </c>
      <c r="C716" s="12"/>
      <c r="D716" s="27" t="s">
        <v>1235</v>
      </c>
      <c r="G716" s="12"/>
      <c r="H716" s="12" t="s">
        <v>688</v>
      </c>
      <c r="I716" s="12" t="s">
        <v>839</v>
      </c>
      <c r="J716" s="12" t="s">
        <v>413</v>
      </c>
      <c r="K716" s="12" t="s">
        <v>414</v>
      </c>
      <c r="L716" s="19">
        <v>100</v>
      </c>
      <c r="M716" s="24">
        <v>34</v>
      </c>
      <c r="N716" s="35">
        <v>0</v>
      </c>
      <c r="O716" s="115">
        <f t="shared" ref="O716:O719" si="87">+L716*M716</f>
        <v>3400</v>
      </c>
      <c r="P716" s="12" t="s">
        <v>1239</v>
      </c>
      <c r="Q716" s="13" t="s">
        <v>177</v>
      </c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</row>
    <row r="717" spans="1:29" ht="15.75" x14ac:dyDescent="0.25">
      <c r="A717" s="32">
        <v>46146</v>
      </c>
      <c r="B717" s="121" t="s">
        <v>1238</v>
      </c>
      <c r="C717" s="12"/>
      <c r="D717" s="27" t="s">
        <v>1236</v>
      </c>
      <c r="G717" s="12"/>
      <c r="H717" s="12" t="s">
        <v>688</v>
      </c>
      <c r="I717" s="12" t="s">
        <v>839</v>
      </c>
      <c r="J717" s="12" t="s">
        <v>413</v>
      </c>
      <c r="K717" s="12" t="s">
        <v>414</v>
      </c>
      <c r="L717" s="19">
        <v>270</v>
      </c>
      <c r="M717" s="24">
        <v>35</v>
      </c>
      <c r="N717" s="35">
        <v>0</v>
      </c>
      <c r="O717" s="115">
        <f t="shared" si="87"/>
        <v>9450</v>
      </c>
      <c r="P717" s="12" t="s">
        <v>1239</v>
      </c>
      <c r="Q717" s="13" t="s">
        <v>177</v>
      </c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</row>
    <row r="718" spans="1:29" ht="15.75" x14ac:dyDescent="0.25">
      <c r="A718" s="32">
        <v>46146</v>
      </c>
      <c r="B718" s="121" t="s">
        <v>1238</v>
      </c>
      <c r="C718" s="12"/>
      <c r="D718" s="27" t="s">
        <v>1237</v>
      </c>
      <c r="G718" s="12"/>
      <c r="H718" s="12" t="s">
        <v>688</v>
      </c>
      <c r="I718" s="12" t="s">
        <v>839</v>
      </c>
      <c r="J718" s="12" t="s">
        <v>413</v>
      </c>
      <c r="K718" s="12" t="s">
        <v>414</v>
      </c>
      <c r="L718" s="19">
        <v>250</v>
      </c>
      <c r="M718" s="24">
        <v>20</v>
      </c>
      <c r="N718" s="35">
        <v>0</v>
      </c>
      <c r="O718" s="115">
        <f t="shared" si="87"/>
        <v>5000</v>
      </c>
      <c r="P718" s="12" t="s">
        <v>1239</v>
      </c>
      <c r="Q718" s="13" t="s">
        <v>177</v>
      </c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</row>
    <row r="719" spans="1:29" ht="15.75" x14ac:dyDescent="0.25">
      <c r="A719" s="32">
        <v>46146</v>
      </c>
      <c r="B719" s="121" t="s">
        <v>1240</v>
      </c>
      <c r="C719" s="12"/>
      <c r="D719" t="s">
        <v>1241</v>
      </c>
      <c r="E719" s="19"/>
      <c r="F719" s="24"/>
      <c r="G719" s="12"/>
      <c r="H719" s="12" t="s">
        <v>139</v>
      </c>
      <c r="I719" s="12" t="s">
        <v>36</v>
      </c>
      <c r="J719" s="12" t="s">
        <v>48</v>
      </c>
      <c r="K719" s="12" t="s">
        <v>38</v>
      </c>
      <c r="L719" s="19">
        <v>20000</v>
      </c>
      <c r="M719" s="24">
        <v>3.15</v>
      </c>
      <c r="N719" s="35">
        <v>0</v>
      </c>
      <c r="O719" s="115">
        <f t="shared" si="87"/>
        <v>63000</v>
      </c>
      <c r="P719" s="12" t="s">
        <v>1242</v>
      </c>
      <c r="Q719" s="13" t="s">
        <v>177</v>
      </c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</row>
    <row r="720" spans="1:29" ht="31.5" x14ac:dyDescent="0.25">
      <c r="A720" s="32">
        <v>46146</v>
      </c>
      <c r="B720" s="121" t="s">
        <v>1244</v>
      </c>
      <c r="C720" s="12"/>
      <c r="D720" s="26" t="s">
        <v>1243</v>
      </c>
      <c r="E720" s="19"/>
      <c r="F720" s="24"/>
      <c r="G720" s="12"/>
      <c r="H720" s="12" t="s">
        <v>35</v>
      </c>
      <c r="I720" s="12" t="s">
        <v>355</v>
      </c>
      <c r="J720" s="12" t="s">
        <v>1021</v>
      </c>
      <c r="K720" s="12" t="s">
        <v>414</v>
      </c>
      <c r="L720" s="19">
        <v>1</v>
      </c>
      <c r="M720" s="24">
        <v>11000</v>
      </c>
      <c r="N720" s="35">
        <v>0</v>
      </c>
      <c r="O720" s="115">
        <f t="shared" ref="O720" si="88">+L720*M720</f>
        <v>11000</v>
      </c>
      <c r="P720" s="130" t="s">
        <v>1245</v>
      </c>
      <c r="Q720" s="13" t="s">
        <v>177</v>
      </c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</row>
    <row r="721" spans="1:29" ht="15.75" x14ac:dyDescent="0.25">
      <c r="A721" s="32">
        <v>46146</v>
      </c>
      <c r="B721" s="121" t="s">
        <v>1252</v>
      </c>
      <c r="C721" s="80" t="s">
        <v>292</v>
      </c>
      <c r="D721" s="76" t="s">
        <v>293</v>
      </c>
      <c r="G721" s="12"/>
      <c r="H721" s="12" t="s">
        <v>35</v>
      </c>
      <c r="I721" s="12" t="s">
        <v>36</v>
      </c>
      <c r="J721" s="12" t="s">
        <v>37</v>
      </c>
      <c r="K721" s="12" t="s">
        <v>38</v>
      </c>
      <c r="L721" s="133">
        <v>6825</v>
      </c>
      <c r="M721" s="81">
        <v>3.996</v>
      </c>
      <c r="N721" s="35">
        <v>0</v>
      </c>
      <c r="O721" s="115">
        <f t="shared" ref="O721:O738" si="89">+L721*M721</f>
        <v>27272.7</v>
      </c>
      <c r="P721" s="12" t="s">
        <v>884</v>
      </c>
      <c r="Q721" s="13" t="s">
        <v>177</v>
      </c>
      <c r="R721" s="12" t="s">
        <v>1253</v>
      </c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</row>
    <row r="722" spans="1:29" ht="15.75" x14ac:dyDescent="0.25">
      <c r="A722" s="32">
        <v>46146</v>
      </c>
      <c r="B722" s="121" t="s">
        <v>1252</v>
      </c>
      <c r="C722" s="80" t="s">
        <v>294</v>
      </c>
      <c r="D722" s="76" t="s">
        <v>295</v>
      </c>
      <c r="G722" s="12"/>
      <c r="H722" s="12" t="s">
        <v>35</v>
      </c>
      <c r="I722" s="12" t="s">
        <v>36</v>
      </c>
      <c r="J722" s="12" t="s">
        <v>37</v>
      </c>
      <c r="K722" s="12" t="s">
        <v>38</v>
      </c>
      <c r="L722" s="133">
        <v>1560</v>
      </c>
      <c r="M722" s="81">
        <v>4.1959999999999997</v>
      </c>
      <c r="N722" s="35">
        <v>0</v>
      </c>
      <c r="O722" s="115">
        <f t="shared" si="89"/>
        <v>6545.7599999999993</v>
      </c>
      <c r="P722" s="12" t="s">
        <v>884</v>
      </c>
      <c r="Q722" s="13" t="s">
        <v>177</v>
      </c>
      <c r="R722" s="12" t="s">
        <v>1253</v>
      </c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</row>
    <row r="723" spans="1:29" ht="15.75" x14ac:dyDescent="0.25">
      <c r="A723" s="32">
        <v>46146</v>
      </c>
      <c r="B723" s="121" t="s">
        <v>1252</v>
      </c>
      <c r="C723" s="80" t="s">
        <v>296</v>
      </c>
      <c r="D723" s="76" t="s">
        <v>297</v>
      </c>
      <c r="G723" s="12"/>
      <c r="H723" s="12" t="s">
        <v>35</v>
      </c>
      <c r="I723" s="12" t="s">
        <v>36</v>
      </c>
      <c r="J723" s="12" t="s">
        <v>37</v>
      </c>
      <c r="K723" s="12" t="s">
        <v>38</v>
      </c>
      <c r="L723" s="133">
        <v>1820</v>
      </c>
      <c r="M723" s="81">
        <v>4.4290000000000003</v>
      </c>
      <c r="N723" s="35">
        <v>0</v>
      </c>
      <c r="O723" s="115">
        <f t="shared" si="89"/>
        <v>8060.7800000000007</v>
      </c>
      <c r="P723" s="12" t="s">
        <v>884</v>
      </c>
      <c r="Q723" s="13" t="s">
        <v>177</v>
      </c>
      <c r="R723" s="12" t="s">
        <v>1253</v>
      </c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</row>
    <row r="724" spans="1:29" ht="15.75" x14ac:dyDescent="0.25">
      <c r="A724" s="32">
        <v>46146</v>
      </c>
      <c r="B724" s="121" t="s">
        <v>1252</v>
      </c>
      <c r="C724" s="80" t="s">
        <v>298</v>
      </c>
      <c r="D724" s="76" t="s">
        <v>299</v>
      </c>
      <c r="G724" s="12"/>
      <c r="H724" s="12" t="s">
        <v>35</v>
      </c>
      <c r="I724" s="12" t="s">
        <v>36</v>
      </c>
      <c r="J724" s="12" t="s">
        <v>37</v>
      </c>
      <c r="K724" s="12" t="s">
        <v>38</v>
      </c>
      <c r="L724" s="133">
        <v>1638</v>
      </c>
      <c r="M724" s="81">
        <v>4.9950000000000001</v>
      </c>
      <c r="N724" s="35">
        <v>0</v>
      </c>
      <c r="O724" s="115">
        <f t="shared" si="89"/>
        <v>8181.81</v>
      </c>
      <c r="P724" s="12" t="s">
        <v>884</v>
      </c>
      <c r="Q724" s="13" t="s">
        <v>177</v>
      </c>
      <c r="R724" s="12" t="s">
        <v>1253</v>
      </c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</row>
    <row r="725" spans="1:29" ht="15.75" x14ac:dyDescent="0.25">
      <c r="A725" s="32">
        <v>46146</v>
      </c>
      <c r="B725" s="121" t="s">
        <v>1252</v>
      </c>
      <c r="C725" s="80" t="s">
        <v>1246</v>
      </c>
      <c r="D725" s="76" t="s">
        <v>1247</v>
      </c>
      <c r="G725" s="12"/>
      <c r="H725" s="12" t="s">
        <v>35</v>
      </c>
      <c r="I725" s="12" t="s">
        <v>36</v>
      </c>
      <c r="J725" s="12" t="s">
        <v>37</v>
      </c>
      <c r="K725" s="12" t="s">
        <v>38</v>
      </c>
      <c r="L725" s="133">
        <v>1620</v>
      </c>
      <c r="M725" s="81"/>
      <c r="N725" s="35">
        <v>0</v>
      </c>
      <c r="O725" s="115">
        <f t="shared" si="89"/>
        <v>0</v>
      </c>
      <c r="P725" s="12" t="s">
        <v>884</v>
      </c>
      <c r="Q725" s="13" t="s">
        <v>177</v>
      </c>
      <c r="R725" s="12" t="s">
        <v>1253</v>
      </c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</row>
    <row r="726" spans="1:29" ht="15.75" x14ac:dyDescent="0.25">
      <c r="A726" s="32">
        <v>46146</v>
      </c>
      <c r="B726" s="121" t="s">
        <v>1252</v>
      </c>
      <c r="C726" s="80" t="s">
        <v>302</v>
      </c>
      <c r="D726" s="76" t="s">
        <v>1248</v>
      </c>
      <c r="G726" s="12"/>
      <c r="H726" s="12" t="s">
        <v>35</v>
      </c>
      <c r="I726" s="12" t="s">
        <v>36</v>
      </c>
      <c r="J726" s="12" t="s">
        <v>37</v>
      </c>
      <c r="K726" s="12" t="s">
        <v>38</v>
      </c>
      <c r="L726" s="133">
        <v>1620</v>
      </c>
      <c r="M726" s="81">
        <v>3.9049999999999998</v>
      </c>
      <c r="N726" s="35">
        <v>0</v>
      </c>
      <c r="O726" s="115">
        <f t="shared" si="89"/>
        <v>6326.0999999999995</v>
      </c>
      <c r="P726" s="12" t="s">
        <v>884</v>
      </c>
      <c r="Q726" s="13" t="s">
        <v>177</v>
      </c>
      <c r="R726" s="12" t="s">
        <v>1253</v>
      </c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</row>
    <row r="727" spans="1:29" ht="15.75" x14ac:dyDescent="0.25">
      <c r="A727" s="32">
        <v>46146</v>
      </c>
      <c r="B727" s="121" t="s">
        <v>1252</v>
      </c>
      <c r="C727" s="80" t="s">
        <v>312</v>
      </c>
      <c r="D727" s="76" t="s">
        <v>313</v>
      </c>
      <c r="G727" s="12"/>
      <c r="H727" s="12" t="s">
        <v>35</v>
      </c>
      <c r="I727" s="12" t="s">
        <v>36</v>
      </c>
      <c r="J727" s="12" t="s">
        <v>37</v>
      </c>
      <c r="K727" s="12" t="s">
        <v>38</v>
      </c>
      <c r="L727" s="133">
        <v>1620</v>
      </c>
      <c r="M727" s="81">
        <v>1.1990000000000001</v>
      </c>
      <c r="N727" s="35">
        <v>0</v>
      </c>
      <c r="O727" s="115">
        <f t="shared" si="89"/>
        <v>1942.38</v>
      </c>
      <c r="P727" s="12" t="s">
        <v>884</v>
      </c>
      <c r="Q727" s="13" t="s">
        <v>177</v>
      </c>
      <c r="R727" s="12" t="s">
        <v>1253</v>
      </c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</row>
    <row r="728" spans="1:29" ht="15.75" x14ac:dyDescent="0.25">
      <c r="A728" s="32">
        <v>46146</v>
      </c>
      <c r="B728" s="121" t="s">
        <v>1252</v>
      </c>
      <c r="C728" s="80" t="s">
        <v>648</v>
      </c>
      <c r="D728" s="76" t="s">
        <v>649</v>
      </c>
      <c r="G728" s="12"/>
      <c r="H728" s="12" t="s">
        <v>35</v>
      </c>
      <c r="I728" s="12" t="s">
        <v>36</v>
      </c>
      <c r="J728" s="12" t="s">
        <v>37</v>
      </c>
      <c r="K728" s="12" t="s">
        <v>38</v>
      </c>
      <c r="L728" s="133">
        <v>1350</v>
      </c>
      <c r="M728" s="81">
        <v>4.2130000000000001</v>
      </c>
      <c r="N728" s="35">
        <v>0</v>
      </c>
      <c r="O728" s="115">
        <f t="shared" si="89"/>
        <v>5687.55</v>
      </c>
      <c r="P728" s="12" t="s">
        <v>884</v>
      </c>
      <c r="Q728" s="13" t="s">
        <v>177</v>
      </c>
      <c r="R728" s="12" t="s">
        <v>1253</v>
      </c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</row>
    <row r="729" spans="1:29" ht="15.75" x14ac:dyDescent="0.25">
      <c r="A729" s="32">
        <v>46146</v>
      </c>
      <c r="B729" s="121" t="s">
        <v>1252</v>
      </c>
      <c r="C729" s="80" t="s">
        <v>304</v>
      </c>
      <c r="D729" s="76" t="s">
        <v>305</v>
      </c>
      <c r="G729" s="12"/>
      <c r="H729" s="12" t="s">
        <v>35</v>
      </c>
      <c r="I729" s="12" t="s">
        <v>36</v>
      </c>
      <c r="J729" s="12" t="s">
        <v>37</v>
      </c>
      <c r="K729" s="12" t="s">
        <v>38</v>
      </c>
      <c r="L729" s="133">
        <v>1350</v>
      </c>
      <c r="M729" s="81">
        <v>4.2130000000000001</v>
      </c>
      <c r="N729" s="35">
        <v>0</v>
      </c>
      <c r="O729" s="115">
        <f t="shared" si="89"/>
        <v>5687.55</v>
      </c>
      <c r="P729" s="12" t="s">
        <v>884</v>
      </c>
      <c r="Q729" s="13" t="s">
        <v>177</v>
      </c>
      <c r="R729" s="12" t="s">
        <v>1253</v>
      </c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</row>
    <row r="730" spans="1:29" ht="15.75" x14ac:dyDescent="0.25">
      <c r="A730" s="32">
        <v>46146</v>
      </c>
      <c r="B730" s="121" t="s">
        <v>1252</v>
      </c>
      <c r="C730" s="80" t="s">
        <v>306</v>
      </c>
      <c r="D730" s="76" t="s">
        <v>307</v>
      </c>
      <c r="G730" s="12"/>
      <c r="H730" s="12" t="s">
        <v>35</v>
      </c>
      <c r="I730" s="12" t="s">
        <v>36</v>
      </c>
      <c r="J730" s="12" t="s">
        <v>37</v>
      </c>
      <c r="K730" s="12" t="s">
        <v>38</v>
      </c>
      <c r="L730" s="133">
        <v>1350</v>
      </c>
      <c r="M730" s="81">
        <v>4.0824199999999999</v>
      </c>
      <c r="N730" s="35">
        <v>0</v>
      </c>
      <c r="O730" s="115">
        <f t="shared" si="89"/>
        <v>5511.2669999999998</v>
      </c>
      <c r="P730" s="12" t="s">
        <v>884</v>
      </c>
      <c r="Q730" s="13" t="s">
        <v>177</v>
      </c>
      <c r="R730" s="12" t="s">
        <v>1253</v>
      </c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</row>
    <row r="731" spans="1:29" ht="15.75" x14ac:dyDescent="0.25">
      <c r="A731" s="32">
        <v>46146</v>
      </c>
      <c r="B731" s="121" t="s">
        <v>1252</v>
      </c>
      <c r="C731" s="80" t="s">
        <v>314</v>
      </c>
      <c r="D731" s="76" t="s">
        <v>315</v>
      </c>
      <c r="G731" s="12"/>
      <c r="H731" s="12" t="s">
        <v>35</v>
      </c>
      <c r="I731" s="12" t="s">
        <v>36</v>
      </c>
      <c r="J731" s="12" t="s">
        <v>37</v>
      </c>
      <c r="K731" s="12" t="s">
        <v>38</v>
      </c>
      <c r="L731" s="133">
        <v>1350</v>
      </c>
      <c r="M731" s="81">
        <v>1.2330000000000001</v>
      </c>
      <c r="N731" s="35">
        <v>0</v>
      </c>
      <c r="O731" s="115">
        <f t="shared" si="89"/>
        <v>1664.5500000000002</v>
      </c>
      <c r="P731" s="12" t="s">
        <v>884</v>
      </c>
      <c r="Q731" s="13" t="s">
        <v>177</v>
      </c>
      <c r="R731" s="12" t="s">
        <v>1253</v>
      </c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</row>
    <row r="732" spans="1:29" ht="15.75" x14ac:dyDescent="0.25">
      <c r="A732" s="32">
        <v>46146</v>
      </c>
      <c r="B732" s="121" t="s">
        <v>1252</v>
      </c>
      <c r="C732" s="80" t="s">
        <v>308</v>
      </c>
      <c r="D732" s="76" t="s">
        <v>309</v>
      </c>
      <c r="G732" s="12"/>
      <c r="H732" s="12" t="s">
        <v>35</v>
      </c>
      <c r="I732" s="12" t="s">
        <v>36</v>
      </c>
      <c r="J732" s="12" t="s">
        <v>37</v>
      </c>
      <c r="K732" s="12" t="s">
        <v>38</v>
      </c>
      <c r="L732" s="133">
        <v>2160</v>
      </c>
      <c r="M732" s="81">
        <v>4.556</v>
      </c>
      <c r="N732" s="35">
        <v>0</v>
      </c>
      <c r="O732" s="115">
        <f t="shared" si="89"/>
        <v>9840.9600000000009</v>
      </c>
      <c r="P732" s="12" t="s">
        <v>884</v>
      </c>
      <c r="Q732" s="13" t="s">
        <v>177</v>
      </c>
      <c r="R732" s="12" t="s">
        <v>1253</v>
      </c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</row>
    <row r="733" spans="1:29" ht="15.75" x14ac:dyDescent="0.25">
      <c r="A733" s="32">
        <v>46146</v>
      </c>
      <c r="B733" s="121" t="s">
        <v>1252</v>
      </c>
      <c r="C733" s="80" t="s">
        <v>310</v>
      </c>
      <c r="D733" s="76" t="s">
        <v>1249</v>
      </c>
      <c r="G733" s="12"/>
      <c r="H733" s="12" t="s">
        <v>35</v>
      </c>
      <c r="I733" s="12" t="s">
        <v>36</v>
      </c>
      <c r="J733" s="12" t="s">
        <v>37</v>
      </c>
      <c r="K733" s="12" t="s">
        <v>38</v>
      </c>
      <c r="L733" s="133">
        <v>7560</v>
      </c>
      <c r="M733" s="81">
        <v>4.1790000000000003</v>
      </c>
      <c r="N733" s="35">
        <v>0</v>
      </c>
      <c r="O733" s="115">
        <f t="shared" si="89"/>
        <v>31593.24</v>
      </c>
      <c r="P733" s="12" t="s">
        <v>884</v>
      </c>
      <c r="Q733" s="13" t="s">
        <v>177</v>
      </c>
      <c r="R733" s="12" t="s">
        <v>1253</v>
      </c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</row>
    <row r="734" spans="1:29" ht="15.75" x14ac:dyDescent="0.25">
      <c r="A734" s="32">
        <v>46146</v>
      </c>
      <c r="B734" s="121" t="s">
        <v>1252</v>
      </c>
      <c r="C734" s="80" t="s">
        <v>316</v>
      </c>
      <c r="D734" s="76" t="s">
        <v>317</v>
      </c>
      <c r="G734" s="12"/>
      <c r="H734" s="12" t="s">
        <v>35</v>
      </c>
      <c r="I734" s="12" t="s">
        <v>36</v>
      </c>
      <c r="J734" s="12" t="s">
        <v>37</v>
      </c>
      <c r="K734" s="12" t="s">
        <v>38</v>
      </c>
      <c r="L734" s="133">
        <v>7560</v>
      </c>
      <c r="M734" s="81">
        <v>1.2669999999999999</v>
      </c>
      <c r="N734" s="35">
        <v>0</v>
      </c>
      <c r="O734" s="115">
        <f t="shared" si="89"/>
        <v>9578.5199999999986</v>
      </c>
      <c r="P734" s="12" t="s">
        <v>884</v>
      </c>
      <c r="Q734" s="13" t="s">
        <v>177</v>
      </c>
      <c r="R734" s="12" t="s">
        <v>1253</v>
      </c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</row>
    <row r="735" spans="1:29" ht="15.75" x14ac:dyDescent="0.25">
      <c r="A735" s="32">
        <v>46146</v>
      </c>
      <c r="B735" s="121" t="s">
        <v>1252</v>
      </c>
      <c r="C735" s="80" t="s">
        <v>1250</v>
      </c>
      <c r="D735" s="76" t="s">
        <v>1251</v>
      </c>
      <c r="G735" s="12"/>
      <c r="H735" s="12" t="s">
        <v>35</v>
      </c>
      <c r="I735" s="12" t="s">
        <v>36</v>
      </c>
      <c r="J735" s="12" t="s">
        <v>37</v>
      </c>
      <c r="K735" s="12" t="s">
        <v>38</v>
      </c>
      <c r="L735" s="133">
        <v>810</v>
      </c>
      <c r="M735" s="81">
        <v>5.4809999999999999</v>
      </c>
      <c r="N735" s="35">
        <v>0</v>
      </c>
      <c r="O735" s="115">
        <f t="shared" si="89"/>
        <v>4439.6099999999997</v>
      </c>
      <c r="P735" s="12" t="s">
        <v>884</v>
      </c>
      <c r="Q735" s="13" t="s">
        <v>177</v>
      </c>
      <c r="R735" s="12" t="s">
        <v>1253</v>
      </c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</row>
    <row r="736" spans="1:29" ht="15.75" x14ac:dyDescent="0.25">
      <c r="A736" s="32">
        <v>46146</v>
      </c>
      <c r="B736" s="121" t="s">
        <v>1252</v>
      </c>
      <c r="C736" s="80" t="s">
        <v>887</v>
      </c>
      <c r="D736" s="76" t="s">
        <v>888</v>
      </c>
      <c r="G736" s="12"/>
      <c r="H736" s="12" t="s">
        <v>35</v>
      </c>
      <c r="I736" s="12" t="s">
        <v>36</v>
      </c>
      <c r="J736" s="12" t="s">
        <v>37</v>
      </c>
      <c r="K736" s="12" t="s">
        <v>38</v>
      </c>
      <c r="L736" s="133">
        <v>30000</v>
      </c>
      <c r="M736" s="81">
        <v>0.53800000000000003</v>
      </c>
      <c r="N736" s="35">
        <v>0</v>
      </c>
      <c r="O736" s="115">
        <f t="shared" si="89"/>
        <v>16140.000000000002</v>
      </c>
      <c r="P736" s="12" t="s">
        <v>884</v>
      </c>
      <c r="Q736" s="13" t="s">
        <v>177</v>
      </c>
      <c r="R736" s="12" t="s">
        <v>1253</v>
      </c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</row>
    <row r="737" spans="1:29" ht="15.75" x14ac:dyDescent="0.25">
      <c r="A737" s="32">
        <v>46146</v>
      </c>
      <c r="B737" s="121" t="s">
        <v>1252</v>
      </c>
      <c r="C737" s="80" t="s">
        <v>889</v>
      </c>
      <c r="D737" s="76" t="s">
        <v>890</v>
      </c>
      <c r="G737" s="12"/>
      <c r="H737" s="12" t="s">
        <v>35</v>
      </c>
      <c r="I737" s="12" t="s">
        <v>36</v>
      </c>
      <c r="J737" s="12" t="s">
        <v>37</v>
      </c>
      <c r="K737" s="12" t="s">
        <v>38</v>
      </c>
      <c r="L737" s="133">
        <v>5000</v>
      </c>
      <c r="M737" s="81">
        <v>0.504</v>
      </c>
      <c r="N737" s="35">
        <v>0</v>
      </c>
      <c r="O737" s="115">
        <f t="shared" si="89"/>
        <v>2520</v>
      </c>
      <c r="P737" s="12" t="s">
        <v>884</v>
      </c>
      <c r="Q737" s="13" t="s">
        <v>177</v>
      </c>
      <c r="R737" s="12" t="s">
        <v>1253</v>
      </c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</row>
    <row r="738" spans="1:29" ht="15.75" x14ac:dyDescent="0.25">
      <c r="A738" s="32">
        <v>46146</v>
      </c>
      <c r="B738" s="121" t="s">
        <v>1252</v>
      </c>
      <c r="C738" s="80" t="s">
        <v>891</v>
      </c>
      <c r="D738" s="76" t="s">
        <v>892</v>
      </c>
      <c r="G738" s="12"/>
      <c r="H738" s="12" t="s">
        <v>35</v>
      </c>
      <c r="I738" s="12" t="s">
        <v>36</v>
      </c>
      <c r="J738" s="12" t="s">
        <v>37</v>
      </c>
      <c r="K738" s="12" t="s">
        <v>38</v>
      </c>
      <c r="L738" s="133">
        <v>5000</v>
      </c>
      <c r="M738" s="81">
        <v>0.67200000000000004</v>
      </c>
      <c r="N738" s="35">
        <v>0</v>
      </c>
      <c r="O738" s="115">
        <f t="shared" si="89"/>
        <v>3360</v>
      </c>
      <c r="P738" s="12" t="s">
        <v>884</v>
      </c>
      <c r="Q738" s="13" t="s">
        <v>177</v>
      </c>
      <c r="R738" s="12" t="s">
        <v>1253</v>
      </c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</row>
    <row r="739" spans="1:29" ht="16.5" thickBot="1" x14ac:dyDescent="0.3">
      <c r="A739" s="32">
        <v>46146</v>
      </c>
      <c r="B739" s="121" t="s">
        <v>1254</v>
      </c>
      <c r="C739" s="12"/>
      <c r="D739" s="110" t="s">
        <v>1255</v>
      </c>
      <c r="G739" s="12"/>
      <c r="H739" s="12" t="s">
        <v>35</v>
      </c>
      <c r="I739" s="12" t="s">
        <v>355</v>
      </c>
      <c r="J739" s="12" t="s">
        <v>155</v>
      </c>
      <c r="K739" s="12" t="s">
        <v>38</v>
      </c>
      <c r="L739" s="111">
        <v>19</v>
      </c>
      <c r="M739" s="112">
        <v>25</v>
      </c>
      <c r="N739" s="35">
        <v>0</v>
      </c>
      <c r="O739" s="115">
        <f t="shared" ref="O739" si="90">+L739*M739</f>
        <v>475</v>
      </c>
      <c r="P739" s="12" t="s">
        <v>1256</v>
      </c>
      <c r="Q739" s="75" t="s">
        <v>177</v>
      </c>
      <c r="R739" s="12" t="s">
        <v>1330</v>
      </c>
      <c r="S739" s="12" t="s">
        <v>470</v>
      </c>
      <c r="T739" s="12"/>
      <c r="U739" s="12"/>
      <c r="V739" s="12"/>
      <c r="W739" s="12"/>
      <c r="X739" s="12"/>
      <c r="Y739" s="12"/>
      <c r="Z739" s="12"/>
      <c r="AA739" s="12"/>
      <c r="AB739" s="12"/>
      <c r="AC739" s="12"/>
    </row>
    <row r="740" spans="1:29" ht="15.75" x14ac:dyDescent="0.25">
      <c r="A740" s="32">
        <v>46146</v>
      </c>
      <c r="B740" s="121" t="s">
        <v>1264</v>
      </c>
      <c r="C740" s="12"/>
      <c r="D740" s="26" t="s">
        <v>1257</v>
      </c>
      <c r="G740" s="12"/>
      <c r="H740" s="12" t="s">
        <v>688</v>
      </c>
      <c r="I740" s="12" t="s">
        <v>355</v>
      </c>
      <c r="J740" s="12" t="s">
        <v>1265</v>
      </c>
      <c r="K740" s="12" t="s">
        <v>528</v>
      </c>
      <c r="L740" s="19">
        <v>4</v>
      </c>
      <c r="M740" s="24">
        <v>10</v>
      </c>
      <c r="N740" s="35">
        <v>0</v>
      </c>
      <c r="O740" s="115">
        <f t="shared" ref="O740:O747" si="91">+L740*M740</f>
        <v>40</v>
      </c>
      <c r="P740" s="76" t="s">
        <v>1266</v>
      </c>
      <c r="Q740" s="75" t="s">
        <v>177</v>
      </c>
      <c r="R740" s="12" t="s">
        <v>1267</v>
      </c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</row>
    <row r="741" spans="1:29" ht="15.75" x14ac:dyDescent="0.25">
      <c r="A741" s="32">
        <v>46146</v>
      </c>
      <c r="B741" s="121" t="s">
        <v>1264</v>
      </c>
      <c r="C741" s="12"/>
      <c r="D741" s="26" t="s">
        <v>1258</v>
      </c>
      <c r="G741" s="12"/>
      <c r="H741" s="12" t="s">
        <v>688</v>
      </c>
      <c r="I741" s="12" t="s">
        <v>355</v>
      </c>
      <c r="J741" s="12" t="s">
        <v>1265</v>
      </c>
      <c r="K741" s="12" t="s">
        <v>528</v>
      </c>
      <c r="L741" s="19">
        <v>1</v>
      </c>
      <c r="M741" s="24">
        <v>10</v>
      </c>
      <c r="N741" s="35">
        <v>0</v>
      </c>
      <c r="O741" s="115">
        <f t="shared" si="91"/>
        <v>10</v>
      </c>
      <c r="P741" s="76" t="s">
        <v>1266</v>
      </c>
      <c r="Q741" s="75" t="s">
        <v>177</v>
      </c>
      <c r="R741" s="12" t="s">
        <v>1267</v>
      </c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</row>
    <row r="742" spans="1:29" ht="15.75" x14ac:dyDescent="0.25">
      <c r="A742" s="32">
        <v>46146</v>
      </c>
      <c r="B742" s="121" t="s">
        <v>1264</v>
      </c>
      <c r="C742" s="12"/>
      <c r="D742" s="26" t="s">
        <v>1259</v>
      </c>
      <c r="G742" s="12"/>
      <c r="H742" s="12" t="s">
        <v>688</v>
      </c>
      <c r="I742" s="12" t="s">
        <v>355</v>
      </c>
      <c r="J742" s="12" t="s">
        <v>1265</v>
      </c>
      <c r="K742" s="12" t="s">
        <v>528</v>
      </c>
      <c r="L742" s="19">
        <v>1</v>
      </c>
      <c r="M742" s="24">
        <v>10</v>
      </c>
      <c r="N742" s="35">
        <v>0</v>
      </c>
      <c r="O742" s="115">
        <f t="shared" si="91"/>
        <v>10</v>
      </c>
      <c r="P742" s="76" t="s">
        <v>1266</v>
      </c>
      <c r="Q742" s="75" t="s">
        <v>177</v>
      </c>
      <c r="R742" s="12" t="s">
        <v>1267</v>
      </c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</row>
    <row r="743" spans="1:29" ht="15.75" x14ac:dyDescent="0.25">
      <c r="A743" s="32">
        <v>46146</v>
      </c>
      <c r="B743" s="121" t="s">
        <v>1264</v>
      </c>
      <c r="C743" s="12"/>
      <c r="D743" s="26" t="s">
        <v>1260</v>
      </c>
      <c r="G743" s="12"/>
      <c r="H743" s="12" t="s">
        <v>688</v>
      </c>
      <c r="I743" s="12" t="s">
        <v>355</v>
      </c>
      <c r="J743" s="12" t="s">
        <v>1265</v>
      </c>
      <c r="K743" s="12" t="s">
        <v>528</v>
      </c>
      <c r="L743" s="19">
        <v>2</v>
      </c>
      <c r="M743" s="24">
        <v>20</v>
      </c>
      <c r="N743" s="35">
        <v>0</v>
      </c>
      <c r="O743" s="115">
        <f t="shared" si="91"/>
        <v>40</v>
      </c>
      <c r="P743" s="76" t="s">
        <v>1266</v>
      </c>
      <c r="Q743" s="75" t="s">
        <v>177</v>
      </c>
      <c r="R743" s="12" t="s">
        <v>1267</v>
      </c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</row>
    <row r="744" spans="1:29" ht="15.75" x14ac:dyDescent="0.25">
      <c r="A744" s="32">
        <v>46146</v>
      </c>
      <c r="B744" s="121" t="s">
        <v>1264</v>
      </c>
      <c r="C744" s="12"/>
      <c r="D744" s="26" t="s">
        <v>1261</v>
      </c>
      <c r="G744" s="12"/>
      <c r="H744" s="12" t="s">
        <v>688</v>
      </c>
      <c r="I744" s="12" t="s">
        <v>355</v>
      </c>
      <c r="J744" s="12" t="s">
        <v>1265</v>
      </c>
      <c r="K744" s="12" t="s">
        <v>528</v>
      </c>
      <c r="L744" s="19">
        <v>2</v>
      </c>
      <c r="M744" s="24">
        <v>20</v>
      </c>
      <c r="N744" s="35">
        <v>0</v>
      </c>
      <c r="O744" s="115">
        <f t="shared" si="91"/>
        <v>40</v>
      </c>
      <c r="P744" s="76" t="s">
        <v>1266</v>
      </c>
      <c r="Q744" s="75" t="s">
        <v>177</v>
      </c>
      <c r="R744" s="12" t="s">
        <v>1267</v>
      </c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</row>
    <row r="745" spans="1:29" ht="15.75" x14ac:dyDescent="0.25">
      <c r="A745" s="32">
        <v>46146</v>
      </c>
      <c r="B745" s="121" t="s">
        <v>1264</v>
      </c>
      <c r="C745" s="12"/>
      <c r="D745" s="26" t="s">
        <v>1262</v>
      </c>
      <c r="G745" s="12"/>
      <c r="H745" s="12" t="s">
        <v>688</v>
      </c>
      <c r="I745" s="12" t="s">
        <v>355</v>
      </c>
      <c r="J745" s="12" t="s">
        <v>1265</v>
      </c>
      <c r="K745" s="12" t="s">
        <v>528</v>
      </c>
      <c r="L745" s="19">
        <v>1</v>
      </c>
      <c r="M745" s="24">
        <v>65</v>
      </c>
      <c r="N745" s="35">
        <v>0</v>
      </c>
      <c r="O745" s="115">
        <f t="shared" si="91"/>
        <v>65</v>
      </c>
      <c r="P745" s="76" t="s">
        <v>1266</v>
      </c>
      <c r="Q745" s="75" t="s">
        <v>177</v>
      </c>
      <c r="R745" s="12" t="s">
        <v>1267</v>
      </c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</row>
    <row r="746" spans="1:29" ht="15.75" x14ac:dyDescent="0.25">
      <c r="A746" s="32">
        <v>46146</v>
      </c>
      <c r="B746" s="121" t="s">
        <v>1264</v>
      </c>
      <c r="C746" s="12"/>
      <c r="D746" s="26" t="s">
        <v>1263</v>
      </c>
      <c r="G746" s="12"/>
      <c r="H746" s="12" t="s">
        <v>688</v>
      </c>
      <c r="I746" s="12" t="s">
        <v>355</v>
      </c>
      <c r="J746" s="12" t="s">
        <v>1265</v>
      </c>
      <c r="K746" s="12" t="s">
        <v>528</v>
      </c>
      <c r="L746" s="19">
        <v>1</v>
      </c>
      <c r="M746" s="24">
        <v>5</v>
      </c>
      <c r="N746" s="35">
        <v>0</v>
      </c>
      <c r="O746" s="115">
        <f t="shared" si="91"/>
        <v>5</v>
      </c>
      <c r="P746" s="76" t="s">
        <v>1266</v>
      </c>
      <c r="Q746" s="75" t="s">
        <v>177</v>
      </c>
      <c r="R746" s="12" t="s">
        <v>1267</v>
      </c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</row>
    <row r="747" spans="1:29" ht="15.75" x14ac:dyDescent="0.25">
      <c r="A747" s="32">
        <v>46146</v>
      </c>
      <c r="B747" s="121" t="s">
        <v>1268</v>
      </c>
      <c r="C747" s="12"/>
      <c r="D747" s="26" t="s">
        <v>164</v>
      </c>
      <c r="E747" s="12"/>
      <c r="F747" s="12"/>
      <c r="G747" s="12"/>
      <c r="H747" s="12"/>
      <c r="I747" s="12" t="s">
        <v>355</v>
      </c>
      <c r="J747" s="12" t="s">
        <v>355</v>
      </c>
      <c r="K747" s="12" t="s">
        <v>565</v>
      </c>
      <c r="L747" s="35">
        <v>10</v>
      </c>
      <c r="M747" s="35">
        <v>60</v>
      </c>
      <c r="N747" s="35">
        <v>0</v>
      </c>
      <c r="O747" s="115">
        <f t="shared" si="91"/>
        <v>600</v>
      </c>
      <c r="P747" s="12" t="s">
        <v>166</v>
      </c>
      <c r="Q747" s="75" t="s">
        <v>177</v>
      </c>
      <c r="R747" s="12" t="s">
        <v>1329</v>
      </c>
      <c r="S747" s="12" t="s">
        <v>470</v>
      </c>
      <c r="T747" s="12"/>
      <c r="U747" s="12"/>
      <c r="V747" s="12"/>
      <c r="W747" s="12"/>
      <c r="X747" s="12"/>
      <c r="Y747" s="12"/>
      <c r="Z747" s="12"/>
      <c r="AA747" s="12"/>
      <c r="AB747" s="12"/>
      <c r="AC747" s="12"/>
    </row>
    <row r="748" spans="1:29" ht="15.75" x14ac:dyDescent="0.25">
      <c r="A748" s="32">
        <v>46146</v>
      </c>
      <c r="B748" s="121" t="s">
        <v>1270</v>
      </c>
      <c r="C748" s="12"/>
      <c r="D748" s="38" t="s">
        <v>971</v>
      </c>
      <c r="E748" s="19"/>
      <c r="F748" s="24"/>
      <c r="G748" s="12"/>
      <c r="H748" s="12" t="s">
        <v>139</v>
      </c>
      <c r="I748" s="12" t="s">
        <v>36</v>
      </c>
      <c r="J748" s="12" t="s">
        <v>37</v>
      </c>
      <c r="K748" s="12" t="s">
        <v>38</v>
      </c>
      <c r="L748" s="19">
        <v>1000</v>
      </c>
      <c r="M748" s="24">
        <v>0.2</v>
      </c>
      <c r="N748" s="35">
        <v>0</v>
      </c>
      <c r="O748" s="115">
        <f t="shared" ref="O748" si="92">+L748*M748</f>
        <v>200</v>
      </c>
      <c r="P748" s="12" t="s">
        <v>235</v>
      </c>
      <c r="Q748" s="75" t="s">
        <v>177</v>
      </c>
      <c r="R748" s="12" t="s">
        <v>1276</v>
      </c>
      <c r="S748" s="12" t="s">
        <v>470</v>
      </c>
      <c r="T748" s="12"/>
      <c r="U748" s="12"/>
      <c r="V748" s="12"/>
      <c r="W748" s="12"/>
      <c r="X748" s="12"/>
      <c r="Y748" s="12"/>
      <c r="Z748" s="12"/>
      <c r="AA748" s="12"/>
      <c r="AB748" s="12"/>
      <c r="AC748" s="12"/>
    </row>
    <row r="749" spans="1:29" ht="15.75" x14ac:dyDescent="0.25">
      <c r="A749" s="32">
        <v>46146</v>
      </c>
      <c r="B749" s="121" t="s">
        <v>1270</v>
      </c>
      <c r="C749" s="12"/>
      <c r="D749" s="38" t="s">
        <v>972</v>
      </c>
      <c r="E749" s="19"/>
      <c r="F749" s="24"/>
      <c r="G749" s="12"/>
      <c r="H749" s="12" t="s">
        <v>139</v>
      </c>
      <c r="I749" s="12" t="s">
        <v>36</v>
      </c>
      <c r="J749" s="12" t="s">
        <v>37</v>
      </c>
      <c r="K749" s="12" t="s">
        <v>38</v>
      </c>
      <c r="L749" s="19">
        <v>500</v>
      </c>
      <c r="M749" s="24">
        <v>0.2</v>
      </c>
      <c r="N749" s="35">
        <v>0</v>
      </c>
      <c r="O749" s="115">
        <f t="shared" ref="O749:O753" si="93">+L749*M749</f>
        <v>100</v>
      </c>
      <c r="P749" s="12" t="s">
        <v>235</v>
      </c>
      <c r="Q749" s="75" t="s">
        <v>177</v>
      </c>
      <c r="R749" s="12" t="s">
        <v>1276</v>
      </c>
      <c r="S749" s="12" t="s">
        <v>470</v>
      </c>
      <c r="T749" s="12"/>
      <c r="U749" s="12"/>
      <c r="V749" s="12"/>
      <c r="W749" s="12"/>
      <c r="X749" s="12"/>
      <c r="Y749" s="12"/>
      <c r="Z749" s="12"/>
      <c r="AA749" s="12"/>
      <c r="AB749" s="12"/>
      <c r="AC749" s="12"/>
    </row>
    <row r="750" spans="1:29" ht="15.75" x14ac:dyDescent="0.25">
      <c r="A750" s="32">
        <v>46146</v>
      </c>
      <c r="B750" s="121" t="s">
        <v>1270</v>
      </c>
      <c r="C750" s="12"/>
      <c r="D750" s="38" t="s">
        <v>973</v>
      </c>
      <c r="E750" s="19"/>
      <c r="F750" s="24"/>
      <c r="G750" s="12"/>
      <c r="H750" s="12" t="s">
        <v>139</v>
      </c>
      <c r="I750" s="12" t="s">
        <v>36</v>
      </c>
      <c r="J750" s="12" t="s">
        <v>37</v>
      </c>
      <c r="K750" s="12" t="s">
        <v>38</v>
      </c>
      <c r="L750" s="19">
        <v>500</v>
      </c>
      <c r="M750" s="24">
        <v>0.2</v>
      </c>
      <c r="N750" s="35">
        <v>0</v>
      </c>
      <c r="O750" s="115">
        <f t="shared" si="93"/>
        <v>100</v>
      </c>
      <c r="P750" s="12" t="s">
        <v>235</v>
      </c>
      <c r="Q750" s="75" t="s">
        <v>177</v>
      </c>
      <c r="R750" s="12" t="s">
        <v>1276</v>
      </c>
      <c r="S750" s="12" t="s">
        <v>470</v>
      </c>
      <c r="T750" s="12"/>
      <c r="U750" s="12"/>
      <c r="V750" s="12"/>
      <c r="W750" s="12"/>
      <c r="X750" s="12"/>
      <c r="Y750" s="12"/>
      <c r="Z750" s="12"/>
      <c r="AA750" s="12"/>
      <c r="AB750" s="12"/>
      <c r="AC750" s="12"/>
    </row>
    <row r="751" spans="1:29" ht="15.75" x14ac:dyDescent="0.25">
      <c r="A751" s="32">
        <v>46146</v>
      </c>
      <c r="B751" s="121" t="s">
        <v>1270</v>
      </c>
      <c r="C751" s="12"/>
      <c r="D751" s="38" t="s">
        <v>1269</v>
      </c>
      <c r="E751" s="19"/>
      <c r="F751" s="24"/>
      <c r="G751" s="12"/>
      <c r="H751" s="12" t="s">
        <v>139</v>
      </c>
      <c r="I751" s="12" t="s">
        <v>36</v>
      </c>
      <c r="J751" s="12" t="s">
        <v>37</v>
      </c>
      <c r="K751" s="12" t="s">
        <v>38</v>
      </c>
      <c r="L751" s="19">
        <v>500</v>
      </c>
      <c r="M751" s="24">
        <v>0.2</v>
      </c>
      <c r="N751" s="35">
        <v>0</v>
      </c>
      <c r="O751" s="115">
        <f t="shared" si="93"/>
        <v>100</v>
      </c>
      <c r="P751" s="12" t="s">
        <v>235</v>
      </c>
      <c r="Q751" s="75" t="s">
        <v>177</v>
      </c>
      <c r="R751" s="12" t="s">
        <v>1276</v>
      </c>
      <c r="S751" s="12" t="s">
        <v>470</v>
      </c>
      <c r="T751" s="12"/>
      <c r="U751" s="12"/>
      <c r="V751" s="12"/>
      <c r="W751" s="12"/>
      <c r="X751" s="12"/>
      <c r="Y751" s="12"/>
      <c r="Z751" s="12"/>
      <c r="AA751" s="12"/>
      <c r="AB751" s="12"/>
      <c r="AC751" s="12"/>
    </row>
    <row r="752" spans="1:29" ht="15.75" x14ac:dyDescent="0.25">
      <c r="A752" s="32">
        <v>46146</v>
      </c>
      <c r="B752" s="121" t="s">
        <v>1270</v>
      </c>
      <c r="C752" s="12"/>
      <c r="D752" s="38" t="s">
        <v>975</v>
      </c>
      <c r="E752" s="19"/>
      <c r="F752" s="24"/>
      <c r="G752" s="12"/>
      <c r="H752" s="12" t="s">
        <v>139</v>
      </c>
      <c r="I752" s="12" t="s">
        <v>36</v>
      </c>
      <c r="J752" s="12" t="s">
        <v>37</v>
      </c>
      <c r="K752" s="12" t="s">
        <v>38</v>
      </c>
      <c r="L752" s="19">
        <v>500</v>
      </c>
      <c r="M752" s="24">
        <v>0.2</v>
      </c>
      <c r="N752" s="35">
        <v>0</v>
      </c>
      <c r="O752" s="115">
        <f t="shared" si="93"/>
        <v>100</v>
      </c>
      <c r="P752" s="12" t="s">
        <v>235</v>
      </c>
      <c r="Q752" s="75" t="s">
        <v>177</v>
      </c>
      <c r="R752" s="12" t="s">
        <v>1276</v>
      </c>
      <c r="S752" s="12" t="s">
        <v>470</v>
      </c>
      <c r="T752" s="12"/>
      <c r="U752" s="12"/>
      <c r="V752" s="12"/>
      <c r="W752" s="12"/>
      <c r="X752" s="12"/>
      <c r="Y752" s="12"/>
      <c r="Z752" s="12"/>
      <c r="AA752" s="12"/>
      <c r="AB752" s="12"/>
      <c r="AC752" s="12"/>
    </row>
    <row r="753" spans="1:29" ht="15.75" x14ac:dyDescent="0.25">
      <c r="A753" s="32">
        <v>46146</v>
      </c>
      <c r="B753" s="121" t="s">
        <v>1270</v>
      </c>
      <c r="C753" s="12"/>
      <c r="D753" s="38" t="s">
        <v>976</v>
      </c>
      <c r="E753" s="19"/>
      <c r="F753" s="24"/>
      <c r="G753" s="12"/>
      <c r="H753" s="12" t="s">
        <v>139</v>
      </c>
      <c r="I753" s="12" t="s">
        <v>36</v>
      </c>
      <c r="J753" s="12" t="s">
        <v>37</v>
      </c>
      <c r="K753" s="12" t="s">
        <v>38</v>
      </c>
      <c r="L753" s="19">
        <v>500</v>
      </c>
      <c r="M753" s="24">
        <v>0.2</v>
      </c>
      <c r="N753" s="35">
        <v>0</v>
      </c>
      <c r="O753" s="115">
        <f t="shared" si="93"/>
        <v>100</v>
      </c>
      <c r="P753" s="12" t="s">
        <v>235</v>
      </c>
      <c r="Q753" s="75" t="s">
        <v>177</v>
      </c>
      <c r="R753" s="12" t="s">
        <v>1276</v>
      </c>
      <c r="S753" s="12" t="s">
        <v>470</v>
      </c>
      <c r="T753" s="12"/>
      <c r="U753" s="12"/>
      <c r="V753" s="12"/>
      <c r="W753" s="12"/>
      <c r="X753" s="12"/>
      <c r="Y753" s="12"/>
      <c r="Z753" s="12"/>
      <c r="AA753" s="12"/>
      <c r="AB753" s="12"/>
      <c r="AC753" s="12"/>
    </row>
    <row r="754" spans="1:29" ht="15.75" x14ac:dyDescent="0.25">
      <c r="A754" s="32">
        <v>46153</v>
      </c>
      <c r="B754" s="121" t="s">
        <v>1274</v>
      </c>
      <c r="C754" s="12"/>
      <c r="D754" s="26" t="s">
        <v>1271</v>
      </c>
      <c r="G754" s="12"/>
      <c r="H754" s="12" t="s">
        <v>139</v>
      </c>
      <c r="I754" s="12" t="s">
        <v>355</v>
      </c>
      <c r="J754" s="12" t="s">
        <v>623</v>
      </c>
      <c r="K754" s="12" t="s">
        <v>356</v>
      </c>
      <c r="L754" s="19">
        <v>2</v>
      </c>
      <c r="M754" s="24">
        <v>150</v>
      </c>
      <c r="N754" s="35">
        <v>0</v>
      </c>
      <c r="O754" s="115">
        <f t="shared" ref="O754:O756" si="94">+L754*M754</f>
        <v>300</v>
      </c>
      <c r="P754" s="12" t="s">
        <v>660</v>
      </c>
      <c r="Q754" s="13" t="s">
        <v>177</v>
      </c>
      <c r="R754" s="12" t="s">
        <v>1275</v>
      </c>
      <c r="S754" s="12" t="s">
        <v>470</v>
      </c>
      <c r="T754" s="12"/>
      <c r="U754" s="12"/>
      <c r="V754" s="12"/>
      <c r="W754" s="12"/>
      <c r="X754" s="12"/>
      <c r="Y754" s="12"/>
      <c r="Z754" s="12"/>
      <c r="AA754" s="12"/>
      <c r="AB754" s="12"/>
      <c r="AC754" s="12"/>
    </row>
    <row r="755" spans="1:29" ht="15.75" x14ac:dyDescent="0.25">
      <c r="A755" s="32">
        <v>46153</v>
      </c>
      <c r="B755" s="121" t="s">
        <v>1274</v>
      </c>
      <c r="C755" s="12"/>
      <c r="D755" s="26" t="s">
        <v>1272</v>
      </c>
      <c r="G755" s="12"/>
      <c r="H755" s="12" t="s">
        <v>139</v>
      </c>
      <c r="I755" s="12" t="s">
        <v>355</v>
      </c>
      <c r="J755" s="12" t="s">
        <v>623</v>
      </c>
      <c r="K755" s="12" t="s">
        <v>356</v>
      </c>
      <c r="L755" s="19">
        <v>1</v>
      </c>
      <c r="M755" s="24">
        <v>50</v>
      </c>
      <c r="N755" s="35">
        <v>0</v>
      </c>
      <c r="O755" s="115">
        <f t="shared" si="94"/>
        <v>50</v>
      </c>
      <c r="P755" s="12" t="s">
        <v>660</v>
      </c>
      <c r="Q755" s="13" t="s">
        <v>177</v>
      </c>
      <c r="R755" s="12" t="s">
        <v>1275</v>
      </c>
      <c r="S755" s="12" t="s">
        <v>470</v>
      </c>
      <c r="T755" s="12"/>
      <c r="U755" s="12"/>
      <c r="V755" s="12"/>
      <c r="W755" s="12"/>
      <c r="X755" s="12"/>
      <c r="Y755" s="12"/>
      <c r="Z755" s="12"/>
      <c r="AA755" s="12"/>
      <c r="AB755" s="12"/>
      <c r="AC755" s="12"/>
    </row>
    <row r="756" spans="1:29" ht="15.75" x14ac:dyDescent="0.25">
      <c r="A756" s="32">
        <v>46153</v>
      </c>
      <c r="B756" s="121" t="s">
        <v>1274</v>
      </c>
      <c r="C756" s="12"/>
      <c r="D756" s="26" t="s">
        <v>1273</v>
      </c>
      <c r="G756" s="12"/>
      <c r="H756" s="12" t="s">
        <v>139</v>
      </c>
      <c r="I756" s="12" t="s">
        <v>355</v>
      </c>
      <c r="J756" s="12" t="s">
        <v>623</v>
      </c>
      <c r="K756" s="12" t="s">
        <v>356</v>
      </c>
      <c r="L756" s="19">
        <v>4</v>
      </c>
      <c r="M756" s="24">
        <v>40</v>
      </c>
      <c r="N756" s="35">
        <v>0</v>
      </c>
      <c r="O756" s="115">
        <f t="shared" si="94"/>
        <v>160</v>
      </c>
      <c r="P756" s="12" t="s">
        <v>660</v>
      </c>
      <c r="Q756" s="13" t="s">
        <v>177</v>
      </c>
      <c r="R756" s="12" t="s">
        <v>1275</v>
      </c>
      <c r="S756" s="12" t="s">
        <v>470</v>
      </c>
      <c r="T756" s="12"/>
      <c r="U756" s="12"/>
      <c r="V756" s="12"/>
      <c r="W756" s="12"/>
      <c r="X756" s="12"/>
      <c r="Y756" s="12"/>
      <c r="Z756" s="12"/>
      <c r="AA756" s="12"/>
      <c r="AB756" s="12"/>
      <c r="AC756" s="12"/>
    </row>
    <row r="757" spans="1:29" ht="15.75" x14ac:dyDescent="0.25">
      <c r="A757" s="32">
        <v>46153</v>
      </c>
      <c r="B757" s="121" t="s">
        <v>1278</v>
      </c>
      <c r="C757" s="12"/>
      <c r="D757" s="74" t="s">
        <v>1277</v>
      </c>
      <c r="E757" s="23"/>
      <c r="F757" s="24"/>
      <c r="G757" s="12"/>
      <c r="H757" s="12" t="s">
        <v>35</v>
      </c>
      <c r="I757" s="12" t="s">
        <v>1231</v>
      </c>
      <c r="J757" s="12" t="s">
        <v>155</v>
      </c>
      <c r="K757" s="12" t="s">
        <v>528</v>
      </c>
      <c r="L757" s="23">
        <v>1</v>
      </c>
      <c r="M757" s="24">
        <v>437</v>
      </c>
      <c r="N757" s="35">
        <v>0</v>
      </c>
      <c r="O757" s="115">
        <f t="shared" ref="O757:O758" si="95">+L757*M757</f>
        <v>437</v>
      </c>
      <c r="P757" s="12" t="s">
        <v>1279</v>
      </c>
      <c r="Q757" s="13" t="s">
        <v>177</v>
      </c>
      <c r="R757" s="12" t="s">
        <v>1280</v>
      </c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</row>
    <row r="758" spans="1:29" ht="15.75" x14ac:dyDescent="0.25">
      <c r="A758" s="32">
        <v>46153</v>
      </c>
      <c r="B758" s="121" t="s">
        <v>1278</v>
      </c>
      <c r="C758" s="12"/>
      <c r="D758" s="74" t="s">
        <v>1230</v>
      </c>
      <c r="E758" s="23"/>
      <c r="F758" s="24"/>
      <c r="G758" s="12"/>
      <c r="H758" s="12" t="s">
        <v>35</v>
      </c>
      <c r="I758" s="12" t="s">
        <v>1231</v>
      </c>
      <c r="J758" s="12" t="s">
        <v>155</v>
      </c>
      <c r="K758" s="12" t="s">
        <v>528</v>
      </c>
      <c r="L758" s="23">
        <v>1</v>
      </c>
      <c r="M758" s="24">
        <v>840</v>
      </c>
      <c r="N758" s="35">
        <v>0</v>
      </c>
      <c r="O758" s="115">
        <f t="shared" si="95"/>
        <v>840</v>
      </c>
      <c r="P758" s="12" t="s">
        <v>1279</v>
      </c>
      <c r="Q758" s="13" t="s">
        <v>177</v>
      </c>
      <c r="R758" s="12" t="s">
        <v>1280</v>
      </c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</row>
    <row r="759" spans="1:29" ht="15.75" x14ac:dyDescent="0.25">
      <c r="A759" s="32">
        <v>46153</v>
      </c>
      <c r="B759" s="121" t="s">
        <v>1283</v>
      </c>
      <c r="C759" s="12"/>
      <c r="D759" s="26" t="s">
        <v>1281</v>
      </c>
      <c r="G759" s="12"/>
      <c r="H759" s="12" t="s">
        <v>139</v>
      </c>
      <c r="I759" s="12" t="s">
        <v>36</v>
      </c>
      <c r="J759" s="12" t="s">
        <v>37</v>
      </c>
      <c r="K759" s="12" t="s">
        <v>38</v>
      </c>
      <c r="L759" s="19">
        <v>4</v>
      </c>
      <c r="M759" s="24">
        <v>82.311999999999998</v>
      </c>
      <c r="N759" s="35">
        <v>0</v>
      </c>
      <c r="O759" s="115">
        <f t="shared" ref="O759:O761" si="96">+L759*M759</f>
        <v>329.24799999999999</v>
      </c>
      <c r="P759" s="12" t="s">
        <v>444</v>
      </c>
      <c r="Q759" s="13" t="s">
        <v>177</v>
      </c>
      <c r="R759" s="12" t="s">
        <v>1284</v>
      </c>
      <c r="S759" s="12" t="s">
        <v>470</v>
      </c>
      <c r="T759" s="12"/>
      <c r="U759" s="12"/>
      <c r="V759" s="12"/>
      <c r="W759" s="12"/>
      <c r="X759" s="12"/>
      <c r="Y759" s="12"/>
      <c r="Z759" s="12"/>
      <c r="AA759" s="12"/>
      <c r="AB759" s="12"/>
      <c r="AC759" s="12"/>
    </row>
    <row r="760" spans="1:29" ht="15.75" x14ac:dyDescent="0.25">
      <c r="A760" s="32">
        <v>46153</v>
      </c>
      <c r="B760" s="121" t="s">
        <v>1283</v>
      </c>
      <c r="C760" s="12"/>
      <c r="D760" s="26" t="s">
        <v>1282</v>
      </c>
      <c r="G760" s="12"/>
      <c r="H760" s="12" t="s">
        <v>139</v>
      </c>
      <c r="I760" s="12" t="s">
        <v>36</v>
      </c>
      <c r="J760" s="12" t="s">
        <v>37</v>
      </c>
      <c r="K760" s="12" t="s">
        <v>38</v>
      </c>
      <c r="L760" s="19">
        <v>1</v>
      </c>
      <c r="M760" s="24">
        <v>115.631</v>
      </c>
      <c r="N760" s="35">
        <v>0</v>
      </c>
      <c r="O760" s="115">
        <f t="shared" si="96"/>
        <v>115.631</v>
      </c>
      <c r="P760" s="12" t="s">
        <v>444</v>
      </c>
      <c r="Q760" s="13" t="s">
        <v>177</v>
      </c>
      <c r="R760" s="12" t="s">
        <v>1284</v>
      </c>
      <c r="S760" s="12" t="s">
        <v>470</v>
      </c>
      <c r="T760" s="12"/>
      <c r="U760" s="12"/>
      <c r="V760" s="12"/>
      <c r="W760" s="12"/>
      <c r="X760" s="12"/>
      <c r="Y760" s="12"/>
      <c r="Z760" s="12"/>
      <c r="AA760" s="12"/>
      <c r="AB760" s="12"/>
      <c r="AC760" s="12"/>
    </row>
    <row r="761" spans="1:29" x14ac:dyDescent="0.25">
      <c r="A761" s="32">
        <v>46153</v>
      </c>
      <c r="B761" s="121" t="s">
        <v>1285</v>
      </c>
      <c r="C761" s="12" t="s">
        <v>445</v>
      </c>
      <c r="D761" s="12" t="s">
        <v>446</v>
      </c>
      <c r="E761" s="12"/>
      <c r="F761" s="12"/>
      <c r="G761" s="12"/>
      <c r="H761" s="12" t="s">
        <v>35</v>
      </c>
      <c r="I761" s="12" t="s">
        <v>36</v>
      </c>
      <c r="J761" s="12" t="s">
        <v>37</v>
      </c>
      <c r="K761" s="12" t="s">
        <v>38</v>
      </c>
      <c r="L761" s="35">
        <v>200</v>
      </c>
      <c r="M761" s="35">
        <v>27</v>
      </c>
      <c r="N761" s="35">
        <v>0</v>
      </c>
      <c r="O761" s="115">
        <f t="shared" si="96"/>
        <v>5400</v>
      </c>
      <c r="P761" s="12" t="s">
        <v>1286</v>
      </c>
      <c r="Q761" s="13" t="s">
        <v>177</v>
      </c>
      <c r="R761" s="12" t="s">
        <v>1287</v>
      </c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</row>
    <row r="762" spans="1:29" x14ac:dyDescent="0.25">
      <c r="A762" s="32">
        <v>46153</v>
      </c>
      <c r="B762" s="121" t="s">
        <v>1288</v>
      </c>
      <c r="C762" s="12" t="s">
        <v>445</v>
      </c>
      <c r="D762" s="12" t="s">
        <v>446</v>
      </c>
      <c r="E762" s="12"/>
      <c r="F762" s="12"/>
      <c r="G762" s="12"/>
      <c r="H762" s="12" t="s">
        <v>35</v>
      </c>
      <c r="I762" s="12" t="s">
        <v>36</v>
      </c>
      <c r="J762" s="12" t="s">
        <v>37</v>
      </c>
      <c r="K762" s="12" t="s">
        <v>38</v>
      </c>
      <c r="L762" s="35">
        <v>200</v>
      </c>
      <c r="M762" s="35">
        <v>26</v>
      </c>
      <c r="N762" s="35">
        <v>0</v>
      </c>
      <c r="O762" s="115">
        <f t="shared" ref="O762:O766" si="97">+L762*M762</f>
        <v>5200</v>
      </c>
      <c r="P762" s="12" t="s">
        <v>447</v>
      </c>
      <c r="Q762" s="13" t="s">
        <v>177</v>
      </c>
      <c r="R762" s="12" t="s">
        <v>1289</v>
      </c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</row>
    <row r="763" spans="1:29" x14ac:dyDescent="0.25">
      <c r="A763" s="32">
        <v>46153</v>
      </c>
      <c r="B763" s="121" t="s">
        <v>1290</v>
      </c>
      <c r="C763" s="12" t="s">
        <v>46</v>
      </c>
      <c r="D763" s="12" t="s">
        <v>47</v>
      </c>
      <c r="E763" s="12"/>
      <c r="F763" s="12"/>
      <c r="G763" s="12"/>
      <c r="H763" s="12" t="s">
        <v>139</v>
      </c>
      <c r="I763" s="12" t="s">
        <v>36</v>
      </c>
      <c r="J763" s="12" t="s">
        <v>48</v>
      </c>
      <c r="K763" s="12" t="s">
        <v>38</v>
      </c>
      <c r="L763" s="35">
        <v>200</v>
      </c>
      <c r="M763" s="35">
        <v>23.74</v>
      </c>
      <c r="N763" s="35">
        <v>0</v>
      </c>
      <c r="O763" s="115">
        <f t="shared" si="97"/>
        <v>4748</v>
      </c>
      <c r="P763" s="12" t="s">
        <v>49</v>
      </c>
      <c r="Q763" s="13" t="s">
        <v>177</v>
      </c>
      <c r="R763" s="12" t="s">
        <v>1291</v>
      </c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</row>
    <row r="764" spans="1:29" x14ac:dyDescent="0.25">
      <c r="A764" s="32">
        <v>46153</v>
      </c>
      <c r="B764" s="121" t="s">
        <v>1292</v>
      </c>
      <c r="C764" s="12"/>
      <c r="D764" s="12" t="s">
        <v>628</v>
      </c>
      <c r="E764" s="12"/>
      <c r="F764" s="12"/>
      <c r="G764" s="12"/>
      <c r="H764" s="12" t="s">
        <v>139</v>
      </c>
      <c r="I764" s="12" t="s">
        <v>355</v>
      </c>
      <c r="J764" s="12" t="s">
        <v>155</v>
      </c>
      <c r="K764" s="12" t="s">
        <v>528</v>
      </c>
      <c r="L764" s="35">
        <v>1</v>
      </c>
      <c r="M764" s="35">
        <v>2945</v>
      </c>
      <c r="N764" s="35">
        <v>0</v>
      </c>
      <c r="O764" s="115">
        <v>3627</v>
      </c>
      <c r="P764" s="12" t="s">
        <v>1293</v>
      </c>
      <c r="Q764" s="13" t="s">
        <v>177</v>
      </c>
      <c r="R764" s="12" t="s">
        <v>1294</v>
      </c>
      <c r="S764" s="12" t="s">
        <v>470</v>
      </c>
      <c r="T764" s="12"/>
      <c r="U764" s="12"/>
      <c r="V764" s="12"/>
      <c r="W764" s="12"/>
      <c r="X764" s="12"/>
      <c r="Y764" s="12"/>
      <c r="Z764" s="12"/>
      <c r="AA764" s="12"/>
      <c r="AB764" s="12"/>
      <c r="AC764" s="12"/>
    </row>
    <row r="765" spans="1:29" ht="47.25" x14ac:dyDescent="0.25">
      <c r="A765" s="32">
        <v>46153</v>
      </c>
      <c r="B765" s="121" t="s">
        <v>1295</v>
      </c>
      <c r="C765" s="12"/>
      <c r="D765" s="26" t="s">
        <v>1296</v>
      </c>
      <c r="E765" s="12"/>
      <c r="F765" s="12"/>
      <c r="G765" s="12"/>
      <c r="H765" s="12" t="s">
        <v>35</v>
      </c>
      <c r="I765" s="12" t="s">
        <v>355</v>
      </c>
      <c r="J765" s="12" t="s">
        <v>1021</v>
      </c>
      <c r="K765" s="12" t="s">
        <v>414</v>
      </c>
      <c r="L765" s="19">
        <v>1</v>
      </c>
      <c r="M765" s="24">
        <v>2309.4749999999999</v>
      </c>
      <c r="N765" s="35">
        <v>0</v>
      </c>
      <c r="O765" s="115">
        <f t="shared" si="97"/>
        <v>2309.4749999999999</v>
      </c>
      <c r="P765" s="12" t="s">
        <v>1297</v>
      </c>
      <c r="Q765" s="13" t="s">
        <v>177</v>
      </c>
      <c r="R765" s="12" t="s">
        <v>1298</v>
      </c>
      <c r="S765" s="12" t="s">
        <v>470</v>
      </c>
      <c r="T765" s="12"/>
      <c r="U765" s="12"/>
      <c r="V765" s="12"/>
      <c r="W765" s="12"/>
      <c r="X765" s="12"/>
      <c r="Y765" s="12"/>
      <c r="Z765" s="12"/>
      <c r="AA765" s="12"/>
      <c r="AB765" s="12"/>
      <c r="AC765" s="12"/>
    </row>
    <row r="766" spans="1:29" ht="31.5" x14ac:dyDescent="0.25">
      <c r="A766" s="32">
        <v>46153</v>
      </c>
      <c r="B766" s="121" t="s">
        <v>1299</v>
      </c>
      <c r="C766" s="12"/>
      <c r="D766" s="26" t="s">
        <v>1300</v>
      </c>
      <c r="E766" s="12"/>
      <c r="F766" s="12"/>
      <c r="G766" s="12"/>
      <c r="H766" s="12" t="s">
        <v>35</v>
      </c>
      <c r="I766" s="12" t="s">
        <v>355</v>
      </c>
      <c r="J766" s="12" t="s">
        <v>1021</v>
      </c>
      <c r="K766" s="12" t="s">
        <v>414</v>
      </c>
      <c r="L766" s="68">
        <v>200</v>
      </c>
      <c r="M766" s="69">
        <v>1.6</v>
      </c>
      <c r="N766" s="35">
        <v>0</v>
      </c>
      <c r="O766" s="115">
        <f t="shared" si="97"/>
        <v>320</v>
      </c>
      <c r="P766" s="12" t="s">
        <v>1301</v>
      </c>
      <c r="Q766" s="13" t="s">
        <v>177</v>
      </c>
      <c r="R766" s="12" t="s">
        <v>1302</v>
      </c>
      <c r="S766" s="12" t="s">
        <v>470</v>
      </c>
      <c r="T766" s="12"/>
      <c r="U766" s="12"/>
      <c r="V766" s="12"/>
      <c r="W766" s="12"/>
      <c r="X766" s="12"/>
      <c r="Y766" s="12"/>
      <c r="Z766" s="12"/>
      <c r="AA766" s="12"/>
      <c r="AB766" s="12"/>
      <c r="AC766" s="12"/>
    </row>
    <row r="767" spans="1:29" ht="15.75" x14ac:dyDescent="0.25">
      <c r="A767" s="32">
        <v>46153</v>
      </c>
      <c r="B767" s="121" t="s">
        <v>1303</v>
      </c>
      <c r="C767" s="12"/>
      <c r="D767" s="26" t="s">
        <v>1304</v>
      </c>
      <c r="G767" s="12"/>
      <c r="H767" s="12" t="s">
        <v>35</v>
      </c>
      <c r="I767" s="12" t="s">
        <v>355</v>
      </c>
      <c r="J767" s="12" t="s">
        <v>1021</v>
      </c>
      <c r="K767" s="12" t="s">
        <v>356</v>
      </c>
      <c r="L767" s="68">
        <v>1</v>
      </c>
      <c r="M767" s="69">
        <v>230</v>
      </c>
      <c r="N767" s="35">
        <v>0</v>
      </c>
      <c r="O767" s="115">
        <f t="shared" ref="O767" si="98">+L767*M767</f>
        <v>230</v>
      </c>
      <c r="P767" s="12" t="s">
        <v>1301</v>
      </c>
      <c r="Q767" s="13" t="s">
        <v>177</v>
      </c>
      <c r="R767" s="12" t="s">
        <v>1306</v>
      </c>
      <c r="S767" s="12" t="s">
        <v>470</v>
      </c>
      <c r="T767" s="12"/>
      <c r="U767" s="12"/>
      <c r="V767" s="12"/>
      <c r="W767" s="12"/>
      <c r="X767" s="12"/>
      <c r="Y767" s="12"/>
      <c r="Z767" s="12"/>
      <c r="AA767" s="12"/>
      <c r="AB767" s="12"/>
      <c r="AC767" s="12"/>
    </row>
    <row r="768" spans="1:29" ht="15.75" x14ac:dyDescent="0.25">
      <c r="A768" s="32">
        <v>46153</v>
      </c>
      <c r="B768" s="121" t="s">
        <v>1303</v>
      </c>
      <c r="C768" s="12"/>
      <c r="D768" s="26" t="s">
        <v>1305</v>
      </c>
      <c r="G768" s="12"/>
      <c r="H768" s="12" t="s">
        <v>35</v>
      </c>
      <c r="I768" s="12" t="s">
        <v>355</v>
      </c>
      <c r="J768" s="12" t="s">
        <v>1021</v>
      </c>
      <c r="K768" s="12" t="s">
        <v>356</v>
      </c>
      <c r="L768" s="19">
        <v>1</v>
      </c>
      <c r="M768" s="24">
        <v>80</v>
      </c>
      <c r="N768" s="35">
        <v>0</v>
      </c>
      <c r="O768" s="115">
        <f t="shared" ref="O768" si="99">+L768*M768</f>
        <v>80</v>
      </c>
      <c r="P768" s="12" t="s">
        <v>1301</v>
      </c>
      <c r="Q768" s="13" t="s">
        <v>177</v>
      </c>
      <c r="R768" s="12" t="s">
        <v>1306</v>
      </c>
      <c r="S768" s="12" t="s">
        <v>470</v>
      </c>
      <c r="T768" s="12"/>
      <c r="U768" s="12"/>
      <c r="V768" s="12"/>
      <c r="W768" s="12"/>
      <c r="X768" s="12"/>
      <c r="Y768" s="12"/>
      <c r="Z768" s="12"/>
      <c r="AA768" s="12"/>
      <c r="AB768" s="12"/>
      <c r="AC768" s="12"/>
    </row>
    <row r="769" spans="1:29" ht="15.75" x14ac:dyDescent="0.25">
      <c r="A769" s="32">
        <v>46153</v>
      </c>
      <c r="B769" s="121" t="s">
        <v>1307</v>
      </c>
      <c r="C769" s="12"/>
      <c r="D769" s="26" t="s">
        <v>1308</v>
      </c>
      <c r="G769" s="12"/>
      <c r="H769" s="12" t="s">
        <v>688</v>
      </c>
      <c r="I769" s="12" t="s">
        <v>1202</v>
      </c>
      <c r="J769" s="12" t="s">
        <v>155</v>
      </c>
      <c r="K769" s="12" t="s">
        <v>632</v>
      </c>
      <c r="L769" s="68">
        <v>20</v>
      </c>
      <c r="M769" s="69">
        <v>5</v>
      </c>
      <c r="N769" s="35">
        <v>0</v>
      </c>
      <c r="O769" s="115">
        <f t="shared" ref="O769:O770" si="100">+L769*M769</f>
        <v>100</v>
      </c>
      <c r="P769" s="12" t="s">
        <v>1301</v>
      </c>
      <c r="Q769" s="13" t="s">
        <v>177</v>
      </c>
      <c r="R769" s="12" t="s">
        <v>1310</v>
      </c>
      <c r="S769" s="12" t="s">
        <v>470</v>
      </c>
      <c r="T769" s="12"/>
      <c r="U769" s="12"/>
      <c r="V769" s="12"/>
      <c r="W769" s="12"/>
      <c r="X769" s="12"/>
      <c r="Y769" s="12"/>
      <c r="Z769" s="12"/>
      <c r="AA769" s="12"/>
      <c r="AB769" s="12"/>
      <c r="AC769" s="12"/>
    </row>
    <row r="770" spans="1:29" ht="15.75" x14ac:dyDescent="0.25">
      <c r="A770" s="32">
        <v>46153</v>
      </c>
      <c r="B770" s="121" t="s">
        <v>1307</v>
      </c>
      <c r="C770" s="12"/>
      <c r="D770" s="26" t="s">
        <v>1309</v>
      </c>
      <c r="G770" s="12"/>
      <c r="H770" s="12" t="s">
        <v>688</v>
      </c>
      <c r="I770" s="12" t="s">
        <v>1202</v>
      </c>
      <c r="J770" s="12" t="s">
        <v>155</v>
      </c>
      <c r="K770" s="12" t="s">
        <v>632</v>
      </c>
      <c r="L770" s="19">
        <v>4</v>
      </c>
      <c r="M770" s="24">
        <v>35</v>
      </c>
      <c r="N770" s="35">
        <v>0</v>
      </c>
      <c r="O770" s="115">
        <f t="shared" si="100"/>
        <v>140</v>
      </c>
      <c r="P770" s="12" t="s">
        <v>1301</v>
      </c>
      <c r="Q770" s="13" t="s">
        <v>177</v>
      </c>
      <c r="R770" s="12" t="s">
        <v>1310</v>
      </c>
      <c r="S770" s="12" t="s">
        <v>470</v>
      </c>
      <c r="T770" s="12"/>
      <c r="U770" s="12"/>
      <c r="V770" s="12"/>
      <c r="W770" s="12"/>
      <c r="X770" s="12"/>
      <c r="Y770" s="12"/>
      <c r="Z770" s="12"/>
      <c r="AA770" s="12"/>
      <c r="AB770" s="12"/>
      <c r="AC770" s="12"/>
    </row>
    <row r="771" spans="1:29" ht="15.75" x14ac:dyDescent="0.25">
      <c r="A771" s="32">
        <v>46153</v>
      </c>
      <c r="B771" s="121" t="s">
        <v>1311</v>
      </c>
      <c r="C771" s="12"/>
      <c r="D771" s="26" t="s">
        <v>1312</v>
      </c>
      <c r="G771" s="12"/>
      <c r="H771" s="12" t="s">
        <v>35</v>
      </c>
      <c r="I771" s="12" t="s">
        <v>355</v>
      </c>
      <c r="J771" s="12" t="s">
        <v>155</v>
      </c>
      <c r="K771" s="12" t="s">
        <v>414</v>
      </c>
      <c r="L771" s="19">
        <v>36</v>
      </c>
      <c r="M771" s="24">
        <v>15</v>
      </c>
      <c r="N771" s="35">
        <v>0</v>
      </c>
      <c r="O771" s="115">
        <f t="shared" ref="O771:O772" si="101">+L771*M771</f>
        <v>540</v>
      </c>
      <c r="P771" s="12" t="s">
        <v>1032</v>
      </c>
      <c r="Q771" s="13" t="s">
        <v>177</v>
      </c>
      <c r="R771" s="12" t="s">
        <v>1313</v>
      </c>
      <c r="S771" s="12" t="s">
        <v>470</v>
      </c>
      <c r="T771" s="12"/>
      <c r="U771" s="12"/>
      <c r="V771" s="12"/>
      <c r="W771" s="12"/>
      <c r="X771" s="12"/>
      <c r="Y771" s="12"/>
      <c r="Z771" s="12"/>
      <c r="AA771" s="12"/>
      <c r="AB771" s="12"/>
      <c r="AC771" s="12"/>
    </row>
    <row r="772" spans="1:29" ht="15.75" x14ac:dyDescent="0.25">
      <c r="A772" s="32">
        <v>46153</v>
      </c>
      <c r="B772" s="121" t="s">
        <v>1311</v>
      </c>
      <c r="C772" s="12"/>
      <c r="D772" s="26" t="s">
        <v>1036</v>
      </c>
      <c r="G772" s="12"/>
      <c r="H772" s="12" t="s">
        <v>35</v>
      </c>
      <c r="I772" s="12" t="s">
        <v>355</v>
      </c>
      <c r="J772" s="12" t="s">
        <v>155</v>
      </c>
      <c r="K772" s="12" t="s">
        <v>414</v>
      </c>
      <c r="L772" s="19">
        <v>19</v>
      </c>
      <c r="M772" s="24">
        <v>15</v>
      </c>
      <c r="N772" s="35">
        <v>0</v>
      </c>
      <c r="O772" s="115">
        <f t="shared" si="101"/>
        <v>285</v>
      </c>
      <c r="P772" s="12" t="s">
        <v>1032</v>
      </c>
      <c r="Q772" s="13" t="s">
        <v>177</v>
      </c>
      <c r="R772" s="12" t="s">
        <v>1313</v>
      </c>
      <c r="S772" s="12" t="s">
        <v>470</v>
      </c>
      <c r="T772" s="12"/>
      <c r="U772" s="12"/>
      <c r="V772" s="12"/>
      <c r="W772" s="12"/>
      <c r="X772" s="12"/>
      <c r="Y772" s="12"/>
      <c r="Z772" s="12"/>
      <c r="AA772" s="12"/>
      <c r="AB772" s="12"/>
      <c r="AC772" s="12"/>
    </row>
    <row r="773" spans="1:29" ht="15.75" x14ac:dyDescent="0.25">
      <c r="A773" s="32">
        <v>46153</v>
      </c>
      <c r="B773" s="121" t="s">
        <v>1314</v>
      </c>
      <c r="C773" s="12"/>
      <c r="D773" s="26" t="s">
        <v>1315</v>
      </c>
      <c r="G773" s="12"/>
      <c r="H773" s="12" t="s">
        <v>35</v>
      </c>
      <c r="I773" s="12" t="s">
        <v>355</v>
      </c>
      <c r="J773" s="12" t="s">
        <v>155</v>
      </c>
      <c r="K773" s="12" t="s">
        <v>38</v>
      </c>
      <c r="L773" s="19">
        <v>50</v>
      </c>
      <c r="M773" s="24">
        <v>3.5</v>
      </c>
      <c r="N773" s="35">
        <v>0</v>
      </c>
      <c r="O773" s="115">
        <f t="shared" ref="O773:O777" si="102">+L773*M773</f>
        <v>175</v>
      </c>
      <c r="P773" s="12" t="s">
        <v>1032</v>
      </c>
      <c r="Q773" s="13" t="s">
        <v>177</v>
      </c>
      <c r="R773" s="12" t="s">
        <v>1325</v>
      </c>
      <c r="S773" s="12" t="s">
        <v>470</v>
      </c>
      <c r="T773" s="12"/>
      <c r="U773" s="12"/>
      <c r="V773" s="12"/>
      <c r="W773" s="12"/>
      <c r="X773" s="12"/>
      <c r="Y773" s="12"/>
      <c r="Z773" s="12"/>
      <c r="AA773" s="12"/>
      <c r="AB773" s="12"/>
      <c r="AC773" s="12"/>
    </row>
    <row r="774" spans="1:29" ht="15.75" x14ac:dyDescent="0.25">
      <c r="A774" s="32">
        <v>46153</v>
      </c>
      <c r="B774" s="121" t="s">
        <v>1314</v>
      </c>
      <c r="C774" s="12"/>
      <c r="D774" s="26" t="s">
        <v>1316</v>
      </c>
      <c r="G774" s="12"/>
      <c r="H774" s="12" t="s">
        <v>35</v>
      </c>
      <c r="I774" s="12" t="s">
        <v>355</v>
      </c>
      <c r="J774" s="12" t="s">
        <v>155</v>
      </c>
      <c r="K774" s="12" t="s">
        <v>38</v>
      </c>
      <c r="L774" s="19">
        <v>1</v>
      </c>
      <c r="M774" s="24">
        <v>145</v>
      </c>
      <c r="N774" s="35">
        <v>0</v>
      </c>
      <c r="O774" s="115">
        <f t="shared" si="102"/>
        <v>145</v>
      </c>
      <c r="P774" s="12" t="s">
        <v>1032</v>
      </c>
      <c r="Q774" s="13" t="s">
        <v>177</v>
      </c>
      <c r="R774" s="12" t="s">
        <v>1325</v>
      </c>
      <c r="S774" s="12" t="s">
        <v>470</v>
      </c>
      <c r="T774" s="12"/>
      <c r="U774" s="12"/>
      <c r="V774" s="12"/>
      <c r="W774" s="12"/>
      <c r="X774" s="12"/>
      <c r="Y774" s="12"/>
      <c r="Z774" s="12"/>
      <c r="AA774" s="12"/>
      <c r="AB774" s="12"/>
      <c r="AC774" s="12"/>
    </row>
    <row r="775" spans="1:29" ht="15.75" x14ac:dyDescent="0.25">
      <c r="A775" s="32">
        <v>46153</v>
      </c>
      <c r="B775" s="121" t="s">
        <v>1314</v>
      </c>
      <c r="C775" s="12"/>
      <c r="D775" s="26" t="s">
        <v>1317</v>
      </c>
      <c r="G775" s="12"/>
      <c r="H775" s="12" t="s">
        <v>35</v>
      </c>
      <c r="I775" s="12" t="s">
        <v>355</v>
      </c>
      <c r="J775" s="12" t="s">
        <v>155</v>
      </c>
      <c r="K775" s="12" t="s">
        <v>38</v>
      </c>
      <c r="L775" s="19">
        <v>1</v>
      </c>
      <c r="M775" s="24">
        <v>48</v>
      </c>
      <c r="N775" s="35">
        <v>0</v>
      </c>
      <c r="O775" s="115">
        <f t="shared" si="102"/>
        <v>48</v>
      </c>
      <c r="P775" s="12" t="s">
        <v>1032</v>
      </c>
      <c r="Q775" s="13" t="s">
        <v>177</v>
      </c>
      <c r="R775" s="12" t="s">
        <v>1325</v>
      </c>
      <c r="S775" s="12" t="s">
        <v>470</v>
      </c>
      <c r="T775" s="12"/>
      <c r="U775" s="12"/>
      <c r="V775" s="12"/>
      <c r="W775" s="12"/>
      <c r="X775" s="12"/>
      <c r="Y775" s="12"/>
      <c r="Z775" s="12"/>
      <c r="AA775" s="12"/>
      <c r="AB775" s="12"/>
      <c r="AC775" s="12"/>
    </row>
    <row r="776" spans="1:29" ht="15.75" x14ac:dyDescent="0.25">
      <c r="A776" s="32">
        <v>46153</v>
      </c>
      <c r="B776" s="121" t="s">
        <v>1314</v>
      </c>
      <c r="C776" s="12"/>
      <c r="D776" s="26" t="s">
        <v>1318</v>
      </c>
      <c r="G776" s="12"/>
      <c r="H776" s="12" t="s">
        <v>35</v>
      </c>
      <c r="I776" s="12" t="s">
        <v>355</v>
      </c>
      <c r="J776" s="12" t="s">
        <v>155</v>
      </c>
      <c r="K776" s="12" t="s">
        <v>38</v>
      </c>
      <c r="L776" s="19">
        <v>2</v>
      </c>
      <c r="M776" s="24">
        <v>48</v>
      </c>
      <c r="N776" s="35">
        <v>0</v>
      </c>
      <c r="O776" s="115">
        <f t="shared" si="102"/>
        <v>96</v>
      </c>
      <c r="P776" s="12" t="s">
        <v>1032</v>
      </c>
      <c r="Q776" s="13" t="s">
        <v>177</v>
      </c>
      <c r="R776" s="12" t="s">
        <v>1325</v>
      </c>
      <c r="S776" s="12" t="s">
        <v>470</v>
      </c>
      <c r="T776" s="12"/>
      <c r="U776" s="12"/>
      <c r="V776" s="12"/>
      <c r="W776" s="12"/>
      <c r="X776" s="12"/>
      <c r="Y776" s="12"/>
      <c r="Z776" s="12"/>
      <c r="AA776" s="12"/>
      <c r="AB776" s="12"/>
      <c r="AC776" s="12"/>
    </row>
    <row r="777" spans="1:29" ht="15.75" x14ac:dyDescent="0.25">
      <c r="A777" s="32">
        <v>46153</v>
      </c>
      <c r="B777" s="121" t="s">
        <v>1314</v>
      </c>
      <c r="C777" s="12"/>
      <c r="D777" s="26" t="s">
        <v>1319</v>
      </c>
      <c r="G777" s="12"/>
      <c r="H777" s="12" t="s">
        <v>35</v>
      </c>
      <c r="I777" s="12" t="s">
        <v>355</v>
      </c>
      <c r="J777" s="12" t="s">
        <v>155</v>
      </c>
      <c r="K777" s="12" t="s">
        <v>38</v>
      </c>
      <c r="L777" s="19">
        <v>1</v>
      </c>
      <c r="M777" s="24">
        <v>28</v>
      </c>
      <c r="N777" s="35">
        <v>0</v>
      </c>
      <c r="O777" s="115">
        <f t="shared" si="102"/>
        <v>28</v>
      </c>
      <c r="P777" s="12" t="s">
        <v>1032</v>
      </c>
      <c r="Q777" s="13" t="s">
        <v>177</v>
      </c>
      <c r="R777" s="12" t="s">
        <v>1325</v>
      </c>
      <c r="S777" s="12" t="s">
        <v>470</v>
      </c>
      <c r="T777" s="12"/>
      <c r="U777" s="12"/>
      <c r="V777" s="12"/>
      <c r="W777" s="12"/>
      <c r="X777" s="12"/>
      <c r="Y777" s="12"/>
      <c r="Z777" s="12"/>
      <c r="AA777" s="12"/>
      <c r="AB777" s="12"/>
      <c r="AC777" s="12"/>
    </row>
    <row r="778" spans="1:29" ht="15.75" x14ac:dyDescent="0.25">
      <c r="A778" s="32">
        <v>46153</v>
      </c>
      <c r="B778" s="121" t="s">
        <v>1320</v>
      </c>
      <c r="C778" s="12"/>
      <c r="D778" s="26" t="s">
        <v>1321</v>
      </c>
      <c r="G778" s="12"/>
      <c r="H778" s="12" t="s">
        <v>35</v>
      </c>
      <c r="I778" s="12" t="s">
        <v>355</v>
      </c>
      <c r="J778" s="12" t="s">
        <v>155</v>
      </c>
      <c r="K778" s="12" t="s">
        <v>361</v>
      </c>
      <c r="L778" s="19">
        <v>1</v>
      </c>
      <c r="M778" s="24">
        <v>49</v>
      </c>
      <c r="N778" s="35">
        <v>0</v>
      </c>
      <c r="O778" s="115">
        <f t="shared" ref="O778:O783" si="103">+L778*M778</f>
        <v>49</v>
      </c>
      <c r="P778" s="12" t="s">
        <v>1032</v>
      </c>
      <c r="Q778" s="13" t="s">
        <v>177</v>
      </c>
      <c r="R778" s="12" t="s">
        <v>1324</v>
      </c>
      <c r="S778" s="12" t="s">
        <v>470</v>
      </c>
      <c r="T778" s="12"/>
      <c r="U778" s="12"/>
      <c r="V778" s="12"/>
      <c r="W778" s="12"/>
      <c r="X778" s="12"/>
      <c r="Y778" s="12"/>
      <c r="Z778" s="12"/>
      <c r="AA778" s="12"/>
      <c r="AB778" s="12"/>
      <c r="AC778" s="12"/>
    </row>
    <row r="779" spans="1:29" ht="15.75" x14ac:dyDescent="0.25">
      <c r="A779" s="32">
        <v>46153</v>
      </c>
      <c r="B779" s="121" t="s">
        <v>1320</v>
      </c>
      <c r="C779" s="12"/>
      <c r="D779" s="26" t="s">
        <v>1322</v>
      </c>
      <c r="G779" s="12"/>
      <c r="H779" s="12" t="s">
        <v>35</v>
      </c>
      <c r="I779" s="12" t="s">
        <v>355</v>
      </c>
      <c r="J779" s="12" t="s">
        <v>155</v>
      </c>
      <c r="K779" s="12" t="s">
        <v>361</v>
      </c>
      <c r="L779" s="19">
        <v>1</v>
      </c>
      <c r="M779" s="24">
        <v>33</v>
      </c>
      <c r="N779" s="35">
        <v>0</v>
      </c>
      <c r="O779" s="115">
        <f t="shared" si="103"/>
        <v>33</v>
      </c>
      <c r="P779" s="12" t="s">
        <v>1032</v>
      </c>
      <c r="Q779" s="13" t="s">
        <v>177</v>
      </c>
      <c r="R779" s="12" t="s">
        <v>1324</v>
      </c>
      <c r="S779" s="12" t="s">
        <v>470</v>
      </c>
      <c r="T779" s="12"/>
      <c r="U779" s="12"/>
      <c r="V779" s="12"/>
      <c r="W779" s="12"/>
      <c r="X779" s="12"/>
      <c r="Y779" s="12"/>
      <c r="Z779" s="12"/>
      <c r="AA779" s="12"/>
      <c r="AB779" s="12"/>
      <c r="AC779" s="12"/>
    </row>
    <row r="780" spans="1:29" ht="15.75" x14ac:dyDescent="0.25">
      <c r="A780" s="32">
        <v>46153</v>
      </c>
      <c r="B780" s="121" t="s">
        <v>1320</v>
      </c>
      <c r="C780" s="12"/>
      <c r="D780" s="26" t="s">
        <v>1323</v>
      </c>
      <c r="G780" s="12"/>
      <c r="H780" s="12" t="s">
        <v>35</v>
      </c>
      <c r="I780" s="12" t="s">
        <v>355</v>
      </c>
      <c r="J780" s="12" t="s">
        <v>155</v>
      </c>
      <c r="K780" s="12" t="s">
        <v>361</v>
      </c>
      <c r="L780" s="19">
        <v>2</v>
      </c>
      <c r="M780" s="24">
        <v>23</v>
      </c>
      <c r="N780" s="35">
        <v>0</v>
      </c>
      <c r="O780" s="115">
        <f t="shared" si="103"/>
        <v>46</v>
      </c>
      <c r="P780" s="12" t="s">
        <v>1032</v>
      </c>
      <c r="Q780" s="13" t="s">
        <v>177</v>
      </c>
      <c r="R780" s="12" t="s">
        <v>1324</v>
      </c>
      <c r="S780" s="12" t="s">
        <v>470</v>
      </c>
      <c r="T780" s="12"/>
      <c r="U780" s="12"/>
      <c r="V780" s="12"/>
      <c r="W780" s="12"/>
      <c r="X780" s="12"/>
      <c r="Y780" s="12"/>
      <c r="Z780" s="12"/>
      <c r="AA780" s="12"/>
      <c r="AB780" s="12"/>
      <c r="AC780" s="12"/>
    </row>
    <row r="781" spans="1:29" x14ac:dyDescent="0.25">
      <c r="A781" s="32">
        <v>46153</v>
      </c>
      <c r="B781" s="121" t="s">
        <v>1326</v>
      </c>
      <c r="C781" s="12"/>
      <c r="D781" s="12" t="s">
        <v>1327</v>
      </c>
      <c r="G781" s="12"/>
      <c r="H781" s="12" t="s">
        <v>35</v>
      </c>
      <c r="I781" s="12" t="s">
        <v>355</v>
      </c>
      <c r="J781" s="12" t="s">
        <v>155</v>
      </c>
      <c r="K781" s="12" t="s">
        <v>161</v>
      </c>
      <c r="L781" s="12">
        <v>2</v>
      </c>
      <c r="M781" s="12">
        <v>252.5</v>
      </c>
      <c r="N781" s="35">
        <v>0</v>
      </c>
      <c r="O781" s="115">
        <f t="shared" si="103"/>
        <v>505</v>
      </c>
      <c r="P781" s="12" t="s">
        <v>1301</v>
      </c>
      <c r="Q781" s="13" t="s">
        <v>177</v>
      </c>
      <c r="R781" s="12" t="s">
        <v>1328</v>
      </c>
      <c r="S781" s="12" t="s">
        <v>470</v>
      </c>
      <c r="T781" s="12"/>
      <c r="U781" s="12"/>
      <c r="V781" s="12"/>
      <c r="W781" s="12"/>
      <c r="X781" s="12"/>
      <c r="Y781" s="12"/>
      <c r="Z781" s="12"/>
      <c r="AA781" s="12"/>
      <c r="AB781" s="12"/>
      <c r="AC781" s="12"/>
    </row>
    <row r="782" spans="1:29" x14ac:dyDescent="0.25">
      <c r="A782" s="32">
        <v>46164</v>
      </c>
      <c r="B782" s="121" t="s">
        <v>1331</v>
      </c>
      <c r="C782" s="12" t="s">
        <v>445</v>
      </c>
      <c r="D782" s="12" t="s">
        <v>446</v>
      </c>
      <c r="E782" s="12"/>
      <c r="F782" s="12"/>
      <c r="G782" s="12"/>
      <c r="H782" s="12" t="s">
        <v>35</v>
      </c>
      <c r="I782" s="12" t="s">
        <v>36</v>
      </c>
      <c r="J782" s="12" t="s">
        <v>37</v>
      </c>
      <c r="K782" s="12" t="s">
        <v>38</v>
      </c>
      <c r="L782" s="12">
        <v>300</v>
      </c>
      <c r="M782" s="12">
        <v>27</v>
      </c>
      <c r="N782" s="35">
        <v>0</v>
      </c>
      <c r="O782" s="115">
        <f t="shared" si="103"/>
        <v>8100</v>
      </c>
      <c r="P782" s="12" t="s">
        <v>1286</v>
      </c>
      <c r="Q782" s="31" t="s">
        <v>44</v>
      </c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</row>
    <row r="783" spans="1:29" ht="15.75" x14ac:dyDescent="0.25">
      <c r="A783" s="17">
        <v>46161</v>
      </c>
      <c r="B783" s="121" t="s">
        <v>1332</v>
      </c>
      <c r="C783" s="12" t="s">
        <v>41</v>
      </c>
      <c r="D783" s="26" t="s">
        <v>42</v>
      </c>
      <c r="E783" s="12"/>
      <c r="F783" s="12"/>
      <c r="G783" s="12"/>
      <c r="H783" s="12" t="s">
        <v>35</v>
      </c>
      <c r="I783" s="12" t="s">
        <v>36</v>
      </c>
      <c r="J783" s="12" t="s">
        <v>37</v>
      </c>
      <c r="K783" s="12" t="s">
        <v>38</v>
      </c>
      <c r="L783" s="35">
        <v>2500</v>
      </c>
      <c r="M783" s="35">
        <v>0.8</v>
      </c>
      <c r="N783" s="35">
        <v>0</v>
      </c>
      <c r="O783" s="115">
        <f t="shared" si="103"/>
        <v>2000</v>
      </c>
      <c r="P783" s="12" t="s">
        <v>1333</v>
      </c>
      <c r="Q783" s="13" t="s">
        <v>177</v>
      </c>
      <c r="R783" s="12" t="s">
        <v>1334</v>
      </c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</row>
    <row r="784" spans="1:29" ht="15.75" x14ac:dyDescent="0.25">
      <c r="A784" s="17">
        <v>46161</v>
      </c>
      <c r="B784" s="121" t="s">
        <v>1336</v>
      </c>
      <c r="C784" s="12" t="s">
        <v>41</v>
      </c>
      <c r="D784" s="26" t="s">
        <v>42</v>
      </c>
      <c r="E784" s="12"/>
      <c r="F784" s="12"/>
      <c r="G784" s="12"/>
      <c r="H784" s="12" t="s">
        <v>35</v>
      </c>
      <c r="I784" s="12" t="s">
        <v>36</v>
      </c>
      <c r="J784" s="12" t="s">
        <v>37</v>
      </c>
      <c r="K784" s="12" t="s">
        <v>38</v>
      </c>
      <c r="L784" s="35">
        <v>3000</v>
      </c>
      <c r="M784" s="35">
        <v>0.80100000000000005</v>
      </c>
      <c r="N784" s="35">
        <v>0</v>
      </c>
      <c r="O784" s="115">
        <f t="shared" ref="O784:O787" si="104">+L784*M784</f>
        <v>2403</v>
      </c>
      <c r="P784" s="12" t="s">
        <v>915</v>
      </c>
      <c r="Q784" s="13" t="s">
        <v>177</v>
      </c>
      <c r="R784" s="12" t="s">
        <v>1337</v>
      </c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</row>
    <row r="785" spans="1:29" x14ac:dyDescent="0.25">
      <c r="A785" s="17">
        <v>46161</v>
      </c>
      <c r="B785" s="121" t="s">
        <v>1336</v>
      </c>
      <c r="C785" s="12" t="s">
        <v>1335</v>
      </c>
      <c r="D785" s="12" t="s">
        <v>913</v>
      </c>
      <c r="E785" s="12"/>
      <c r="F785" s="12"/>
      <c r="G785" s="12"/>
      <c r="H785" s="12" t="s">
        <v>35</v>
      </c>
      <c r="I785" s="12" t="s">
        <v>36</v>
      </c>
      <c r="J785" s="12" t="s">
        <v>37</v>
      </c>
      <c r="K785" s="12" t="s">
        <v>38</v>
      </c>
      <c r="L785" s="35">
        <v>500</v>
      </c>
      <c r="M785" s="35">
        <v>2.4900000000000002</v>
      </c>
      <c r="N785" s="35">
        <v>0</v>
      </c>
      <c r="O785" s="115">
        <f t="shared" si="104"/>
        <v>1245</v>
      </c>
      <c r="P785" s="12" t="s">
        <v>915</v>
      </c>
      <c r="Q785" s="13" t="s">
        <v>177</v>
      </c>
      <c r="R785" s="12" t="s">
        <v>1337</v>
      </c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</row>
    <row r="786" spans="1:29" x14ac:dyDescent="0.25">
      <c r="A786" s="32">
        <v>46161</v>
      </c>
      <c r="B786" s="121" t="s">
        <v>1338</v>
      </c>
      <c r="C786" s="12" t="s">
        <v>922</v>
      </c>
      <c r="D786" s="12" t="s">
        <v>615</v>
      </c>
      <c r="E786" s="12"/>
      <c r="F786" s="12"/>
      <c r="G786" s="12"/>
      <c r="H786" s="12" t="s">
        <v>35</v>
      </c>
      <c r="I786" s="12" t="s">
        <v>36</v>
      </c>
      <c r="J786" s="12" t="s">
        <v>37</v>
      </c>
      <c r="K786" s="12" t="s">
        <v>38</v>
      </c>
      <c r="L786" s="35">
        <v>3500</v>
      </c>
      <c r="M786" s="35">
        <v>0.50700000000000001</v>
      </c>
      <c r="N786" s="35">
        <v>0</v>
      </c>
      <c r="O786" s="35">
        <f t="shared" si="104"/>
        <v>1774.5</v>
      </c>
      <c r="P786" s="12" t="s">
        <v>773</v>
      </c>
      <c r="Q786" s="13" t="s">
        <v>177</v>
      </c>
      <c r="R786" s="12" t="s">
        <v>1340</v>
      </c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</row>
    <row r="787" spans="1:29" x14ac:dyDescent="0.25">
      <c r="A787" s="32">
        <v>46161</v>
      </c>
      <c r="B787" s="121" t="s">
        <v>1339</v>
      </c>
      <c r="C787" s="12" t="s">
        <v>1341</v>
      </c>
      <c r="D787" s="12" t="s">
        <v>1342</v>
      </c>
      <c r="E787" s="12"/>
      <c r="F787" s="12"/>
      <c r="G787" s="12"/>
      <c r="H787" s="12" t="s">
        <v>35</v>
      </c>
      <c r="I787" s="12" t="s">
        <v>36</v>
      </c>
      <c r="J787" s="12" t="s">
        <v>37</v>
      </c>
      <c r="K787" s="12" t="s">
        <v>38</v>
      </c>
      <c r="L787" s="35">
        <v>50</v>
      </c>
      <c r="M787" s="35">
        <v>3</v>
      </c>
      <c r="N787" s="35">
        <v>0</v>
      </c>
      <c r="O787" s="35">
        <f t="shared" si="104"/>
        <v>150</v>
      </c>
      <c r="P787" s="12" t="s">
        <v>1032</v>
      </c>
      <c r="Q787" s="13" t="s">
        <v>177</v>
      </c>
      <c r="R787" s="12" t="s">
        <v>1343</v>
      </c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</row>
    <row r="788" spans="1:29" ht="15.75" x14ac:dyDescent="0.25">
      <c r="A788" s="32">
        <v>46161</v>
      </c>
      <c r="B788" s="121" t="s">
        <v>1344</v>
      </c>
      <c r="C788" s="34" t="s">
        <v>226</v>
      </c>
      <c r="D788" s="27" t="s">
        <v>227</v>
      </c>
      <c r="E788" s="19"/>
      <c r="F788" s="24"/>
      <c r="G788" s="12"/>
      <c r="H788" s="12" t="s">
        <v>35</v>
      </c>
      <c r="I788" s="12" t="s">
        <v>36</v>
      </c>
      <c r="J788" s="12" t="s">
        <v>37</v>
      </c>
      <c r="K788" s="12" t="s">
        <v>38</v>
      </c>
      <c r="L788" s="19">
        <v>737</v>
      </c>
      <c r="M788" s="24">
        <v>6</v>
      </c>
      <c r="N788" s="35">
        <v>0</v>
      </c>
      <c r="O788" s="35">
        <f t="shared" ref="O788" si="105">+L788*M788</f>
        <v>4422</v>
      </c>
      <c r="P788" s="12" t="s">
        <v>918</v>
      </c>
      <c r="Q788" s="13" t="s">
        <v>177</v>
      </c>
      <c r="R788" s="12" t="s">
        <v>1345</v>
      </c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</row>
    <row r="789" spans="1:29" ht="15.75" x14ac:dyDescent="0.25">
      <c r="A789" s="32">
        <v>46161</v>
      </c>
      <c r="B789" s="121" t="s">
        <v>1344</v>
      </c>
      <c r="C789" s="34" t="s">
        <v>228</v>
      </c>
      <c r="D789" s="27" t="s">
        <v>1089</v>
      </c>
      <c r="E789" s="19"/>
      <c r="F789" s="24"/>
      <c r="G789" s="12"/>
      <c r="H789" s="12" t="s">
        <v>35</v>
      </c>
      <c r="I789" s="12" t="s">
        <v>36</v>
      </c>
      <c r="J789" s="12" t="s">
        <v>37</v>
      </c>
      <c r="K789" s="12" t="s">
        <v>38</v>
      </c>
      <c r="L789" s="19">
        <v>864</v>
      </c>
      <c r="M789" s="24">
        <v>6</v>
      </c>
      <c r="N789" s="35">
        <v>0</v>
      </c>
      <c r="O789" s="35">
        <f t="shared" ref="O789:O793" si="106">+L789*M789</f>
        <v>5184</v>
      </c>
      <c r="P789" s="12" t="s">
        <v>918</v>
      </c>
      <c r="Q789" s="13" t="s">
        <v>177</v>
      </c>
      <c r="R789" s="12" t="s">
        <v>1345</v>
      </c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</row>
    <row r="790" spans="1:29" x14ac:dyDescent="0.25">
      <c r="A790" s="32">
        <v>46161</v>
      </c>
      <c r="B790" s="121" t="s">
        <v>1346</v>
      </c>
      <c r="C790" s="12" t="s">
        <v>1347</v>
      </c>
      <c r="D790" s="12" t="s">
        <v>1348</v>
      </c>
      <c r="E790" s="12"/>
      <c r="F790" s="12"/>
      <c r="G790" s="12"/>
      <c r="H790" s="12" t="s">
        <v>139</v>
      </c>
      <c r="I790" s="12" t="s">
        <v>36</v>
      </c>
      <c r="J790" s="12" t="s">
        <v>48</v>
      </c>
      <c r="K790" s="12" t="s">
        <v>38</v>
      </c>
      <c r="L790" s="35">
        <v>150</v>
      </c>
      <c r="M790" s="35">
        <v>25</v>
      </c>
      <c r="N790" s="35">
        <v>0</v>
      </c>
      <c r="O790" s="35">
        <f t="shared" si="106"/>
        <v>3750</v>
      </c>
      <c r="P790" s="12" t="s">
        <v>770</v>
      </c>
      <c r="Q790" s="13" t="s">
        <v>177</v>
      </c>
      <c r="R790" s="12" t="s">
        <v>1349</v>
      </c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</row>
    <row r="791" spans="1:29" x14ac:dyDescent="0.25">
      <c r="A791" s="32">
        <v>46161</v>
      </c>
      <c r="B791" s="121" t="s">
        <v>1350</v>
      </c>
      <c r="C791" s="12" t="s">
        <v>922</v>
      </c>
      <c r="D791" s="12" t="s">
        <v>615</v>
      </c>
      <c r="E791" s="12"/>
      <c r="F791" s="12"/>
      <c r="G791" s="12"/>
      <c r="H791" s="12" t="s">
        <v>35</v>
      </c>
      <c r="I791" s="12" t="s">
        <v>36</v>
      </c>
      <c r="J791" s="12" t="s">
        <v>37</v>
      </c>
      <c r="K791" s="12" t="s">
        <v>38</v>
      </c>
      <c r="L791" s="35">
        <v>3000</v>
      </c>
      <c r="M791" s="35">
        <v>0.50700000000000001</v>
      </c>
      <c r="N791" s="35">
        <v>0</v>
      </c>
      <c r="O791" s="35">
        <f t="shared" si="106"/>
        <v>1521</v>
      </c>
      <c r="P791" s="12" t="s">
        <v>773</v>
      </c>
      <c r="Q791" s="13" t="s">
        <v>177</v>
      </c>
      <c r="R791" s="12" t="s">
        <v>1352</v>
      </c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</row>
    <row r="792" spans="1:29" x14ac:dyDescent="0.25">
      <c r="A792" s="32">
        <v>46161</v>
      </c>
      <c r="B792" s="121" t="s">
        <v>1353</v>
      </c>
      <c r="C792" s="12" t="s">
        <v>1354</v>
      </c>
      <c r="D792" s="12" t="s">
        <v>1355</v>
      </c>
      <c r="E792" s="12"/>
      <c r="F792" s="12"/>
      <c r="G792" s="12"/>
      <c r="H792" s="12" t="s">
        <v>35</v>
      </c>
      <c r="I792" s="12" t="s">
        <v>36</v>
      </c>
      <c r="J792" s="12" t="s">
        <v>37</v>
      </c>
      <c r="K792" s="12" t="s">
        <v>38</v>
      </c>
      <c r="L792" s="35">
        <v>500</v>
      </c>
      <c r="M792" s="35">
        <v>5.6</v>
      </c>
      <c r="N792" s="35">
        <v>0</v>
      </c>
      <c r="O792" s="35">
        <f t="shared" si="106"/>
        <v>2800</v>
      </c>
      <c r="P792" s="12" t="s">
        <v>764</v>
      </c>
      <c r="Q792" s="13" t="s">
        <v>177</v>
      </c>
      <c r="R792" s="12" t="s">
        <v>1351</v>
      </c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</row>
    <row r="793" spans="1:29" x14ac:dyDescent="0.25">
      <c r="A793" s="32">
        <v>46161</v>
      </c>
      <c r="B793" s="121" t="s">
        <v>1356</v>
      </c>
      <c r="C793" s="12" t="s">
        <v>823</v>
      </c>
      <c r="D793" s="12" t="s">
        <v>1358</v>
      </c>
      <c r="E793" s="12"/>
      <c r="F793" s="12"/>
      <c r="G793" s="12"/>
      <c r="H793" s="12" t="s">
        <v>35</v>
      </c>
      <c r="I793" s="12" t="s">
        <v>36</v>
      </c>
      <c r="J793" s="12" t="s">
        <v>37</v>
      </c>
      <c r="K793" s="12" t="s">
        <v>38</v>
      </c>
      <c r="L793" s="35">
        <v>2000</v>
      </c>
      <c r="M793" s="35">
        <v>1.35</v>
      </c>
      <c r="N793" s="35">
        <v>0</v>
      </c>
      <c r="O793" s="35">
        <f t="shared" si="106"/>
        <v>2700</v>
      </c>
      <c r="P793" s="12" t="s">
        <v>825</v>
      </c>
      <c r="Q793" s="13" t="s">
        <v>177</v>
      </c>
      <c r="R793" s="12" t="s">
        <v>1359</v>
      </c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</row>
    <row r="794" spans="1:29" ht="15.75" x14ac:dyDescent="0.25">
      <c r="A794" s="32">
        <v>46161</v>
      </c>
      <c r="B794" s="121" t="s">
        <v>1357</v>
      </c>
      <c r="C794" s="140" t="s">
        <v>216</v>
      </c>
      <c r="D794" s="141" t="s">
        <v>217</v>
      </c>
      <c r="G794" s="12"/>
      <c r="H794" s="12" t="s">
        <v>35</v>
      </c>
      <c r="I794" s="12" t="s">
        <v>36</v>
      </c>
      <c r="J794" s="12" t="s">
        <v>37</v>
      </c>
      <c r="K794" s="12" t="s">
        <v>38</v>
      </c>
      <c r="L794" s="80">
        <v>13000</v>
      </c>
      <c r="M794" s="81">
        <v>0.47</v>
      </c>
      <c r="N794" s="35">
        <v>0</v>
      </c>
      <c r="O794" s="35">
        <f t="shared" ref="O794" si="107">+L794*M794</f>
        <v>6110</v>
      </c>
      <c r="P794" s="12" t="s">
        <v>225</v>
      </c>
      <c r="Q794" s="13" t="s">
        <v>177</v>
      </c>
      <c r="R794" s="12" t="s">
        <v>1364</v>
      </c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</row>
    <row r="795" spans="1:29" ht="15.75" x14ac:dyDescent="0.25">
      <c r="A795" s="32">
        <v>46161</v>
      </c>
      <c r="B795" s="121" t="s">
        <v>1357</v>
      </c>
      <c r="C795" s="140" t="s">
        <v>218</v>
      </c>
      <c r="D795" s="141" t="s">
        <v>219</v>
      </c>
      <c r="G795" s="12"/>
      <c r="H795" s="12" t="s">
        <v>35</v>
      </c>
      <c r="I795" s="12" t="s">
        <v>36</v>
      </c>
      <c r="J795" s="12" t="s">
        <v>37</v>
      </c>
      <c r="K795" s="12" t="s">
        <v>38</v>
      </c>
      <c r="L795" s="80">
        <v>45500</v>
      </c>
      <c r="M795" s="81">
        <v>0.04</v>
      </c>
      <c r="N795" s="35">
        <v>0</v>
      </c>
      <c r="O795" s="35">
        <f t="shared" ref="O795:O800" si="108">+L795*M795</f>
        <v>1820</v>
      </c>
      <c r="P795" s="12" t="s">
        <v>225</v>
      </c>
      <c r="Q795" s="13" t="s">
        <v>177</v>
      </c>
      <c r="R795" s="12" t="s">
        <v>1364</v>
      </c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</row>
    <row r="796" spans="1:29" ht="15.75" x14ac:dyDescent="0.25">
      <c r="A796" s="32">
        <v>46161</v>
      </c>
      <c r="B796" s="121" t="s">
        <v>1357</v>
      </c>
      <c r="C796" s="140" t="s">
        <v>1360</v>
      </c>
      <c r="D796" s="141" t="s">
        <v>1361</v>
      </c>
      <c r="G796" s="12"/>
      <c r="H796" s="12" t="s">
        <v>35</v>
      </c>
      <c r="I796" s="12" t="s">
        <v>36</v>
      </c>
      <c r="J796" s="12" t="s">
        <v>37</v>
      </c>
      <c r="K796" s="12" t="s">
        <v>38</v>
      </c>
      <c r="L796" s="80">
        <v>7000</v>
      </c>
      <c r="M796" s="81">
        <v>7.1999999999999995E-2</v>
      </c>
      <c r="N796" s="35">
        <v>0</v>
      </c>
      <c r="O796" s="35">
        <f t="shared" si="108"/>
        <v>503.99999999999994</v>
      </c>
      <c r="P796" s="12" t="s">
        <v>225</v>
      </c>
      <c r="Q796" s="13" t="s">
        <v>177</v>
      </c>
      <c r="R796" s="12" t="s">
        <v>1364</v>
      </c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</row>
    <row r="797" spans="1:29" ht="15.75" x14ac:dyDescent="0.25">
      <c r="A797" s="32">
        <v>46161</v>
      </c>
      <c r="B797" s="121" t="s">
        <v>1357</v>
      </c>
      <c r="C797" s="140" t="s">
        <v>1362</v>
      </c>
      <c r="D797" s="141" t="s">
        <v>1363</v>
      </c>
      <c r="G797" s="12"/>
      <c r="H797" s="12" t="s">
        <v>35</v>
      </c>
      <c r="I797" s="12" t="s">
        <v>36</v>
      </c>
      <c r="J797" s="12" t="s">
        <v>37</v>
      </c>
      <c r="K797" s="12" t="s">
        <v>38</v>
      </c>
      <c r="L797" s="80">
        <v>7000</v>
      </c>
      <c r="M797" s="81">
        <v>2.7E-2</v>
      </c>
      <c r="N797" s="35">
        <v>0</v>
      </c>
      <c r="O797" s="35">
        <f t="shared" si="108"/>
        <v>189</v>
      </c>
      <c r="P797" s="12" t="s">
        <v>225</v>
      </c>
      <c r="Q797" s="13" t="s">
        <v>177</v>
      </c>
      <c r="R797" s="12" t="s">
        <v>1364</v>
      </c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</row>
    <row r="798" spans="1:29" ht="15.75" x14ac:dyDescent="0.25">
      <c r="A798" s="32">
        <v>46161</v>
      </c>
      <c r="B798" s="121" t="s">
        <v>1357</v>
      </c>
      <c r="C798" s="140" t="s">
        <v>220</v>
      </c>
      <c r="D798" s="141" t="s">
        <v>221</v>
      </c>
      <c r="G798" s="12"/>
      <c r="H798" s="12" t="s">
        <v>35</v>
      </c>
      <c r="I798" s="12" t="s">
        <v>36</v>
      </c>
      <c r="J798" s="12" t="s">
        <v>37</v>
      </c>
      <c r="K798" s="12" t="s">
        <v>38</v>
      </c>
      <c r="L798" s="80">
        <v>45500</v>
      </c>
      <c r="M798" s="81">
        <v>0.03</v>
      </c>
      <c r="N798" s="35">
        <v>0</v>
      </c>
      <c r="O798" s="35">
        <f t="shared" si="108"/>
        <v>1365</v>
      </c>
      <c r="P798" s="12" t="s">
        <v>225</v>
      </c>
      <c r="Q798" s="13" t="s">
        <v>177</v>
      </c>
      <c r="R798" s="12" t="s">
        <v>1364</v>
      </c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</row>
    <row r="799" spans="1:29" ht="15.75" x14ac:dyDescent="0.25">
      <c r="A799" s="32">
        <v>46161</v>
      </c>
      <c r="B799" s="121" t="s">
        <v>1357</v>
      </c>
      <c r="C799" s="140" t="s">
        <v>222</v>
      </c>
      <c r="D799" s="141" t="s">
        <v>223</v>
      </c>
      <c r="G799" s="12"/>
      <c r="H799" s="12" t="s">
        <v>35</v>
      </c>
      <c r="I799" s="12" t="s">
        <v>36</v>
      </c>
      <c r="J799" s="12" t="s">
        <v>37</v>
      </c>
      <c r="K799" s="12" t="s">
        <v>38</v>
      </c>
      <c r="L799" s="80">
        <v>4000</v>
      </c>
      <c r="M799" s="81">
        <v>5.8000000000000003E-2</v>
      </c>
      <c r="N799" s="35">
        <v>0</v>
      </c>
      <c r="O799" s="35">
        <f t="shared" si="108"/>
        <v>232</v>
      </c>
      <c r="P799" s="12" t="s">
        <v>225</v>
      </c>
      <c r="Q799" s="13" t="s">
        <v>177</v>
      </c>
      <c r="R799" s="12" t="s">
        <v>1364</v>
      </c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</row>
    <row r="800" spans="1:29" ht="15.75" x14ac:dyDescent="0.25">
      <c r="A800" s="32">
        <v>46161</v>
      </c>
      <c r="B800" s="121" t="s">
        <v>1365</v>
      </c>
      <c r="C800" s="12" t="s">
        <v>1366</v>
      </c>
      <c r="D800" s="12" t="s">
        <v>996</v>
      </c>
      <c r="G800" s="12"/>
      <c r="H800" s="12" t="s">
        <v>35</v>
      </c>
      <c r="I800" s="12" t="s">
        <v>36</v>
      </c>
      <c r="J800" s="12" t="s">
        <v>37</v>
      </c>
      <c r="K800" s="12" t="s">
        <v>38</v>
      </c>
      <c r="L800" s="133">
        <v>200</v>
      </c>
      <c r="M800" s="81">
        <v>3.1</v>
      </c>
      <c r="N800" s="35">
        <v>0</v>
      </c>
      <c r="O800" s="35">
        <f t="shared" si="108"/>
        <v>620</v>
      </c>
      <c r="P800" s="12" t="s">
        <v>203</v>
      </c>
      <c r="Q800" s="13" t="s">
        <v>177</v>
      </c>
      <c r="R800" s="12" t="s">
        <v>1367</v>
      </c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</row>
    <row r="801" spans="1:29" ht="15.75" x14ac:dyDescent="0.25">
      <c r="A801" s="32">
        <v>46161</v>
      </c>
      <c r="B801" s="121" t="s">
        <v>1378</v>
      </c>
      <c r="C801" s="80" t="s">
        <v>328</v>
      </c>
      <c r="D801" s="114" t="s">
        <v>1368</v>
      </c>
      <c r="G801" s="12"/>
      <c r="H801" s="12" t="s">
        <v>35</v>
      </c>
      <c r="I801" s="12" t="s">
        <v>36</v>
      </c>
      <c r="J801" s="12" t="s">
        <v>37</v>
      </c>
      <c r="K801" s="12" t="s">
        <v>38</v>
      </c>
      <c r="L801" s="133">
        <v>25000</v>
      </c>
      <c r="M801" s="81">
        <v>0.54337999999999997</v>
      </c>
      <c r="N801" s="35">
        <v>0</v>
      </c>
      <c r="O801" s="35">
        <f t="shared" ref="O801:O806" si="109">+L801*M801</f>
        <v>13584.5</v>
      </c>
      <c r="P801" s="12" t="s">
        <v>884</v>
      </c>
      <c r="Q801" s="13" t="s">
        <v>177</v>
      </c>
      <c r="R801" s="12" t="s">
        <v>1379</v>
      </c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</row>
    <row r="802" spans="1:29" ht="15.75" x14ac:dyDescent="0.25">
      <c r="A802" s="32">
        <v>46161</v>
      </c>
      <c r="B802" s="121" t="s">
        <v>1378</v>
      </c>
      <c r="C802" s="80" t="s">
        <v>330</v>
      </c>
      <c r="D802" s="114" t="s">
        <v>1369</v>
      </c>
      <c r="G802" s="12"/>
      <c r="H802" s="12" t="s">
        <v>35</v>
      </c>
      <c r="I802" s="12" t="s">
        <v>36</v>
      </c>
      <c r="J802" s="12" t="s">
        <v>37</v>
      </c>
      <c r="K802" s="12" t="s">
        <v>38</v>
      </c>
      <c r="L802" s="133">
        <v>20000</v>
      </c>
      <c r="M802" s="81">
        <v>0.67871999999999999</v>
      </c>
      <c r="N802" s="35">
        <v>0</v>
      </c>
      <c r="O802" s="35">
        <f t="shared" si="109"/>
        <v>13574.4</v>
      </c>
      <c r="P802" s="12" t="s">
        <v>884</v>
      </c>
      <c r="Q802" s="13" t="s">
        <v>177</v>
      </c>
      <c r="R802" s="12" t="s">
        <v>1379</v>
      </c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</row>
    <row r="803" spans="1:29" ht="15.75" x14ac:dyDescent="0.25">
      <c r="A803" s="32">
        <v>46161</v>
      </c>
      <c r="B803" s="121" t="s">
        <v>1378</v>
      </c>
      <c r="C803" s="80" t="s">
        <v>1370</v>
      </c>
      <c r="D803" s="114" t="s">
        <v>1371</v>
      </c>
      <c r="G803" s="12"/>
      <c r="H803" s="12" t="s">
        <v>35</v>
      </c>
      <c r="I803" s="12" t="s">
        <v>36</v>
      </c>
      <c r="J803" s="12" t="s">
        <v>37</v>
      </c>
      <c r="K803" s="12" t="s">
        <v>38</v>
      </c>
      <c r="L803" s="133">
        <v>11000</v>
      </c>
      <c r="M803" s="81">
        <v>0.13836999999999999</v>
      </c>
      <c r="N803" s="35">
        <v>0</v>
      </c>
      <c r="O803" s="35">
        <f t="shared" si="109"/>
        <v>1522.07</v>
      </c>
      <c r="P803" s="12" t="s">
        <v>884</v>
      </c>
      <c r="Q803" s="13" t="s">
        <v>177</v>
      </c>
      <c r="R803" s="12" t="s">
        <v>1379</v>
      </c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</row>
    <row r="804" spans="1:29" ht="15.75" x14ac:dyDescent="0.25">
      <c r="A804" s="32">
        <v>46161</v>
      </c>
      <c r="B804" s="121" t="s">
        <v>1378</v>
      </c>
      <c r="C804" s="80" t="s">
        <v>318</v>
      </c>
      <c r="D804" s="114" t="s">
        <v>1372</v>
      </c>
      <c r="G804" s="12"/>
      <c r="H804" s="12" t="s">
        <v>35</v>
      </c>
      <c r="I804" s="12" t="s">
        <v>36</v>
      </c>
      <c r="J804" s="12" t="s">
        <v>37</v>
      </c>
      <c r="K804" s="12" t="s">
        <v>38</v>
      </c>
      <c r="L804" s="133">
        <v>11000</v>
      </c>
      <c r="M804" s="81">
        <v>0.13836999999999999</v>
      </c>
      <c r="N804" s="35">
        <v>0</v>
      </c>
      <c r="O804" s="35">
        <f t="shared" si="109"/>
        <v>1522.07</v>
      </c>
      <c r="P804" s="12" t="s">
        <v>884</v>
      </c>
      <c r="Q804" s="13" t="s">
        <v>177</v>
      </c>
      <c r="R804" s="12" t="s">
        <v>1379</v>
      </c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</row>
    <row r="805" spans="1:29" ht="15.75" x14ac:dyDescent="0.25">
      <c r="A805" s="32">
        <v>46161</v>
      </c>
      <c r="B805" s="121" t="s">
        <v>1378</v>
      </c>
      <c r="C805" s="80" t="s">
        <v>320</v>
      </c>
      <c r="D805" s="114" t="s">
        <v>1373</v>
      </c>
      <c r="G805" s="12"/>
      <c r="H805" s="12" t="s">
        <v>35</v>
      </c>
      <c r="I805" s="12" t="s">
        <v>36</v>
      </c>
      <c r="J805" s="12" t="s">
        <v>37</v>
      </c>
      <c r="K805" s="12" t="s">
        <v>38</v>
      </c>
      <c r="L805" s="133">
        <v>3000</v>
      </c>
      <c r="M805" s="81">
        <v>0.13836999999999999</v>
      </c>
      <c r="N805" s="35">
        <v>0</v>
      </c>
      <c r="O805" s="35">
        <f t="shared" si="109"/>
        <v>415.10999999999996</v>
      </c>
      <c r="P805" s="12" t="s">
        <v>884</v>
      </c>
      <c r="Q805" s="13" t="s">
        <v>177</v>
      </c>
      <c r="R805" s="12" t="s">
        <v>1379</v>
      </c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</row>
    <row r="806" spans="1:29" ht="15.75" x14ac:dyDescent="0.25">
      <c r="A806" s="32">
        <v>46161</v>
      </c>
      <c r="B806" s="121" t="s">
        <v>1378</v>
      </c>
      <c r="C806" s="80" t="s">
        <v>1374</v>
      </c>
      <c r="D806" s="114" t="s">
        <v>1375</v>
      </c>
      <c r="G806" s="12"/>
      <c r="H806" s="12" t="s">
        <v>35</v>
      </c>
      <c r="I806" s="12" t="s">
        <v>36</v>
      </c>
      <c r="J806" s="12" t="s">
        <v>37</v>
      </c>
      <c r="K806" s="12" t="s">
        <v>38</v>
      </c>
      <c r="L806" s="133">
        <v>3000</v>
      </c>
      <c r="M806" s="81">
        <v>0.13836999999999999</v>
      </c>
      <c r="N806" s="35">
        <v>0</v>
      </c>
      <c r="O806" s="35">
        <f t="shared" si="109"/>
        <v>415.10999999999996</v>
      </c>
      <c r="P806" s="12" t="s">
        <v>884</v>
      </c>
      <c r="Q806" s="13" t="s">
        <v>177</v>
      </c>
      <c r="R806" s="12" t="s">
        <v>1379</v>
      </c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</row>
    <row r="807" spans="1:29" ht="15.75" x14ac:dyDescent="0.25">
      <c r="A807" s="32">
        <v>46161</v>
      </c>
      <c r="B807" s="121" t="s">
        <v>1378</v>
      </c>
      <c r="C807" s="80" t="s">
        <v>1376</v>
      </c>
      <c r="D807" s="114" t="s">
        <v>1377</v>
      </c>
      <c r="G807" s="12"/>
      <c r="H807" s="12" t="s">
        <v>35</v>
      </c>
      <c r="I807" s="12" t="s">
        <v>36</v>
      </c>
      <c r="J807" s="12" t="s">
        <v>37</v>
      </c>
      <c r="K807" s="12" t="s">
        <v>38</v>
      </c>
      <c r="P807" s="12" t="s">
        <v>884</v>
      </c>
      <c r="Q807" s="13" t="s">
        <v>177</v>
      </c>
      <c r="R807" s="12" t="s">
        <v>1379</v>
      </c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</row>
    <row r="808" spans="1:29" ht="31.5" x14ac:dyDescent="0.25">
      <c r="A808" s="32">
        <v>46161</v>
      </c>
      <c r="B808" s="121" t="s">
        <v>1380</v>
      </c>
      <c r="C808" s="19" t="s">
        <v>1381</v>
      </c>
      <c r="D808" s="20" t="s">
        <v>1382</v>
      </c>
      <c r="G808" s="12"/>
      <c r="H808" s="12" t="s">
        <v>35</v>
      </c>
      <c r="I808" s="12" t="s">
        <v>36</v>
      </c>
      <c r="J808" s="12" t="s">
        <v>37</v>
      </c>
      <c r="K808" s="12" t="s">
        <v>38</v>
      </c>
      <c r="L808" s="43">
        <v>2500</v>
      </c>
      <c r="M808" s="44">
        <v>0.57999999999999996</v>
      </c>
      <c r="N808" s="35">
        <v>0</v>
      </c>
      <c r="O808" s="35">
        <f t="shared" ref="O808" si="110">+L808*M808</f>
        <v>1450</v>
      </c>
      <c r="P808" s="12" t="s">
        <v>140</v>
      </c>
      <c r="Q808" s="13" t="s">
        <v>177</v>
      </c>
      <c r="R808" s="12" t="s">
        <v>1387</v>
      </c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</row>
    <row r="809" spans="1:29" ht="15.75" x14ac:dyDescent="0.25">
      <c r="A809" s="32">
        <v>46161</v>
      </c>
      <c r="B809" s="121" t="s">
        <v>1380</v>
      </c>
      <c r="C809" s="19" t="s">
        <v>790</v>
      </c>
      <c r="D809" s="20" t="s">
        <v>791</v>
      </c>
      <c r="G809" s="12"/>
      <c r="H809" s="12" t="s">
        <v>35</v>
      </c>
      <c r="I809" s="12" t="s">
        <v>36</v>
      </c>
      <c r="J809" s="12" t="s">
        <v>37</v>
      </c>
      <c r="K809" s="12" t="s">
        <v>38</v>
      </c>
      <c r="L809" s="43">
        <v>2500</v>
      </c>
      <c r="M809" s="44">
        <v>0.60094999999999998</v>
      </c>
      <c r="N809" s="35">
        <v>0</v>
      </c>
      <c r="O809" s="35">
        <f t="shared" ref="O809:O828" si="111">+L809*M809</f>
        <v>1502.375</v>
      </c>
      <c r="P809" s="12" t="s">
        <v>140</v>
      </c>
      <c r="Q809" s="13" t="s">
        <v>177</v>
      </c>
      <c r="R809" s="12" t="s">
        <v>1387</v>
      </c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</row>
    <row r="810" spans="1:29" ht="15.75" x14ac:dyDescent="0.25">
      <c r="A810" s="32">
        <v>46161</v>
      </c>
      <c r="B810" s="121" t="s">
        <v>1380</v>
      </c>
      <c r="C810" s="19" t="s">
        <v>1383</v>
      </c>
      <c r="D810" s="20" t="s">
        <v>1384</v>
      </c>
      <c r="G810" s="12"/>
      <c r="H810" s="12" t="s">
        <v>35</v>
      </c>
      <c r="I810" s="12" t="s">
        <v>36</v>
      </c>
      <c r="J810" s="12" t="s">
        <v>37</v>
      </c>
      <c r="K810" s="12" t="s">
        <v>38</v>
      </c>
      <c r="L810" s="43">
        <v>2500</v>
      </c>
      <c r="M810" s="44">
        <v>0.44</v>
      </c>
      <c r="N810" s="35">
        <v>0</v>
      </c>
      <c r="O810" s="35">
        <f t="shared" si="111"/>
        <v>1100</v>
      </c>
      <c r="P810" s="12" t="s">
        <v>140</v>
      </c>
      <c r="Q810" s="13" t="s">
        <v>177</v>
      </c>
      <c r="R810" s="12" t="s">
        <v>1387</v>
      </c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</row>
    <row r="811" spans="1:29" ht="15.75" x14ac:dyDescent="0.25">
      <c r="A811" s="32">
        <v>46161</v>
      </c>
      <c r="B811" s="121" t="s">
        <v>1380</v>
      </c>
      <c r="C811" s="19" t="s">
        <v>798</v>
      </c>
      <c r="D811" s="20" t="s">
        <v>799</v>
      </c>
      <c r="G811" s="12"/>
      <c r="H811" s="12" t="s">
        <v>35</v>
      </c>
      <c r="I811" s="12" t="s">
        <v>36</v>
      </c>
      <c r="J811" s="12" t="s">
        <v>37</v>
      </c>
      <c r="K811" s="12" t="s">
        <v>38</v>
      </c>
      <c r="L811" s="43">
        <v>2500</v>
      </c>
      <c r="M811" s="44">
        <v>0.25</v>
      </c>
      <c r="N811" s="35">
        <v>0</v>
      </c>
      <c r="O811" s="35">
        <f t="shared" si="111"/>
        <v>625</v>
      </c>
      <c r="P811" s="12" t="s">
        <v>140</v>
      </c>
      <c r="Q811" s="13" t="s">
        <v>177</v>
      </c>
      <c r="R811" s="12" t="s">
        <v>1387</v>
      </c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</row>
    <row r="812" spans="1:29" ht="15.75" x14ac:dyDescent="0.25">
      <c r="A812" s="32">
        <v>46161</v>
      </c>
      <c r="B812" s="121" t="s">
        <v>1380</v>
      </c>
      <c r="C812" s="19" t="s">
        <v>800</v>
      </c>
      <c r="D812" s="20" t="s">
        <v>801</v>
      </c>
      <c r="G812" s="12"/>
      <c r="H812" s="12" t="s">
        <v>35</v>
      </c>
      <c r="I812" s="12" t="s">
        <v>36</v>
      </c>
      <c r="J812" s="12" t="s">
        <v>37</v>
      </c>
      <c r="K812" s="12" t="s">
        <v>38</v>
      </c>
      <c r="L812" s="43">
        <v>3500</v>
      </c>
      <c r="M812" s="44">
        <v>0.18</v>
      </c>
      <c r="N812" s="35">
        <v>0</v>
      </c>
      <c r="O812" s="35">
        <f t="shared" si="111"/>
        <v>630</v>
      </c>
      <c r="P812" s="12" t="s">
        <v>140</v>
      </c>
      <c r="Q812" s="13" t="s">
        <v>177</v>
      </c>
      <c r="R812" s="12" t="s">
        <v>1387</v>
      </c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</row>
    <row r="813" spans="1:29" ht="15.75" x14ac:dyDescent="0.25">
      <c r="A813" s="32">
        <v>46161</v>
      </c>
      <c r="B813" s="121" t="s">
        <v>1380</v>
      </c>
      <c r="C813" s="19" t="s">
        <v>802</v>
      </c>
      <c r="D813" s="20" t="s">
        <v>803</v>
      </c>
      <c r="G813" s="12"/>
      <c r="H813" s="12" t="s">
        <v>35</v>
      </c>
      <c r="I813" s="12" t="s">
        <v>36</v>
      </c>
      <c r="J813" s="12" t="s">
        <v>37</v>
      </c>
      <c r="K813" s="12" t="s">
        <v>38</v>
      </c>
      <c r="L813" s="43">
        <v>2500</v>
      </c>
      <c r="M813" s="44">
        <v>0.37</v>
      </c>
      <c r="N813" s="35">
        <v>0</v>
      </c>
      <c r="O813" s="35">
        <f t="shared" si="111"/>
        <v>925</v>
      </c>
      <c r="P813" s="12" t="s">
        <v>140</v>
      </c>
      <c r="Q813" s="13" t="s">
        <v>177</v>
      </c>
      <c r="R813" s="12" t="s">
        <v>1387</v>
      </c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</row>
    <row r="814" spans="1:29" ht="15.75" x14ac:dyDescent="0.25">
      <c r="A814" s="32">
        <v>46161</v>
      </c>
      <c r="B814" s="121" t="s">
        <v>1380</v>
      </c>
      <c r="C814" s="19" t="s">
        <v>1385</v>
      </c>
      <c r="D814" s="20" t="s">
        <v>1386</v>
      </c>
      <c r="G814" s="12"/>
      <c r="H814" s="12" t="s">
        <v>35</v>
      </c>
      <c r="I814" s="12" t="s">
        <v>36</v>
      </c>
      <c r="J814" s="12" t="s">
        <v>37</v>
      </c>
      <c r="K814" s="12" t="s">
        <v>38</v>
      </c>
      <c r="L814" s="43">
        <v>2500</v>
      </c>
      <c r="M814" s="44">
        <v>0.38</v>
      </c>
      <c r="N814" s="35">
        <v>0</v>
      </c>
      <c r="O814" s="35">
        <f t="shared" si="111"/>
        <v>950</v>
      </c>
      <c r="P814" s="12" t="s">
        <v>140</v>
      </c>
      <c r="Q814" s="13" t="s">
        <v>177</v>
      </c>
      <c r="R814" s="12" t="s">
        <v>1387</v>
      </c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</row>
    <row r="815" spans="1:29" ht="15.75" x14ac:dyDescent="0.25">
      <c r="A815" s="32">
        <v>46161</v>
      </c>
      <c r="B815" s="121" t="s">
        <v>1380</v>
      </c>
      <c r="C815" s="19" t="s">
        <v>808</v>
      </c>
      <c r="D815" s="20" t="s">
        <v>809</v>
      </c>
      <c r="G815" s="12"/>
      <c r="H815" s="12" t="s">
        <v>35</v>
      </c>
      <c r="I815" s="12" t="s">
        <v>36</v>
      </c>
      <c r="J815" s="12" t="s">
        <v>37</v>
      </c>
      <c r="K815" s="12" t="s">
        <v>38</v>
      </c>
      <c r="L815" s="43">
        <v>2500</v>
      </c>
      <c r="M815" s="44">
        <v>0.22220000000000001</v>
      </c>
      <c r="N815" s="35">
        <v>0</v>
      </c>
      <c r="O815" s="35">
        <f t="shared" si="111"/>
        <v>555.5</v>
      </c>
      <c r="P815" s="12" t="s">
        <v>140</v>
      </c>
      <c r="Q815" s="13" t="s">
        <v>177</v>
      </c>
      <c r="R815" s="12" t="s">
        <v>1387</v>
      </c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</row>
    <row r="816" spans="1:29" ht="15.75" x14ac:dyDescent="0.25">
      <c r="A816" s="32">
        <v>46161</v>
      </c>
      <c r="B816" s="121" t="s">
        <v>1380</v>
      </c>
      <c r="C816" s="19" t="s">
        <v>812</v>
      </c>
      <c r="D816" s="20" t="s">
        <v>813</v>
      </c>
      <c r="G816" s="12"/>
      <c r="H816" s="12" t="s">
        <v>35</v>
      </c>
      <c r="I816" s="12" t="s">
        <v>36</v>
      </c>
      <c r="J816" s="12" t="s">
        <v>37</v>
      </c>
      <c r="K816" s="12" t="s">
        <v>38</v>
      </c>
      <c r="L816" s="43">
        <v>14000</v>
      </c>
      <c r="M816" s="44">
        <v>0.08</v>
      </c>
      <c r="N816" s="35">
        <v>0</v>
      </c>
      <c r="O816" s="35">
        <f t="shared" si="111"/>
        <v>1120</v>
      </c>
      <c r="P816" s="12" t="s">
        <v>140</v>
      </c>
      <c r="Q816" s="13" t="s">
        <v>177</v>
      </c>
      <c r="R816" s="12" t="s">
        <v>1387</v>
      </c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</row>
    <row r="817" spans="1:29" ht="31.5" x14ac:dyDescent="0.25">
      <c r="A817" s="32">
        <v>46161</v>
      </c>
      <c r="B817" s="121" t="s">
        <v>1380</v>
      </c>
      <c r="C817" s="19" t="s">
        <v>952</v>
      </c>
      <c r="D817" s="20" t="s">
        <v>953</v>
      </c>
      <c r="G817" s="12"/>
      <c r="H817" s="12" t="s">
        <v>35</v>
      </c>
      <c r="I817" s="12" t="s">
        <v>36</v>
      </c>
      <c r="J817" s="12" t="s">
        <v>37</v>
      </c>
      <c r="K817" s="12" t="s">
        <v>38</v>
      </c>
      <c r="L817" s="43">
        <v>2500</v>
      </c>
      <c r="M817" s="44">
        <v>0.33</v>
      </c>
      <c r="N817" s="35">
        <v>0</v>
      </c>
      <c r="O817" s="35">
        <f t="shared" si="111"/>
        <v>825</v>
      </c>
      <c r="P817" s="12" t="s">
        <v>140</v>
      </c>
      <c r="Q817" s="13" t="s">
        <v>177</v>
      </c>
      <c r="R817" s="12" t="s">
        <v>1387</v>
      </c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</row>
    <row r="818" spans="1:29" ht="15.75" x14ac:dyDescent="0.25">
      <c r="A818" s="32">
        <v>46161</v>
      </c>
      <c r="B818" s="121" t="s">
        <v>1380</v>
      </c>
      <c r="C818" s="19" t="s">
        <v>121</v>
      </c>
      <c r="D818" s="20" t="s">
        <v>954</v>
      </c>
      <c r="G818" s="12"/>
      <c r="H818" s="12" t="s">
        <v>35</v>
      </c>
      <c r="I818" s="12" t="s">
        <v>36</v>
      </c>
      <c r="J818" s="12" t="s">
        <v>37</v>
      </c>
      <c r="K818" s="12" t="s">
        <v>38</v>
      </c>
      <c r="L818" s="43">
        <v>2500</v>
      </c>
      <c r="M818" s="44">
        <v>0.33</v>
      </c>
      <c r="N818" s="35">
        <v>0</v>
      </c>
      <c r="O818" s="35">
        <f t="shared" si="111"/>
        <v>825</v>
      </c>
      <c r="P818" s="12" t="s">
        <v>140</v>
      </c>
      <c r="Q818" s="13" t="s">
        <v>177</v>
      </c>
      <c r="R818" s="12" t="s">
        <v>1387</v>
      </c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</row>
    <row r="819" spans="1:29" ht="15.75" x14ac:dyDescent="0.25">
      <c r="A819" s="32">
        <v>46161</v>
      </c>
      <c r="B819" s="121" t="s">
        <v>1380</v>
      </c>
      <c r="C819" s="19" t="s">
        <v>814</v>
      </c>
      <c r="D819" s="20" t="s">
        <v>815</v>
      </c>
      <c r="G819" s="12"/>
      <c r="H819" s="12" t="s">
        <v>35</v>
      </c>
      <c r="I819" s="12" t="s">
        <v>36</v>
      </c>
      <c r="J819" s="12" t="s">
        <v>37</v>
      </c>
      <c r="K819" s="12" t="s">
        <v>38</v>
      </c>
      <c r="L819" s="43">
        <v>2500</v>
      </c>
      <c r="M819" s="44">
        <v>0.26</v>
      </c>
      <c r="N819" s="35">
        <v>0</v>
      </c>
      <c r="O819" s="35">
        <f t="shared" si="111"/>
        <v>650</v>
      </c>
      <c r="P819" s="12" t="s">
        <v>140</v>
      </c>
      <c r="Q819" s="13" t="s">
        <v>177</v>
      </c>
      <c r="R819" s="12" t="s">
        <v>1387</v>
      </c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</row>
    <row r="820" spans="1:29" ht="15.75" x14ac:dyDescent="0.25">
      <c r="A820" s="32">
        <v>46161</v>
      </c>
      <c r="B820" s="121" t="s">
        <v>1380</v>
      </c>
      <c r="C820" s="19" t="s">
        <v>131</v>
      </c>
      <c r="D820" s="20" t="s">
        <v>816</v>
      </c>
      <c r="G820" s="12"/>
      <c r="H820" s="12" t="s">
        <v>35</v>
      </c>
      <c r="I820" s="12" t="s">
        <v>36</v>
      </c>
      <c r="J820" s="12" t="s">
        <v>37</v>
      </c>
      <c r="K820" s="12" t="s">
        <v>38</v>
      </c>
      <c r="L820" s="43">
        <v>5000</v>
      </c>
      <c r="M820" s="44">
        <v>0.28000000000000003</v>
      </c>
      <c r="N820" s="35">
        <v>0</v>
      </c>
      <c r="O820" s="35">
        <f t="shared" si="111"/>
        <v>1400.0000000000002</v>
      </c>
      <c r="P820" s="12" t="s">
        <v>140</v>
      </c>
      <c r="Q820" s="13" t="s">
        <v>177</v>
      </c>
      <c r="R820" s="12" t="s">
        <v>1387</v>
      </c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</row>
    <row r="821" spans="1:29" ht="15.75" x14ac:dyDescent="0.25">
      <c r="A821" s="32">
        <v>46161</v>
      </c>
      <c r="B821" s="121" t="s">
        <v>1380</v>
      </c>
      <c r="C821" s="19" t="s">
        <v>261</v>
      </c>
      <c r="D821" s="20" t="s">
        <v>262</v>
      </c>
      <c r="G821" s="12"/>
      <c r="H821" s="12" t="s">
        <v>35</v>
      </c>
      <c r="I821" s="12" t="s">
        <v>36</v>
      </c>
      <c r="J821" s="12" t="s">
        <v>37</v>
      </c>
      <c r="K821" s="12" t="s">
        <v>38</v>
      </c>
      <c r="L821" s="43">
        <v>2500</v>
      </c>
      <c r="M821" s="44">
        <v>0.3</v>
      </c>
      <c r="N821" s="35">
        <v>0</v>
      </c>
      <c r="O821" s="35">
        <f t="shared" si="111"/>
        <v>750</v>
      </c>
      <c r="P821" s="12" t="s">
        <v>140</v>
      </c>
      <c r="Q821" s="13" t="s">
        <v>177</v>
      </c>
      <c r="R821" s="12" t="s">
        <v>1387</v>
      </c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</row>
    <row r="822" spans="1:29" ht="15.75" x14ac:dyDescent="0.25">
      <c r="A822" s="32">
        <v>46161</v>
      </c>
      <c r="B822" s="121" t="s">
        <v>1380</v>
      </c>
      <c r="C822" s="19" t="s">
        <v>267</v>
      </c>
      <c r="D822" s="20" t="s">
        <v>268</v>
      </c>
      <c r="G822" s="12"/>
      <c r="H822" s="12" t="s">
        <v>35</v>
      </c>
      <c r="I822" s="12" t="s">
        <v>36</v>
      </c>
      <c r="J822" s="12" t="s">
        <v>37</v>
      </c>
      <c r="K822" s="12" t="s">
        <v>38</v>
      </c>
      <c r="L822" s="43">
        <v>82500</v>
      </c>
      <c r="M822" s="44">
        <v>0.19500000000000001</v>
      </c>
      <c r="N822" s="35">
        <v>0</v>
      </c>
      <c r="O822" s="35">
        <f t="shared" si="111"/>
        <v>16087.5</v>
      </c>
      <c r="P822" s="12" t="s">
        <v>140</v>
      </c>
      <c r="Q822" s="13" t="s">
        <v>177</v>
      </c>
      <c r="R822" s="12" t="s">
        <v>1387</v>
      </c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</row>
    <row r="823" spans="1:29" ht="15.75" x14ac:dyDescent="0.25">
      <c r="A823" s="32">
        <v>46161</v>
      </c>
      <c r="B823" s="121" t="s">
        <v>1380</v>
      </c>
      <c r="C823" s="19" t="s">
        <v>269</v>
      </c>
      <c r="D823" s="20" t="s">
        <v>270</v>
      </c>
      <c r="G823" s="12"/>
      <c r="H823" s="12" t="s">
        <v>35</v>
      </c>
      <c r="I823" s="12" t="s">
        <v>36</v>
      </c>
      <c r="J823" s="12" t="s">
        <v>37</v>
      </c>
      <c r="K823" s="12" t="s">
        <v>38</v>
      </c>
      <c r="L823" s="43">
        <v>25000</v>
      </c>
      <c r="M823" s="44">
        <v>0.11</v>
      </c>
      <c r="N823" s="35">
        <v>0</v>
      </c>
      <c r="O823" s="35">
        <f t="shared" si="111"/>
        <v>2750</v>
      </c>
      <c r="P823" s="12" t="s">
        <v>140</v>
      </c>
      <c r="Q823" s="13" t="s">
        <v>177</v>
      </c>
      <c r="R823" s="12" t="s">
        <v>1387</v>
      </c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</row>
    <row r="824" spans="1:29" ht="15.75" x14ac:dyDescent="0.25">
      <c r="A824" s="32">
        <v>46161</v>
      </c>
      <c r="B824" s="121" t="s">
        <v>1380</v>
      </c>
      <c r="C824" s="19" t="s">
        <v>281</v>
      </c>
      <c r="D824" s="20" t="s">
        <v>282</v>
      </c>
      <c r="G824" s="12"/>
      <c r="H824" s="12" t="s">
        <v>35</v>
      </c>
      <c r="I824" s="12" t="s">
        <v>36</v>
      </c>
      <c r="J824" s="12" t="s">
        <v>37</v>
      </c>
      <c r="K824" s="12" t="s">
        <v>38</v>
      </c>
      <c r="L824" s="43">
        <v>27500</v>
      </c>
      <c r="M824" s="44">
        <v>0.12</v>
      </c>
      <c r="N824" s="35">
        <v>0</v>
      </c>
      <c r="O824" s="35">
        <f t="shared" si="111"/>
        <v>3300</v>
      </c>
      <c r="P824" s="12" t="s">
        <v>140</v>
      </c>
      <c r="Q824" s="13" t="s">
        <v>177</v>
      </c>
      <c r="R824" s="12" t="s">
        <v>1387</v>
      </c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</row>
    <row r="825" spans="1:29" x14ac:dyDescent="0.25">
      <c r="A825" s="32">
        <v>46161</v>
      </c>
      <c r="B825" s="121" t="s">
        <v>1388</v>
      </c>
      <c r="C825" s="12"/>
      <c r="D825" s="12" t="s">
        <v>1164</v>
      </c>
      <c r="E825" s="12"/>
      <c r="F825" s="12"/>
      <c r="G825" s="12"/>
      <c r="H825" s="12" t="s">
        <v>139</v>
      </c>
      <c r="I825" s="12" t="s">
        <v>155</v>
      </c>
      <c r="J825" s="12" t="s">
        <v>1391</v>
      </c>
      <c r="K825" s="12" t="s">
        <v>414</v>
      </c>
      <c r="L825" s="35">
        <v>1</v>
      </c>
      <c r="M825" s="35">
        <v>382.4</v>
      </c>
      <c r="N825" s="35">
        <v>0</v>
      </c>
      <c r="O825" s="35">
        <f t="shared" si="111"/>
        <v>382.4</v>
      </c>
      <c r="P825" s="12" t="s">
        <v>173</v>
      </c>
      <c r="Q825" s="13" t="s">
        <v>177</v>
      </c>
      <c r="R825" s="12" t="s">
        <v>1392</v>
      </c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</row>
    <row r="826" spans="1:29" x14ac:dyDescent="0.25">
      <c r="A826" s="32">
        <v>46161</v>
      </c>
      <c r="B826" s="121" t="s">
        <v>1389</v>
      </c>
      <c r="C826" s="12"/>
      <c r="D826" s="12" t="s">
        <v>1164</v>
      </c>
      <c r="E826" s="12"/>
      <c r="F826" s="12"/>
      <c r="G826" s="12"/>
      <c r="H826" s="12" t="s">
        <v>35</v>
      </c>
      <c r="I826" s="12" t="s">
        <v>155</v>
      </c>
      <c r="J826" s="12" t="s">
        <v>1393</v>
      </c>
      <c r="K826" s="12" t="s">
        <v>356</v>
      </c>
      <c r="L826" s="35">
        <v>1</v>
      </c>
      <c r="M826" s="35">
        <v>154.85</v>
      </c>
      <c r="N826" s="35">
        <v>0</v>
      </c>
      <c r="O826" s="35">
        <f t="shared" si="111"/>
        <v>154.85</v>
      </c>
      <c r="P826" s="12" t="s">
        <v>173</v>
      </c>
      <c r="Q826" s="13" t="s">
        <v>177</v>
      </c>
      <c r="R826" s="12" t="s">
        <v>1394</v>
      </c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</row>
    <row r="827" spans="1:29" x14ac:dyDescent="0.25">
      <c r="A827" s="32">
        <v>46161</v>
      </c>
      <c r="B827" s="121" t="s">
        <v>1390</v>
      </c>
      <c r="C827" s="12"/>
      <c r="D827" s="12" t="s">
        <v>1164</v>
      </c>
      <c r="E827" s="12"/>
      <c r="F827" s="12"/>
      <c r="G827" s="12"/>
      <c r="H827" s="12" t="s">
        <v>35</v>
      </c>
      <c r="I827" s="12" t="s">
        <v>155</v>
      </c>
      <c r="J827" s="12" t="s">
        <v>1393</v>
      </c>
      <c r="K827" s="12" t="s">
        <v>38</v>
      </c>
      <c r="L827" s="35">
        <v>1</v>
      </c>
      <c r="M827" s="35">
        <v>161.25</v>
      </c>
      <c r="N827" s="35">
        <v>0</v>
      </c>
      <c r="O827" s="35">
        <f t="shared" si="111"/>
        <v>161.25</v>
      </c>
      <c r="P827" s="12" t="s">
        <v>173</v>
      </c>
      <c r="Q827" s="13" t="s">
        <v>177</v>
      </c>
      <c r="R827" s="12" t="s">
        <v>1395</v>
      </c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</row>
    <row r="828" spans="1:29" x14ac:dyDescent="0.25">
      <c r="A828" s="32">
        <v>46161</v>
      </c>
      <c r="B828" s="121" t="s">
        <v>1396</v>
      </c>
      <c r="C828" s="12" t="s">
        <v>51</v>
      </c>
      <c r="D828" s="12" t="s">
        <v>935</v>
      </c>
      <c r="E828" s="12"/>
      <c r="F828" s="12"/>
      <c r="G828" s="12"/>
      <c r="H828" s="12" t="s">
        <v>139</v>
      </c>
      <c r="I828" s="12" t="s">
        <v>36</v>
      </c>
      <c r="J828" s="12" t="s">
        <v>48</v>
      </c>
      <c r="K828" s="12" t="s">
        <v>38</v>
      </c>
      <c r="L828" s="35">
        <v>300</v>
      </c>
      <c r="M828" s="35">
        <v>12.5</v>
      </c>
      <c r="N828" s="35">
        <v>0</v>
      </c>
      <c r="O828" s="35">
        <f t="shared" si="111"/>
        <v>3750</v>
      </c>
      <c r="P828" s="12" t="s">
        <v>53</v>
      </c>
      <c r="Q828" s="13" t="s">
        <v>177</v>
      </c>
      <c r="R828" s="12" t="s">
        <v>1397</v>
      </c>
      <c r="S828" s="12" t="s">
        <v>470</v>
      </c>
      <c r="T828" s="12"/>
      <c r="U828" s="12"/>
      <c r="V828" s="12"/>
      <c r="W828" s="12"/>
      <c r="X828" s="12"/>
      <c r="Y828" s="12"/>
      <c r="Z828" s="12"/>
      <c r="AA828" s="12"/>
      <c r="AB828" s="12"/>
      <c r="AC828" s="12"/>
    </row>
    <row r="829" spans="1:29" x14ac:dyDescent="0.25">
      <c r="A829" s="32">
        <v>46161</v>
      </c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35"/>
      <c r="M829" s="35"/>
      <c r="N829" s="35">
        <v>0</v>
      </c>
      <c r="O829" s="35"/>
      <c r="P829" s="12"/>
      <c r="Q829" s="13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</row>
    <row r="830" spans="1:29" x14ac:dyDescent="0.25">
      <c r="A830" s="32">
        <v>46161</v>
      </c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35"/>
      <c r="M830" s="35"/>
      <c r="N830" s="35">
        <v>0</v>
      </c>
      <c r="O830" s="35"/>
      <c r="P830" s="12"/>
      <c r="Q830" s="13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</row>
    <row r="831" spans="1:29" x14ac:dyDescent="0.25">
      <c r="A831" s="32">
        <v>46161</v>
      </c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35"/>
      <c r="M831" s="35"/>
      <c r="N831" s="35"/>
      <c r="O831" s="35"/>
      <c r="P831" s="12"/>
      <c r="Q831" s="13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</row>
    <row r="832" spans="1:29" x14ac:dyDescent="0.25">
      <c r="A832" s="32">
        <v>46161</v>
      </c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35"/>
      <c r="M832" s="35"/>
      <c r="N832" s="35"/>
      <c r="O832" s="35"/>
      <c r="P832" s="12"/>
      <c r="Q832" s="13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</row>
    <row r="833" spans="1:29" x14ac:dyDescent="0.25">
      <c r="A833" s="32">
        <v>46161</v>
      </c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35"/>
      <c r="M833" s="35"/>
      <c r="N833" s="35"/>
      <c r="O833" s="35"/>
      <c r="P833" s="12"/>
      <c r="Q833" s="13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</row>
    <row r="834" spans="1:29" x14ac:dyDescent="0.25">
      <c r="A834" s="32">
        <v>46161</v>
      </c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35"/>
      <c r="M834" s="35"/>
      <c r="N834" s="35"/>
      <c r="O834" s="35"/>
      <c r="P834" s="12"/>
      <c r="Q834" s="13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</row>
    <row r="835" spans="1:29" x14ac:dyDescent="0.25">
      <c r="A835" s="32">
        <v>46161</v>
      </c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35"/>
      <c r="M835" s="35"/>
      <c r="N835" s="35"/>
      <c r="O835" s="35"/>
      <c r="P835" s="12"/>
      <c r="Q835" s="13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</row>
    <row r="836" spans="1:29" x14ac:dyDescent="0.25">
      <c r="A836" s="32">
        <v>46161</v>
      </c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35"/>
      <c r="M836" s="35"/>
      <c r="N836" s="35"/>
      <c r="O836" s="35"/>
      <c r="P836" s="12"/>
      <c r="Q836" s="13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</row>
    <row r="837" spans="1:29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35"/>
      <c r="M837" s="35"/>
      <c r="N837" s="35"/>
      <c r="O837" s="35"/>
      <c r="P837" s="12"/>
      <c r="Q837" s="13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</row>
    <row r="838" spans="1:29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35"/>
      <c r="M838" s="35"/>
      <c r="N838" s="35"/>
      <c r="O838" s="35"/>
      <c r="P838" s="12"/>
      <c r="Q838" s="13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</row>
    <row r="839" spans="1:29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35"/>
      <c r="M839" s="35"/>
      <c r="N839" s="35"/>
      <c r="O839" s="35"/>
      <c r="P839" s="12"/>
      <c r="Q839" s="13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</row>
    <row r="840" spans="1:29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35"/>
      <c r="M840" s="35"/>
      <c r="N840" s="35"/>
      <c r="O840" s="35"/>
      <c r="P840" s="12"/>
      <c r="Q840" s="13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</row>
    <row r="841" spans="1:29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35"/>
      <c r="M841" s="35"/>
      <c r="N841" s="35"/>
      <c r="O841" s="35"/>
      <c r="P841" s="12"/>
      <c r="Q841" s="13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</row>
    <row r="842" spans="1:29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35"/>
      <c r="M842" s="35"/>
      <c r="N842" s="35"/>
      <c r="O842" s="35"/>
      <c r="P842" s="12"/>
      <c r="Q842" s="13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</row>
    <row r="843" spans="1:29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35"/>
      <c r="M843" s="35"/>
      <c r="N843" s="35"/>
      <c r="O843" s="35"/>
      <c r="P843" s="12"/>
      <c r="Q843" s="13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</row>
    <row r="844" spans="1:29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35"/>
      <c r="M844" s="35"/>
      <c r="N844" s="35"/>
      <c r="O844" s="35"/>
      <c r="P844" s="12"/>
      <c r="Q844" s="13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</row>
    <row r="845" spans="1:29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35"/>
      <c r="M845" s="35"/>
      <c r="N845" s="35"/>
      <c r="O845" s="35"/>
      <c r="P845" s="12"/>
      <c r="Q845" s="13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</row>
    <row r="846" spans="1:29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35"/>
      <c r="M846" s="35"/>
      <c r="N846" s="35"/>
      <c r="O846" s="35"/>
      <c r="P846" s="12"/>
      <c r="Q846" s="13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</row>
    <row r="847" spans="1:29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35"/>
      <c r="M847" s="35"/>
      <c r="N847" s="35"/>
      <c r="O847" s="35"/>
      <c r="P847" s="12"/>
      <c r="Q847" s="13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</row>
    <row r="848" spans="1:29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35"/>
      <c r="M848" s="35"/>
      <c r="N848" s="35"/>
      <c r="O848" s="35"/>
      <c r="P848" s="12"/>
      <c r="Q848" s="13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</row>
    <row r="849" spans="1:29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35"/>
      <c r="M849" s="35"/>
      <c r="N849" s="35"/>
      <c r="O849" s="35"/>
      <c r="P849" s="12"/>
      <c r="Q849" s="13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</row>
    <row r="850" spans="1:29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35"/>
      <c r="M850" s="35"/>
      <c r="N850" s="35"/>
      <c r="O850" s="35"/>
      <c r="P850" s="12"/>
      <c r="Q850" s="13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</row>
    <row r="851" spans="1:29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35"/>
      <c r="M851" s="35"/>
      <c r="N851" s="35"/>
      <c r="O851" s="35"/>
      <c r="P851" s="12"/>
      <c r="Q851" s="13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</row>
    <row r="852" spans="1:29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35"/>
      <c r="M852" s="35"/>
      <c r="N852" s="35"/>
      <c r="O852" s="35"/>
      <c r="P852" s="12"/>
      <c r="Q852" s="13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</row>
    <row r="853" spans="1:29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35"/>
      <c r="M853" s="35"/>
      <c r="N853" s="35"/>
      <c r="O853" s="35"/>
      <c r="P853" s="12"/>
      <c r="Q853" s="13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</row>
    <row r="854" spans="1:29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35"/>
      <c r="M854" s="35"/>
      <c r="N854" s="35"/>
      <c r="O854" s="35"/>
      <c r="P854" s="12"/>
      <c r="Q854" s="13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</row>
    <row r="855" spans="1:29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35"/>
      <c r="M855" s="35"/>
      <c r="N855" s="35"/>
      <c r="O855" s="35"/>
      <c r="P855" s="12"/>
      <c r="Q855" s="13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</row>
    <row r="856" spans="1:29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35"/>
      <c r="M856" s="35"/>
      <c r="N856" s="35"/>
      <c r="O856" s="35"/>
      <c r="P856" s="12"/>
      <c r="Q856" s="13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</row>
    <row r="857" spans="1:29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35"/>
      <c r="M857" s="35"/>
      <c r="N857" s="35"/>
      <c r="O857" s="35"/>
      <c r="P857" s="12"/>
      <c r="Q857" s="13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</row>
    <row r="858" spans="1:29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35"/>
      <c r="M858" s="35"/>
      <c r="N858" s="35"/>
      <c r="O858" s="35"/>
      <c r="P858" s="12"/>
      <c r="Q858" s="13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</row>
    <row r="859" spans="1:29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35"/>
      <c r="M859" s="35"/>
      <c r="N859" s="35"/>
      <c r="O859" s="35"/>
      <c r="P859" s="12"/>
      <c r="Q859" s="13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</row>
    <row r="860" spans="1:29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35"/>
      <c r="M860" s="35"/>
      <c r="N860" s="35"/>
      <c r="O860" s="35"/>
      <c r="P860" s="12"/>
      <c r="Q860" s="13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</row>
    <row r="861" spans="1:29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35"/>
      <c r="M861" s="35"/>
      <c r="N861" s="35"/>
      <c r="O861" s="35"/>
      <c r="P861" s="12"/>
      <c r="Q861" s="13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</row>
    <row r="862" spans="1:29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35"/>
      <c r="M862" s="35"/>
      <c r="N862" s="35"/>
      <c r="O862" s="35"/>
      <c r="P862" s="12"/>
      <c r="Q862" s="13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</row>
    <row r="863" spans="1:29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35"/>
      <c r="M863" s="35"/>
      <c r="N863" s="35"/>
      <c r="O863" s="35"/>
      <c r="P863" s="12"/>
      <c r="Q863" s="13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</row>
    <row r="864" spans="1:29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35"/>
      <c r="M864" s="35"/>
      <c r="N864" s="35"/>
      <c r="O864" s="35"/>
      <c r="P864" s="12"/>
      <c r="Q864" s="13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</row>
    <row r="865" spans="1:29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35"/>
      <c r="M865" s="35"/>
      <c r="N865" s="35"/>
      <c r="O865" s="35"/>
      <c r="P865" s="12"/>
      <c r="Q865" s="13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</row>
    <row r="866" spans="1:29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35"/>
      <c r="M866" s="35"/>
      <c r="N866" s="35"/>
      <c r="O866" s="35"/>
      <c r="P866" s="12"/>
      <c r="Q866" s="13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</row>
    <row r="867" spans="1:29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35"/>
      <c r="M867" s="35"/>
      <c r="N867" s="35"/>
      <c r="O867" s="35"/>
      <c r="P867" s="12"/>
      <c r="Q867" s="13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</row>
    <row r="868" spans="1:29" x14ac:dyDescent="0.25">
      <c r="A868" s="12"/>
      <c r="B868" s="12"/>
      <c r="C868" s="12"/>
      <c r="D868" s="12"/>
      <c r="E868" s="12"/>
      <c r="F868" s="14"/>
      <c r="G868" s="14"/>
      <c r="H868" s="14"/>
      <c r="I868" s="14"/>
      <c r="J868" s="14"/>
      <c r="K868" s="14"/>
      <c r="L868" s="36"/>
      <c r="M868" s="36"/>
      <c r="N868" s="36"/>
      <c r="O868" s="36"/>
      <c r="P868" s="14"/>
      <c r="Q868" s="15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</row>
    <row r="869" spans="1:29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35"/>
      <c r="M869" s="35"/>
      <c r="N869" s="35"/>
      <c r="O869" s="35"/>
      <c r="P869" s="12"/>
      <c r="Q869" s="16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</row>
    <row r="870" spans="1:29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35"/>
      <c r="M870" s="35"/>
      <c r="N870" s="35"/>
      <c r="O870" s="35"/>
      <c r="P870" s="12"/>
      <c r="Q870" s="16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</row>
    <row r="871" spans="1:29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35"/>
      <c r="M871" s="35"/>
      <c r="N871" s="35"/>
      <c r="O871" s="35"/>
      <c r="P871" s="12"/>
      <c r="Q871" s="16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</row>
    <row r="872" spans="1:29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35"/>
      <c r="M872" s="35"/>
      <c r="N872" s="35"/>
      <c r="O872" s="35"/>
      <c r="P872" s="12"/>
      <c r="Q872" s="16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</row>
    <row r="873" spans="1:29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35"/>
      <c r="M873" s="35"/>
      <c r="N873" s="35"/>
      <c r="O873" s="35"/>
      <c r="P873" s="12"/>
      <c r="Q873" s="16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</row>
    <row r="874" spans="1:29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35"/>
      <c r="M874" s="35"/>
      <c r="N874" s="35"/>
      <c r="O874" s="35"/>
      <c r="P874" s="12"/>
      <c r="Q874" s="16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</row>
    <row r="875" spans="1:29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35"/>
      <c r="M875" s="35"/>
      <c r="N875" s="35"/>
      <c r="O875" s="35"/>
      <c r="P875" s="12"/>
      <c r="Q875" s="16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</row>
    <row r="876" spans="1:29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35"/>
      <c r="M876" s="35"/>
      <c r="N876" s="35"/>
      <c r="O876" s="35"/>
      <c r="P876" s="12"/>
      <c r="Q876" s="16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</row>
    <row r="877" spans="1:29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35"/>
      <c r="M877" s="35"/>
      <c r="N877" s="35"/>
      <c r="O877" s="35"/>
      <c r="P877" s="12"/>
      <c r="Q877" s="16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</row>
    <row r="878" spans="1:29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35"/>
      <c r="M878" s="35"/>
      <c r="N878" s="35"/>
      <c r="O878" s="35"/>
      <c r="P878" s="12"/>
      <c r="Q878" s="16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</row>
    <row r="879" spans="1:29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35"/>
      <c r="M879" s="35"/>
      <c r="N879" s="35"/>
      <c r="O879" s="35"/>
      <c r="P879" s="12"/>
      <c r="Q879" s="16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</row>
    <row r="880" spans="1:29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35"/>
      <c r="M880" s="35"/>
      <c r="N880" s="35"/>
      <c r="O880" s="35"/>
      <c r="P880" s="12"/>
      <c r="Q880" s="16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</row>
    <row r="881" spans="1:29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35"/>
      <c r="M881" s="35"/>
      <c r="N881" s="35"/>
      <c r="O881" s="35"/>
      <c r="P881" s="12"/>
      <c r="Q881" s="16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</row>
    <row r="882" spans="1:29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35"/>
      <c r="M882" s="35"/>
      <c r="N882" s="35"/>
      <c r="O882" s="35"/>
      <c r="P882" s="12"/>
      <c r="Q882" s="16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</row>
    <row r="883" spans="1:29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35"/>
      <c r="M883" s="35"/>
      <c r="N883" s="35"/>
      <c r="O883" s="35"/>
      <c r="P883" s="12"/>
      <c r="Q883" s="16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</row>
    <row r="884" spans="1:29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35"/>
      <c r="M884" s="35"/>
      <c r="N884" s="35"/>
      <c r="O884" s="35"/>
      <c r="P884" s="12"/>
      <c r="Q884" s="16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</row>
    <row r="885" spans="1:29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35"/>
      <c r="M885" s="35"/>
      <c r="N885" s="35"/>
      <c r="O885" s="35"/>
      <c r="P885" s="12"/>
      <c r="Q885" s="16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</row>
    <row r="886" spans="1:29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35"/>
      <c r="M886" s="35"/>
      <c r="N886" s="35"/>
      <c r="O886" s="35"/>
      <c r="P886" s="12"/>
      <c r="Q886" s="16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</row>
    <row r="887" spans="1:29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35"/>
      <c r="M887" s="35"/>
      <c r="N887" s="35"/>
      <c r="O887" s="35"/>
      <c r="P887" s="12"/>
      <c r="Q887" s="16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</row>
    <row r="888" spans="1:29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35"/>
      <c r="M888" s="35"/>
      <c r="N888" s="35"/>
      <c r="O888" s="35"/>
      <c r="P888" s="12"/>
      <c r="Q888" s="16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</row>
    <row r="889" spans="1:29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35"/>
      <c r="M889" s="35"/>
      <c r="N889" s="35"/>
      <c r="O889" s="35"/>
      <c r="P889" s="12"/>
      <c r="Q889" s="16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</row>
    <row r="890" spans="1:29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35"/>
      <c r="M890" s="35"/>
      <c r="N890" s="35"/>
      <c r="O890" s="35"/>
      <c r="P890" s="12"/>
      <c r="Q890" s="16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</row>
    <row r="891" spans="1:29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35"/>
      <c r="M891" s="35"/>
      <c r="N891" s="35"/>
      <c r="O891" s="35"/>
      <c r="P891" s="12"/>
      <c r="Q891" s="16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</row>
    <row r="892" spans="1:29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35"/>
      <c r="M892" s="35"/>
      <c r="N892" s="35"/>
      <c r="O892" s="35"/>
      <c r="P892" s="12"/>
      <c r="Q892" s="16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</row>
    <row r="893" spans="1:29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35"/>
      <c r="M893" s="35"/>
      <c r="N893" s="35"/>
      <c r="O893" s="35"/>
      <c r="P893" s="12"/>
      <c r="Q893" s="16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</row>
    <row r="894" spans="1:29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35"/>
      <c r="M894" s="35"/>
      <c r="N894" s="35"/>
      <c r="O894" s="35"/>
      <c r="P894" s="12"/>
      <c r="Q894" s="16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</row>
    <row r="895" spans="1:29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35"/>
      <c r="M895" s="35"/>
      <c r="N895" s="35"/>
      <c r="O895" s="35"/>
      <c r="P895" s="12"/>
      <c r="Q895" s="16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</row>
    <row r="896" spans="1:29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35"/>
      <c r="M896" s="35"/>
      <c r="N896" s="35"/>
      <c r="O896" s="35"/>
      <c r="P896" s="12"/>
      <c r="Q896" s="16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</row>
    <row r="897" spans="1:29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35"/>
      <c r="M897" s="35"/>
      <c r="N897" s="35"/>
      <c r="O897" s="35"/>
      <c r="P897" s="12"/>
      <c r="Q897" s="16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</row>
    <row r="898" spans="1:29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35"/>
      <c r="M898" s="35"/>
      <c r="N898" s="35"/>
      <c r="O898" s="35"/>
      <c r="P898" s="12"/>
      <c r="Q898" s="16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</row>
    <row r="899" spans="1:29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35"/>
      <c r="M899" s="35"/>
      <c r="N899" s="35"/>
      <c r="O899" s="35"/>
      <c r="P899" s="12"/>
      <c r="Q899" s="16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</row>
    <row r="900" spans="1:29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35"/>
      <c r="M900" s="35"/>
      <c r="N900" s="35"/>
      <c r="O900" s="35"/>
      <c r="P900" s="12"/>
      <c r="Q900" s="16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</row>
    <row r="901" spans="1:29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35"/>
      <c r="M901" s="35"/>
      <c r="N901" s="35"/>
      <c r="O901" s="35"/>
      <c r="P901" s="12"/>
      <c r="Q901" s="16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</row>
    <row r="902" spans="1:29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35"/>
      <c r="M902" s="35"/>
      <c r="N902" s="35"/>
      <c r="O902" s="35"/>
      <c r="P902" s="12"/>
      <c r="Q902" s="16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</row>
    <row r="903" spans="1:29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35"/>
      <c r="M903" s="35"/>
      <c r="N903" s="35"/>
      <c r="O903" s="35"/>
      <c r="P903" s="12"/>
      <c r="Q903" s="16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</row>
    <row r="904" spans="1:29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35"/>
      <c r="M904" s="35"/>
      <c r="N904" s="35"/>
      <c r="O904" s="35"/>
      <c r="P904" s="12"/>
      <c r="Q904" s="16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</row>
    <row r="905" spans="1:29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35"/>
      <c r="M905" s="35"/>
      <c r="N905" s="35"/>
      <c r="O905" s="35"/>
      <c r="P905" s="12"/>
      <c r="Q905" s="16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</row>
    <row r="906" spans="1:29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35"/>
      <c r="M906" s="35"/>
      <c r="N906" s="35"/>
      <c r="O906" s="35"/>
      <c r="P906" s="12"/>
      <c r="Q906" s="16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</row>
    <row r="907" spans="1:29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35"/>
      <c r="M907" s="35"/>
      <c r="N907" s="35"/>
      <c r="O907" s="35"/>
      <c r="P907" s="12"/>
      <c r="Q907" s="16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</row>
    <row r="908" spans="1:29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35"/>
      <c r="M908" s="35"/>
      <c r="N908" s="35"/>
      <c r="O908" s="35"/>
      <c r="P908" s="12"/>
      <c r="Q908" s="16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</row>
    <row r="909" spans="1:29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35"/>
      <c r="M909" s="35"/>
      <c r="N909" s="35"/>
      <c r="O909" s="35"/>
      <c r="P909" s="12"/>
      <c r="Q909" s="16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</row>
    <row r="910" spans="1:29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35"/>
      <c r="M910" s="35"/>
      <c r="N910" s="35"/>
      <c r="O910" s="35"/>
      <c r="P910" s="12"/>
      <c r="Q910" s="16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</row>
    <row r="911" spans="1:29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35"/>
      <c r="M911" s="35"/>
      <c r="N911" s="35"/>
      <c r="O911" s="35"/>
      <c r="P911" s="12"/>
      <c r="Q911" s="16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</row>
    <row r="912" spans="1:29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35"/>
      <c r="M912" s="35"/>
      <c r="N912" s="35"/>
      <c r="O912" s="35"/>
      <c r="P912" s="12"/>
      <c r="Q912" s="16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</row>
    <row r="913" spans="1:29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35"/>
      <c r="M913" s="35"/>
      <c r="N913" s="35"/>
      <c r="O913" s="35"/>
      <c r="P913" s="12"/>
      <c r="Q913" s="16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</row>
    <row r="914" spans="1:29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35"/>
      <c r="M914" s="35"/>
      <c r="N914" s="35"/>
      <c r="O914" s="35"/>
      <c r="P914" s="12"/>
      <c r="Q914" s="16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</row>
    <row r="915" spans="1:29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35"/>
      <c r="M915" s="35"/>
      <c r="N915" s="35"/>
      <c r="O915" s="35"/>
      <c r="P915" s="12"/>
      <c r="Q915" s="16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</row>
    <row r="916" spans="1:29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35"/>
      <c r="M916" s="35"/>
      <c r="N916" s="35"/>
      <c r="O916" s="35"/>
      <c r="P916" s="12"/>
      <c r="Q916" s="16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</row>
    <row r="917" spans="1:29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35"/>
      <c r="M917" s="35"/>
      <c r="N917" s="35"/>
      <c r="O917" s="35"/>
      <c r="P917" s="12"/>
      <c r="Q917" s="16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</row>
    <row r="918" spans="1:29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35"/>
      <c r="M918" s="35"/>
      <c r="N918" s="35"/>
      <c r="O918" s="35"/>
      <c r="P918" s="12"/>
      <c r="Q918" s="16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</row>
    <row r="919" spans="1:29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35"/>
      <c r="M919" s="35"/>
      <c r="N919" s="35"/>
      <c r="O919" s="35"/>
      <c r="P919" s="12"/>
      <c r="Q919" s="16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</row>
    <row r="920" spans="1:29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35"/>
      <c r="M920" s="35"/>
      <c r="N920" s="35"/>
      <c r="O920" s="35"/>
      <c r="P920" s="12"/>
      <c r="Q920" s="16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</row>
    <row r="921" spans="1:29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35"/>
      <c r="M921" s="35"/>
      <c r="N921" s="35"/>
      <c r="O921" s="35"/>
      <c r="P921" s="12"/>
      <c r="Q921" s="16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</row>
    <row r="922" spans="1:29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35"/>
      <c r="M922" s="35"/>
      <c r="N922" s="35"/>
      <c r="O922" s="35"/>
      <c r="P922" s="12"/>
      <c r="Q922" s="16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</row>
    <row r="923" spans="1:29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35"/>
      <c r="M923" s="35"/>
      <c r="N923" s="35"/>
      <c r="O923" s="35"/>
      <c r="P923" s="12"/>
      <c r="Q923" s="16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</row>
    <row r="924" spans="1:29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35"/>
      <c r="M924" s="35"/>
      <c r="N924" s="35"/>
      <c r="O924" s="35"/>
      <c r="P924" s="12"/>
      <c r="Q924" s="16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</row>
    <row r="925" spans="1:29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35"/>
      <c r="M925" s="35"/>
      <c r="N925" s="35"/>
      <c r="O925" s="35"/>
      <c r="P925" s="12"/>
      <c r="Q925" s="16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</row>
    <row r="926" spans="1:29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35"/>
      <c r="M926" s="35"/>
      <c r="N926" s="35"/>
      <c r="O926" s="35"/>
      <c r="P926" s="12"/>
      <c r="Q926" s="16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</row>
    <row r="927" spans="1:29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35"/>
      <c r="M927" s="35"/>
      <c r="N927" s="35"/>
      <c r="O927" s="35"/>
      <c r="P927" s="12"/>
      <c r="Q927" s="16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</row>
    <row r="928" spans="1:29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35"/>
      <c r="M928" s="35"/>
      <c r="N928" s="35"/>
      <c r="O928" s="35"/>
      <c r="P928" s="12"/>
      <c r="Q928" s="16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</row>
    <row r="929" spans="1:29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35"/>
      <c r="M929" s="35"/>
      <c r="N929" s="35"/>
      <c r="O929" s="35"/>
      <c r="P929" s="12"/>
      <c r="Q929" s="16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</row>
    <row r="930" spans="1:29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35"/>
      <c r="M930" s="35"/>
      <c r="N930" s="35"/>
      <c r="O930" s="35"/>
      <c r="P930" s="12"/>
      <c r="Q930" s="16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</row>
    <row r="931" spans="1:29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35"/>
      <c r="M931" s="35"/>
      <c r="N931" s="35"/>
      <c r="O931" s="35"/>
      <c r="P931" s="12"/>
      <c r="Q931" s="16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</row>
    <row r="932" spans="1:29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35"/>
      <c r="M932" s="35"/>
      <c r="N932" s="35"/>
      <c r="O932" s="35"/>
      <c r="P932" s="12"/>
      <c r="Q932" s="16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</row>
    <row r="933" spans="1:29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35"/>
      <c r="M933" s="35"/>
      <c r="N933" s="35"/>
      <c r="O933" s="35"/>
      <c r="P933" s="12"/>
      <c r="Q933" s="16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</row>
    <row r="934" spans="1:29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35"/>
      <c r="M934" s="35"/>
      <c r="N934" s="35"/>
      <c r="O934" s="35"/>
      <c r="P934" s="12"/>
      <c r="Q934" s="16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</row>
    <row r="935" spans="1:29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35"/>
      <c r="M935" s="35"/>
      <c r="N935" s="35"/>
      <c r="O935" s="35"/>
      <c r="P935" s="12"/>
      <c r="Q935" s="16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</row>
    <row r="936" spans="1:29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35"/>
      <c r="M936" s="35"/>
      <c r="N936" s="35"/>
      <c r="O936" s="35"/>
      <c r="P936" s="12"/>
      <c r="Q936" s="16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</row>
    <row r="937" spans="1:29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35"/>
      <c r="M937" s="35"/>
      <c r="N937" s="35"/>
      <c r="O937" s="35"/>
      <c r="P937" s="12"/>
      <c r="Q937" s="16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</row>
    <row r="938" spans="1:29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35"/>
      <c r="M938" s="35"/>
      <c r="N938" s="35"/>
      <c r="O938" s="35"/>
      <c r="P938" s="12"/>
      <c r="Q938" s="16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</row>
    <row r="939" spans="1:29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35"/>
      <c r="M939" s="35"/>
      <c r="N939" s="35"/>
      <c r="O939" s="35"/>
      <c r="P939" s="12"/>
      <c r="Q939" s="16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</row>
    <row r="940" spans="1:29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35"/>
      <c r="M940" s="35"/>
      <c r="N940" s="35"/>
      <c r="O940" s="35"/>
      <c r="P940" s="12"/>
      <c r="Q940" s="16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</row>
    <row r="941" spans="1:29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35"/>
      <c r="M941" s="35"/>
      <c r="N941" s="35"/>
      <c r="O941" s="35"/>
      <c r="P941" s="12"/>
      <c r="Q941" s="16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</row>
    <row r="942" spans="1:29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35"/>
      <c r="M942" s="35"/>
      <c r="N942" s="35"/>
      <c r="O942" s="35"/>
      <c r="P942" s="12"/>
      <c r="Q942" s="16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</row>
    <row r="943" spans="1:29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35"/>
      <c r="M943" s="35"/>
      <c r="N943" s="35"/>
      <c r="O943" s="35"/>
      <c r="P943" s="12"/>
      <c r="Q943" s="16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</row>
    <row r="944" spans="1:29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35"/>
      <c r="M944" s="35"/>
      <c r="N944" s="35"/>
      <c r="O944" s="35"/>
      <c r="P944" s="12"/>
      <c r="Q944" s="16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</row>
    <row r="945" spans="1:29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35"/>
      <c r="M945" s="35"/>
      <c r="N945" s="35"/>
      <c r="O945" s="35"/>
      <c r="P945" s="12"/>
      <c r="Q945" s="16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</row>
    <row r="946" spans="1:29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35"/>
      <c r="M946" s="35"/>
      <c r="N946" s="35"/>
      <c r="O946" s="35"/>
      <c r="P946" s="12"/>
      <c r="Q946" s="16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</row>
    <row r="947" spans="1:29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35"/>
      <c r="M947" s="35"/>
      <c r="N947" s="35"/>
      <c r="O947" s="35"/>
      <c r="P947" s="12"/>
      <c r="Q947" s="16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</row>
    <row r="948" spans="1:29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35"/>
      <c r="M948" s="35"/>
      <c r="N948" s="35"/>
      <c r="O948" s="35"/>
      <c r="P948" s="12"/>
      <c r="Q948" s="16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</row>
    <row r="949" spans="1:29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35"/>
      <c r="M949" s="35"/>
      <c r="N949" s="35"/>
      <c r="O949" s="35"/>
      <c r="P949" s="12"/>
      <c r="Q949" s="16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</row>
    <row r="950" spans="1:29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35"/>
      <c r="M950" s="35"/>
      <c r="N950" s="35"/>
      <c r="O950" s="35"/>
      <c r="P950" s="12"/>
      <c r="Q950" s="16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</row>
    <row r="951" spans="1:29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35"/>
      <c r="M951" s="35"/>
      <c r="N951" s="35"/>
      <c r="O951" s="35"/>
      <c r="P951" s="12"/>
      <c r="Q951" s="16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</row>
    <row r="952" spans="1:29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35"/>
      <c r="M952" s="35"/>
      <c r="N952" s="35"/>
      <c r="O952" s="35"/>
      <c r="P952" s="12"/>
      <c r="Q952" s="16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</row>
    <row r="953" spans="1:29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35"/>
      <c r="M953" s="35"/>
      <c r="N953" s="35"/>
      <c r="O953" s="35"/>
      <c r="P953" s="12"/>
      <c r="Q953" s="16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</row>
    <row r="954" spans="1:29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35"/>
      <c r="M954" s="35"/>
      <c r="N954" s="35"/>
      <c r="O954" s="35"/>
      <c r="P954" s="12"/>
      <c r="Q954" s="16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</row>
    <row r="955" spans="1:29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35"/>
      <c r="M955" s="35"/>
      <c r="N955" s="35"/>
      <c r="O955" s="35"/>
      <c r="P955" s="12"/>
      <c r="Q955" s="16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</row>
    <row r="956" spans="1:29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35"/>
      <c r="M956" s="35"/>
      <c r="N956" s="35"/>
      <c r="O956" s="35"/>
      <c r="P956" s="12"/>
      <c r="Q956" s="16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</row>
    <row r="957" spans="1:29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35"/>
      <c r="M957" s="35"/>
      <c r="N957" s="35"/>
      <c r="O957" s="35"/>
      <c r="P957" s="12"/>
      <c r="Q957" s="16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</row>
    <row r="958" spans="1:29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35"/>
      <c r="M958" s="35"/>
      <c r="N958" s="35"/>
      <c r="O958" s="35"/>
      <c r="P958" s="12"/>
      <c r="Q958" s="16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</row>
    <row r="959" spans="1:29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35"/>
      <c r="M959" s="35"/>
      <c r="N959" s="35"/>
      <c r="O959" s="35"/>
      <c r="P959" s="12"/>
      <c r="Q959" s="16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</row>
    <row r="960" spans="1:29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35"/>
      <c r="M960" s="35"/>
      <c r="N960" s="35"/>
      <c r="O960" s="35"/>
      <c r="P960" s="12"/>
      <c r="Q960" s="16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</row>
    <row r="961" spans="1:29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35"/>
      <c r="M961" s="35"/>
      <c r="N961" s="35"/>
      <c r="O961" s="35"/>
      <c r="P961" s="12"/>
      <c r="Q961" s="16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</row>
    <row r="962" spans="1:29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35"/>
      <c r="M962" s="35"/>
      <c r="N962" s="35"/>
      <c r="O962" s="35"/>
      <c r="P962" s="12"/>
      <c r="Q962" s="16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</row>
    <row r="963" spans="1:29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35"/>
      <c r="M963" s="35"/>
      <c r="N963" s="35"/>
      <c r="O963" s="35"/>
      <c r="P963" s="12"/>
      <c r="Q963" s="16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</row>
    <row r="964" spans="1:29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35"/>
      <c r="M964" s="35"/>
      <c r="N964" s="35"/>
      <c r="O964" s="35"/>
      <c r="P964" s="12"/>
      <c r="Q964" s="16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</row>
    <row r="965" spans="1:29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35"/>
      <c r="M965" s="35"/>
      <c r="N965" s="35"/>
      <c r="O965" s="35"/>
      <c r="P965" s="12"/>
      <c r="Q965" s="16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</row>
    <row r="966" spans="1:29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35"/>
      <c r="M966" s="35"/>
      <c r="N966" s="35"/>
      <c r="O966" s="35"/>
      <c r="P966" s="12"/>
      <c r="Q966" s="16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</row>
    <row r="967" spans="1:29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35"/>
      <c r="M967" s="35"/>
      <c r="N967" s="35"/>
      <c r="O967" s="35"/>
      <c r="P967" s="12"/>
      <c r="Q967" s="16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</row>
    <row r="968" spans="1:29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35"/>
      <c r="M968" s="35"/>
      <c r="N968" s="35"/>
      <c r="O968" s="35"/>
      <c r="P968" s="12"/>
      <c r="Q968" s="16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</row>
    <row r="969" spans="1:29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35"/>
      <c r="M969" s="35"/>
      <c r="N969" s="35"/>
      <c r="O969" s="35"/>
      <c r="P969" s="12"/>
      <c r="Q969" s="16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</row>
    <row r="970" spans="1:29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35"/>
      <c r="M970" s="35"/>
      <c r="N970" s="35"/>
      <c r="O970" s="35"/>
      <c r="P970" s="12"/>
      <c r="Q970" s="16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</row>
    <row r="971" spans="1:29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35"/>
      <c r="M971" s="35"/>
      <c r="N971" s="35"/>
      <c r="O971" s="35"/>
      <c r="P971" s="12"/>
      <c r="Q971" s="16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</row>
    <row r="972" spans="1:29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35"/>
      <c r="M972" s="35"/>
      <c r="N972" s="35"/>
      <c r="O972" s="35"/>
      <c r="P972" s="12"/>
      <c r="Q972" s="16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</row>
    <row r="973" spans="1:29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35"/>
      <c r="M973" s="35"/>
      <c r="N973" s="35"/>
      <c r="O973" s="35"/>
      <c r="P973" s="12"/>
      <c r="Q973" s="16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</row>
    <row r="974" spans="1:29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35"/>
      <c r="M974" s="35"/>
      <c r="N974" s="35"/>
      <c r="O974" s="35"/>
      <c r="P974" s="12"/>
      <c r="Q974" s="16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</row>
    <row r="975" spans="1:29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35"/>
      <c r="M975" s="35"/>
      <c r="N975" s="35"/>
      <c r="O975" s="35"/>
      <c r="P975" s="12"/>
      <c r="Q975" s="16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</row>
    <row r="976" spans="1:29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35"/>
      <c r="M976" s="35"/>
      <c r="N976" s="35"/>
      <c r="O976" s="35"/>
      <c r="P976" s="12"/>
      <c r="Q976" s="16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</row>
    <row r="977" spans="1:29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35"/>
      <c r="M977" s="35"/>
      <c r="N977" s="35"/>
      <c r="O977" s="35"/>
      <c r="P977" s="12"/>
      <c r="Q977" s="16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</row>
    <row r="978" spans="1:29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35"/>
      <c r="M978" s="35"/>
      <c r="N978" s="35"/>
      <c r="O978" s="35"/>
      <c r="P978" s="12"/>
      <c r="Q978" s="16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</row>
    <row r="979" spans="1:29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35"/>
      <c r="M979" s="35"/>
      <c r="N979" s="35"/>
      <c r="O979" s="35"/>
      <c r="P979" s="12"/>
      <c r="Q979" s="16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</row>
    <row r="980" spans="1:29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35"/>
      <c r="M980" s="35"/>
      <c r="N980" s="35"/>
      <c r="O980" s="35"/>
      <c r="P980" s="12"/>
      <c r="Q980" s="16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</row>
    <row r="981" spans="1:29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35"/>
      <c r="M981" s="35"/>
      <c r="N981" s="35"/>
      <c r="O981" s="35"/>
      <c r="P981" s="12"/>
      <c r="Q981" s="16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</row>
    <row r="982" spans="1:29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35"/>
      <c r="M982" s="35"/>
      <c r="N982" s="35"/>
      <c r="O982" s="35"/>
      <c r="P982" s="12"/>
      <c r="Q982" s="16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</row>
    <row r="983" spans="1:29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35"/>
      <c r="M983" s="35"/>
      <c r="N983" s="35"/>
      <c r="O983" s="35"/>
      <c r="P983" s="12"/>
      <c r="Q983" s="16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</row>
    <row r="984" spans="1:29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35"/>
      <c r="M984" s="35"/>
      <c r="N984" s="35"/>
      <c r="O984" s="35"/>
      <c r="P984" s="12"/>
      <c r="Q984" s="16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</row>
    <row r="985" spans="1:29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35"/>
      <c r="M985" s="35"/>
      <c r="N985" s="35"/>
      <c r="O985" s="35"/>
      <c r="P985" s="12"/>
      <c r="Q985" s="16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</row>
    <row r="986" spans="1:29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35"/>
      <c r="M986" s="35"/>
      <c r="N986" s="35"/>
      <c r="O986" s="35"/>
      <c r="P986" s="12"/>
      <c r="Q986" s="16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</row>
    <row r="987" spans="1:29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35"/>
      <c r="M987" s="35"/>
      <c r="N987" s="35"/>
      <c r="O987" s="35"/>
      <c r="P987" s="12"/>
      <c r="Q987" s="16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</row>
    <row r="988" spans="1:29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35"/>
      <c r="M988" s="35"/>
      <c r="N988" s="35"/>
      <c r="O988" s="35"/>
      <c r="P988" s="12"/>
      <c r="Q988" s="16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</row>
    <row r="989" spans="1:29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35"/>
      <c r="M989" s="35"/>
      <c r="N989" s="35"/>
      <c r="O989" s="35"/>
      <c r="P989" s="12"/>
      <c r="Q989" s="16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</row>
    <row r="990" spans="1:29" x14ac:dyDescent="0.25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35"/>
      <c r="M990" s="35"/>
      <c r="N990" s="35"/>
      <c r="O990" s="35"/>
      <c r="P990" s="12"/>
      <c r="Q990" s="16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</row>
    <row r="991" spans="1:29" x14ac:dyDescent="0.25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35"/>
      <c r="M991" s="35"/>
      <c r="N991" s="35"/>
      <c r="O991" s="35"/>
      <c r="P991" s="12"/>
      <c r="Q991" s="16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</row>
    <row r="992" spans="1:29" x14ac:dyDescent="0.25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35"/>
      <c r="M992" s="35"/>
      <c r="N992" s="35"/>
      <c r="O992" s="35"/>
      <c r="P992" s="12"/>
      <c r="Q992" s="16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</row>
    <row r="993" spans="1:29" x14ac:dyDescent="0.25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35"/>
      <c r="M993" s="35"/>
      <c r="N993" s="35"/>
      <c r="O993" s="35"/>
      <c r="P993" s="12"/>
      <c r="Q993" s="16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</row>
    <row r="994" spans="1:29" x14ac:dyDescent="0.25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35"/>
      <c r="M994" s="35"/>
      <c r="N994" s="35"/>
      <c r="O994" s="35"/>
      <c r="P994" s="12"/>
      <c r="Q994" s="16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</row>
    <row r="995" spans="1:29" x14ac:dyDescent="0.2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35"/>
      <c r="M995" s="35"/>
      <c r="N995" s="35"/>
      <c r="O995" s="35"/>
      <c r="P995" s="12"/>
      <c r="Q995" s="16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</row>
    <row r="996" spans="1:29" x14ac:dyDescent="0.25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35"/>
      <c r="M996" s="35"/>
      <c r="N996" s="35"/>
      <c r="O996" s="35"/>
      <c r="P996" s="12"/>
      <c r="Q996" s="16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</row>
    <row r="997" spans="1:29" x14ac:dyDescent="0.25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35"/>
      <c r="M997" s="35"/>
      <c r="N997" s="35"/>
      <c r="O997" s="35"/>
      <c r="P997" s="12"/>
      <c r="Q997" s="16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</row>
    <row r="998" spans="1:29" x14ac:dyDescent="0.25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35"/>
      <c r="M998" s="35"/>
      <c r="N998" s="35"/>
      <c r="O998" s="35"/>
      <c r="P998" s="12"/>
      <c r="Q998" s="16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</row>
    <row r="999" spans="1:29" x14ac:dyDescent="0.25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35"/>
      <c r="M999" s="35"/>
      <c r="N999" s="35"/>
      <c r="O999" s="35"/>
      <c r="P999" s="12"/>
      <c r="Q999" s="16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</row>
    <row r="1000" spans="1:29" x14ac:dyDescent="0.25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35"/>
      <c r="M1000" s="35"/>
      <c r="N1000" s="35"/>
      <c r="O1000" s="35"/>
      <c r="P1000" s="12"/>
      <c r="Q1000" s="16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</row>
    <row r="1001" spans="1:29" x14ac:dyDescent="0.25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35"/>
      <c r="M1001" s="35"/>
      <c r="N1001" s="35"/>
      <c r="O1001" s="35"/>
      <c r="P1001" s="12"/>
      <c r="Q1001" s="16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</row>
    <row r="1002" spans="1:29" x14ac:dyDescent="0.25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35"/>
      <c r="M1002" s="35"/>
      <c r="N1002" s="35"/>
      <c r="O1002" s="35"/>
      <c r="P1002" s="12"/>
      <c r="Q1002" s="16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</row>
    <row r="1003" spans="1:29" x14ac:dyDescent="0.25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35"/>
      <c r="M1003" s="35"/>
      <c r="N1003" s="35"/>
      <c r="O1003" s="35"/>
      <c r="P1003" s="12"/>
      <c r="Q1003" s="16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</row>
    <row r="1004" spans="1:29" x14ac:dyDescent="0.25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35"/>
      <c r="M1004" s="35"/>
      <c r="N1004" s="35"/>
      <c r="O1004" s="35"/>
      <c r="P1004" s="12"/>
      <c r="Q1004" s="16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</row>
    <row r="1005" spans="1:29" x14ac:dyDescent="0.25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35"/>
      <c r="M1005" s="35"/>
      <c r="N1005" s="35"/>
      <c r="O1005" s="35"/>
      <c r="P1005" s="12"/>
      <c r="Q1005" s="16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</row>
    <row r="1006" spans="1:29" x14ac:dyDescent="0.25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35"/>
      <c r="M1006" s="35"/>
      <c r="N1006" s="35"/>
      <c r="O1006" s="35"/>
      <c r="P1006" s="12"/>
      <c r="Q1006" s="16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</row>
    <row r="1007" spans="1:29" x14ac:dyDescent="0.25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35"/>
      <c r="M1007" s="35"/>
      <c r="N1007" s="35"/>
      <c r="O1007" s="35"/>
      <c r="P1007" s="12"/>
      <c r="Q1007" s="16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</row>
    <row r="1008" spans="1:29" x14ac:dyDescent="0.25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35"/>
      <c r="M1008" s="35"/>
      <c r="N1008" s="35"/>
      <c r="O1008" s="35"/>
      <c r="P1008" s="12"/>
      <c r="Q1008" s="16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</row>
    <row r="1009" spans="1:29" x14ac:dyDescent="0.25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35"/>
      <c r="M1009" s="35"/>
      <c r="N1009" s="35"/>
      <c r="O1009" s="35"/>
      <c r="P1009" s="12"/>
      <c r="Q1009" s="16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</row>
    <row r="1010" spans="1:29" x14ac:dyDescent="0.25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35"/>
      <c r="M1010" s="35"/>
      <c r="N1010" s="35"/>
      <c r="O1010" s="35"/>
      <c r="P1010" s="12"/>
      <c r="Q1010" s="16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</row>
    <row r="1011" spans="1:29" x14ac:dyDescent="0.25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35"/>
      <c r="M1011" s="35"/>
      <c r="N1011" s="35"/>
      <c r="O1011" s="35"/>
      <c r="P1011" s="12"/>
      <c r="Q1011" s="16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</row>
    <row r="1012" spans="1:29" x14ac:dyDescent="0.25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35"/>
      <c r="M1012" s="35"/>
      <c r="N1012" s="35"/>
      <c r="O1012" s="35"/>
      <c r="P1012" s="12"/>
      <c r="Q1012" s="16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</row>
    <row r="1013" spans="1:29" x14ac:dyDescent="0.25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35"/>
      <c r="M1013" s="35"/>
      <c r="N1013" s="35"/>
      <c r="O1013" s="35"/>
      <c r="P1013" s="12"/>
      <c r="Q1013" s="16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</row>
    <row r="1014" spans="1:29" x14ac:dyDescent="0.25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35"/>
      <c r="M1014" s="35"/>
      <c r="N1014" s="35"/>
      <c r="O1014" s="35"/>
      <c r="P1014" s="12"/>
      <c r="Q1014" s="16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</row>
    <row r="1015" spans="1:29" x14ac:dyDescent="0.25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35"/>
      <c r="M1015" s="35"/>
      <c r="N1015" s="35"/>
      <c r="O1015" s="35"/>
      <c r="P1015" s="12"/>
      <c r="Q1015" s="16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</row>
    <row r="1016" spans="1:29" x14ac:dyDescent="0.25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35"/>
      <c r="M1016" s="35"/>
      <c r="N1016" s="35"/>
      <c r="O1016" s="35"/>
      <c r="P1016" s="12"/>
      <c r="Q1016" s="16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</row>
    <row r="1017" spans="1:29" x14ac:dyDescent="0.25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35"/>
      <c r="M1017" s="35"/>
      <c r="N1017" s="35"/>
      <c r="O1017" s="35"/>
      <c r="P1017" s="12"/>
      <c r="Q1017" s="16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</row>
    <row r="1018" spans="1:29" x14ac:dyDescent="0.25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35"/>
      <c r="M1018" s="35"/>
      <c r="N1018" s="35"/>
      <c r="O1018" s="35"/>
      <c r="P1018" s="12"/>
      <c r="Q1018" s="16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</row>
    <row r="1019" spans="1:29" x14ac:dyDescent="0.25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35"/>
      <c r="M1019" s="35"/>
      <c r="N1019" s="35"/>
      <c r="O1019" s="35"/>
      <c r="P1019" s="12"/>
      <c r="Q1019" s="16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</row>
    <row r="1020" spans="1:29" x14ac:dyDescent="0.25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35"/>
      <c r="M1020" s="35"/>
      <c r="N1020" s="35"/>
      <c r="O1020" s="35"/>
      <c r="P1020" s="12"/>
      <c r="Q1020" s="16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</row>
    <row r="1021" spans="1:29" x14ac:dyDescent="0.25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35"/>
      <c r="M1021" s="35"/>
      <c r="N1021" s="35"/>
      <c r="O1021" s="35"/>
      <c r="P1021" s="12"/>
      <c r="Q1021" s="16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</row>
    <row r="1022" spans="1:29" x14ac:dyDescent="0.25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35"/>
      <c r="M1022" s="35"/>
      <c r="N1022" s="35"/>
      <c r="O1022" s="35"/>
      <c r="P1022" s="12"/>
      <c r="Q1022" s="16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</row>
    <row r="1023" spans="1:29" x14ac:dyDescent="0.25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35"/>
      <c r="M1023" s="35"/>
      <c r="N1023" s="35"/>
      <c r="O1023" s="35"/>
      <c r="P1023" s="12"/>
      <c r="Q1023" s="16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</row>
    <row r="1024" spans="1:29" x14ac:dyDescent="0.25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35"/>
      <c r="M1024" s="35"/>
      <c r="N1024" s="35"/>
      <c r="O1024" s="35"/>
      <c r="P1024" s="12"/>
      <c r="Q1024" s="16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</row>
    <row r="1025" spans="1:29" x14ac:dyDescent="0.25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35"/>
      <c r="M1025" s="35"/>
      <c r="N1025" s="35"/>
      <c r="O1025" s="35"/>
      <c r="P1025" s="12"/>
      <c r="Q1025" s="16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</row>
    <row r="1026" spans="1:29" x14ac:dyDescent="0.25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35"/>
      <c r="M1026" s="35"/>
      <c r="N1026" s="35"/>
      <c r="O1026" s="35"/>
      <c r="P1026" s="12"/>
      <c r="Q1026" s="16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</row>
    <row r="1027" spans="1:29" x14ac:dyDescent="0.25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35"/>
      <c r="M1027" s="35"/>
      <c r="N1027" s="35"/>
      <c r="O1027" s="35"/>
      <c r="P1027" s="12"/>
      <c r="Q1027" s="16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</row>
    <row r="1028" spans="1:29" x14ac:dyDescent="0.25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35"/>
      <c r="M1028" s="35"/>
      <c r="N1028" s="35"/>
      <c r="O1028" s="35"/>
      <c r="P1028" s="12"/>
      <c r="Q1028" s="16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</row>
    <row r="1029" spans="1:29" x14ac:dyDescent="0.25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35"/>
      <c r="M1029" s="35"/>
      <c r="N1029" s="35"/>
      <c r="O1029" s="35"/>
      <c r="P1029" s="12"/>
      <c r="Q1029" s="16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</row>
    <row r="1030" spans="1:29" x14ac:dyDescent="0.25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35"/>
      <c r="M1030" s="35"/>
      <c r="N1030" s="35"/>
      <c r="O1030" s="35"/>
      <c r="P1030" s="12"/>
      <c r="Q1030" s="16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</row>
    <row r="1031" spans="1:29" x14ac:dyDescent="0.25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35"/>
      <c r="M1031" s="35"/>
      <c r="N1031" s="35"/>
      <c r="O1031" s="35"/>
      <c r="P1031" s="12"/>
      <c r="Q1031" s="16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</row>
    <row r="1032" spans="1:29" x14ac:dyDescent="0.25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35"/>
      <c r="M1032" s="35"/>
      <c r="N1032" s="35"/>
      <c r="O1032" s="35"/>
      <c r="P1032" s="12"/>
      <c r="Q1032" s="16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</row>
    <row r="1033" spans="1:29" x14ac:dyDescent="0.25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35"/>
      <c r="M1033" s="35"/>
      <c r="N1033" s="35"/>
      <c r="O1033" s="35"/>
      <c r="P1033" s="12"/>
      <c r="Q1033" s="16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</row>
    <row r="1034" spans="1:29" x14ac:dyDescent="0.25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35"/>
      <c r="M1034" s="35"/>
      <c r="N1034" s="35"/>
      <c r="O1034" s="35"/>
      <c r="P1034" s="12"/>
      <c r="Q1034" s="16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</row>
    <row r="1035" spans="1:29" x14ac:dyDescent="0.25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35"/>
      <c r="M1035" s="35"/>
      <c r="N1035" s="35"/>
      <c r="O1035" s="35"/>
      <c r="P1035" s="12"/>
      <c r="Q1035" s="16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</row>
    <row r="1036" spans="1:29" x14ac:dyDescent="0.25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35"/>
      <c r="M1036" s="35"/>
      <c r="N1036" s="35"/>
      <c r="O1036" s="35"/>
      <c r="P1036" s="12"/>
      <c r="Q1036" s="16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</row>
    <row r="1037" spans="1:29" x14ac:dyDescent="0.25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35"/>
      <c r="M1037" s="35"/>
      <c r="N1037" s="35"/>
      <c r="O1037" s="35"/>
      <c r="P1037" s="12"/>
      <c r="Q1037" s="16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</row>
    <row r="1038" spans="1:29" x14ac:dyDescent="0.25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35"/>
      <c r="M1038" s="35"/>
      <c r="N1038" s="35"/>
      <c r="O1038" s="35"/>
      <c r="P1038" s="12"/>
      <c r="Q1038" s="16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</row>
    <row r="1039" spans="1:29" x14ac:dyDescent="0.25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35"/>
      <c r="M1039" s="35"/>
      <c r="N1039" s="35"/>
      <c r="O1039" s="35"/>
      <c r="P1039" s="12"/>
      <c r="Q1039" s="16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</row>
    <row r="1040" spans="1:29" x14ac:dyDescent="0.25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35"/>
      <c r="M1040" s="35"/>
      <c r="N1040" s="35"/>
      <c r="O1040" s="35"/>
      <c r="P1040" s="12"/>
      <c r="Q1040" s="16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</row>
    <row r="1041" spans="1:29" x14ac:dyDescent="0.25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35"/>
      <c r="M1041" s="35"/>
      <c r="N1041" s="35"/>
      <c r="O1041" s="35"/>
      <c r="P1041" s="12"/>
      <c r="Q1041" s="16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</row>
    <row r="1042" spans="1:29" x14ac:dyDescent="0.25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35"/>
      <c r="M1042" s="35"/>
      <c r="N1042" s="35"/>
      <c r="O1042" s="35"/>
      <c r="P1042" s="12"/>
      <c r="Q1042" s="16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</row>
    <row r="1043" spans="1:29" x14ac:dyDescent="0.25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35"/>
      <c r="M1043" s="35"/>
      <c r="N1043" s="35"/>
      <c r="O1043" s="35"/>
      <c r="P1043" s="12"/>
      <c r="Q1043" s="16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</row>
    <row r="1044" spans="1:29" x14ac:dyDescent="0.25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35"/>
      <c r="M1044" s="35"/>
      <c r="N1044" s="35"/>
      <c r="O1044" s="35"/>
      <c r="P1044" s="12"/>
      <c r="Q1044" s="16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</row>
    <row r="1045" spans="1:29" x14ac:dyDescent="0.25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35"/>
      <c r="M1045" s="35"/>
      <c r="N1045" s="35"/>
      <c r="O1045" s="35"/>
      <c r="P1045" s="12"/>
      <c r="Q1045" s="16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</row>
    <row r="1046" spans="1:29" x14ac:dyDescent="0.25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35"/>
      <c r="M1046" s="35"/>
      <c r="N1046" s="35"/>
      <c r="O1046" s="35"/>
      <c r="P1046" s="12"/>
      <c r="Q1046" s="16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</row>
    <row r="1047" spans="1:29" x14ac:dyDescent="0.25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35"/>
      <c r="M1047" s="35"/>
      <c r="N1047" s="35"/>
      <c r="O1047" s="35"/>
      <c r="P1047" s="12"/>
      <c r="Q1047" s="16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</row>
    <row r="1048" spans="1:29" x14ac:dyDescent="0.25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35"/>
      <c r="M1048" s="35"/>
      <c r="N1048" s="35"/>
      <c r="O1048" s="35"/>
      <c r="P1048" s="12"/>
      <c r="Q1048" s="16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</row>
    <row r="1049" spans="1:29" x14ac:dyDescent="0.25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35"/>
      <c r="M1049" s="35"/>
      <c r="N1049" s="35"/>
      <c r="O1049" s="35"/>
      <c r="P1049" s="12"/>
      <c r="Q1049" s="16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</row>
    <row r="1050" spans="1:29" x14ac:dyDescent="0.25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35"/>
      <c r="M1050" s="35"/>
      <c r="N1050" s="35"/>
      <c r="O1050" s="35"/>
      <c r="P1050" s="12"/>
      <c r="Q1050" s="16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</row>
    <row r="1051" spans="1:29" x14ac:dyDescent="0.25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35"/>
      <c r="M1051" s="35"/>
      <c r="N1051" s="35"/>
      <c r="O1051" s="35"/>
      <c r="P1051" s="12"/>
      <c r="Q1051" s="16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</row>
    <row r="1052" spans="1:29" x14ac:dyDescent="0.25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35"/>
      <c r="M1052" s="35"/>
      <c r="N1052" s="35"/>
      <c r="O1052" s="35"/>
      <c r="P1052" s="12"/>
      <c r="Q1052" s="16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</row>
    <row r="1053" spans="1:29" x14ac:dyDescent="0.25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35"/>
      <c r="M1053" s="35"/>
      <c r="N1053" s="35"/>
      <c r="O1053" s="35"/>
      <c r="P1053" s="12"/>
      <c r="Q1053" s="16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</row>
    <row r="1054" spans="1:29" x14ac:dyDescent="0.25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35"/>
      <c r="M1054" s="35"/>
      <c r="N1054" s="35"/>
      <c r="O1054" s="35"/>
      <c r="P1054" s="12"/>
      <c r="Q1054" s="16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</row>
    <row r="1055" spans="1:29" x14ac:dyDescent="0.25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35"/>
      <c r="M1055" s="35"/>
      <c r="N1055" s="35"/>
      <c r="O1055" s="35"/>
      <c r="P1055" s="12"/>
      <c r="Q1055" s="16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</row>
    <row r="1056" spans="1:29" x14ac:dyDescent="0.25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35"/>
      <c r="M1056" s="35"/>
      <c r="N1056" s="35"/>
      <c r="O1056" s="35"/>
      <c r="P1056" s="12"/>
      <c r="Q1056" s="16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</row>
    <row r="1057" spans="1:29" x14ac:dyDescent="0.25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35"/>
      <c r="M1057" s="35"/>
      <c r="N1057" s="35"/>
      <c r="O1057" s="35"/>
      <c r="P1057" s="12"/>
      <c r="Q1057" s="16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</row>
    <row r="1058" spans="1:29" x14ac:dyDescent="0.25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35"/>
      <c r="M1058" s="35"/>
      <c r="N1058" s="35"/>
      <c r="O1058" s="35"/>
      <c r="P1058" s="12"/>
      <c r="Q1058" s="16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</row>
    <row r="1059" spans="1:29" x14ac:dyDescent="0.25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35"/>
      <c r="M1059" s="35"/>
      <c r="N1059" s="35"/>
      <c r="O1059" s="35"/>
      <c r="P1059" s="12"/>
      <c r="Q1059" s="16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</row>
    <row r="1060" spans="1:29" x14ac:dyDescent="0.25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35"/>
      <c r="M1060" s="35"/>
      <c r="N1060" s="35"/>
      <c r="O1060" s="35"/>
      <c r="P1060" s="12"/>
      <c r="Q1060" s="16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</row>
    <row r="1061" spans="1:29" x14ac:dyDescent="0.25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35"/>
      <c r="M1061" s="35"/>
      <c r="N1061" s="35"/>
      <c r="O1061" s="35"/>
      <c r="P1061" s="12"/>
      <c r="Q1061" s="16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</row>
    <row r="1062" spans="1:29" x14ac:dyDescent="0.25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35"/>
      <c r="M1062" s="35"/>
      <c r="N1062" s="35"/>
      <c r="O1062" s="35"/>
      <c r="P1062" s="12"/>
      <c r="Q1062" s="16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</row>
    <row r="1063" spans="1:29" x14ac:dyDescent="0.25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35"/>
      <c r="M1063" s="35"/>
      <c r="N1063" s="35"/>
      <c r="O1063" s="35"/>
      <c r="P1063" s="12"/>
      <c r="Q1063" s="16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</row>
    <row r="1064" spans="1:29" x14ac:dyDescent="0.25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35"/>
      <c r="M1064" s="35"/>
      <c r="N1064" s="35"/>
      <c r="O1064" s="35"/>
      <c r="P1064" s="12"/>
      <c r="Q1064" s="16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</row>
    <row r="1065" spans="1:29" x14ac:dyDescent="0.25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35"/>
      <c r="M1065" s="35"/>
      <c r="N1065" s="35"/>
      <c r="O1065" s="35"/>
      <c r="P1065" s="12"/>
      <c r="Q1065" s="16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</row>
    <row r="1066" spans="1:29" x14ac:dyDescent="0.25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35"/>
      <c r="M1066" s="35"/>
      <c r="N1066" s="35"/>
      <c r="O1066" s="35"/>
      <c r="P1066" s="12"/>
      <c r="Q1066" s="16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</row>
    <row r="1067" spans="1:29" x14ac:dyDescent="0.25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35"/>
      <c r="M1067" s="35"/>
      <c r="N1067" s="35"/>
      <c r="O1067" s="35"/>
      <c r="P1067" s="12"/>
      <c r="Q1067" s="16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</row>
    <row r="1068" spans="1:29" x14ac:dyDescent="0.25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35"/>
      <c r="M1068" s="35"/>
      <c r="N1068" s="35"/>
      <c r="O1068" s="35"/>
      <c r="P1068" s="12"/>
      <c r="Q1068" s="16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</row>
    <row r="1069" spans="1:29" x14ac:dyDescent="0.25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35"/>
      <c r="M1069" s="35"/>
      <c r="N1069" s="35"/>
      <c r="O1069" s="35"/>
      <c r="P1069" s="12"/>
      <c r="Q1069" s="16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</row>
    <row r="1070" spans="1:29" x14ac:dyDescent="0.25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35"/>
      <c r="M1070" s="35"/>
      <c r="N1070" s="35"/>
      <c r="O1070" s="35"/>
      <c r="P1070" s="12"/>
      <c r="Q1070" s="16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</row>
    <row r="1071" spans="1:29" x14ac:dyDescent="0.25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35"/>
      <c r="M1071" s="35"/>
      <c r="N1071" s="35"/>
      <c r="O1071" s="35"/>
      <c r="P1071" s="12"/>
      <c r="Q1071" s="16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</row>
    <row r="1072" spans="1:29" x14ac:dyDescent="0.25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35"/>
      <c r="M1072" s="35"/>
      <c r="N1072" s="35"/>
      <c r="O1072" s="35"/>
      <c r="P1072" s="12"/>
      <c r="Q1072" s="16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</row>
    <row r="1073" spans="1:29" x14ac:dyDescent="0.25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35"/>
      <c r="M1073" s="35"/>
      <c r="N1073" s="35"/>
      <c r="O1073" s="35"/>
      <c r="P1073" s="12"/>
      <c r="Q1073" s="16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</row>
    <row r="1074" spans="1:29" x14ac:dyDescent="0.25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35"/>
      <c r="M1074" s="35"/>
      <c r="N1074" s="35"/>
      <c r="O1074" s="35"/>
      <c r="P1074" s="12"/>
      <c r="Q1074" s="16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</row>
    <row r="1075" spans="1:29" x14ac:dyDescent="0.25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35"/>
      <c r="M1075" s="35"/>
      <c r="N1075" s="35"/>
      <c r="O1075" s="35"/>
      <c r="P1075" s="12"/>
      <c r="Q1075" s="16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</row>
    <row r="1076" spans="1:29" x14ac:dyDescent="0.25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35"/>
      <c r="M1076" s="35"/>
      <c r="N1076" s="35"/>
      <c r="O1076" s="35"/>
      <c r="P1076" s="12"/>
      <c r="Q1076" s="16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</row>
    <row r="1077" spans="1:29" x14ac:dyDescent="0.25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35"/>
      <c r="M1077" s="35"/>
      <c r="N1077" s="35"/>
      <c r="O1077" s="35"/>
      <c r="P1077" s="12"/>
      <c r="Q1077" s="16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</row>
    <row r="1078" spans="1:29" x14ac:dyDescent="0.25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35"/>
      <c r="M1078" s="35"/>
      <c r="N1078" s="35"/>
      <c r="O1078" s="35"/>
      <c r="P1078" s="12"/>
      <c r="Q1078" s="16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</row>
    <row r="1079" spans="1:29" x14ac:dyDescent="0.25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35"/>
      <c r="M1079" s="35"/>
      <c r="N1079" s="35"/>
      <c r="O1079" s="35"/>
      <c r="P1079" s="12"/>
      <c r="Q1079" s="16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</row>
    <row r="1080" spans="1:29" x14ac:dyDescent="0.25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35"/>
      <c r="M1080" s="35"/>
      <c r="N1080" s="35"/>
      <c r="O1080" s="35"/>
      <c r="P1080" s="12"/>
      <c r="Q1080" s="16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</row>
    <row r="1081" spans="1:29" x14ac:dyDescent="0.25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35"/>
      <c r="M1081" s="35"/>
      <c r="N1081" s="35"/>
      <c r="O1081" s="35"/>
      <c r="P1081" s="12"/>
      <c r="Q1081" s="16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</row>
    <row r="1082" spans="1:29" x14ac:dyDescent="0.25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35"/>
      <c r="M1082" s="35"/>
      <c r="N1082" s="35"/>
      <c r="O1082" s="35"/>
      <c r="P1082" s="12"/>
      <c r="Q1082" s="16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</row>
    <row r="1083" spans="1:29" x14ac:dyDescent="0.25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35"/>
      <c r="M1083" s="35"/>
      <c r="N1083" s="35"/>
      <c r="O1083" s="35"/>
      <c r="P1083" s="12"/>
      <c r="Q1083" s="16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</row>
    <row r="1084" spans="1:29" x14ac:dyDescent="0.25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35"/>
      <c r="M1084" s="35"/>
      <c r="N1084" s="35"/>
      <c r="O1084" s="35"/>
      <c r="P1084" s="12"/>
      <c r="Q1084" s="16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</row>
    <row r="1085" spans="1:29" x14ac:dyDescent="0.25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35"/>
      <c r="M1085" s="35"/>
      <c r="N1085" s="35"/>
      <c r="O1085" s="35"/>
      <c r="P1085" s="12"/>
      <c r="Q1085" s="16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</row>
    <row r="1086" spans="1:29" x14ac:dyDescent="0.25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35"/>
      <c r="M1086" s="35"/>
      <c r="N1086" s="35"/>
      <c r="O1086" s="35"/>
      <c r="P1086" s="12"/>
      <c r="Q1086" s="16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</row>
    <row r="1087" spans="1:29" x14ac:dyDescent="0.25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35"/>
      <c r="M1087" s="35"/>
      <c r="N1087" s="35"/>
      <c r="O1087" s="35"/>
      <c r="P1087" s="12"/>
      <c r="Q1087" s="16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</row>
    <row r="1088" spans="1:29" x14ac:dyDescent="0.25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35"/>
      <c r="M1088" s="35"/>
      <c r="N1088" s="35"/>
      <c r="O1088" s="35"/>
      <c r="P1088" s="12"/>
      <c r="Q1088" s="16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</row>
    <row r="1089" spans="1:29" x14ac:dyDescent="0.25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35"/>
      <c r="M1089" s="35"/>
      <c r="N1089" s="35"/>
      <c r="O1089" s="35"/>
      <c r="P1089" s="12"/>
      <c r="Q1089" s="16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</row>
    <row r="1090" spans="1:29" x14ac:dyDescent="0.25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35"/>
      <c r="M1090" s="35"/>
      <c r="N1090" s="35"/>
      <c r="O1090" s="35"/>
      <c r="P1090" s="12"/>
      <c r="Q1090" s="16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</row>
    <row r="1091" spans="1:29" x14ac:dyDescent="0.25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35"/>
      <c r="M1091" s="35"/>
      <c r="N1091" s="35"/>
      <c r="O1091" s="35"/>
      <c r="P1091" s="12"/>
      <c r="Q1091" s="16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</row>
    <row r="1092" spans="1:29" x14ac:dyDescent="0.25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35"/>
      <c r="M1092" s="35"/>
      <c r="N1092" s="35"/>
      <c r="O1092" s="35"/>
      <c r="P1092" s="12"/>
      <c r="Q1092" s="16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</row>
    <row r="1093" spans="1:29" x14ac:dyDescent="0.25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35"/>
      <c r="M1093" s="35"/>
      <c r="N1093" s="35"/>
      <c r="O1093" s="35"/>
      <c r="P1093" s="12"/>
      <c r="Q1093" s="16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</row>
    <row r="1094" spans="1:29" x14ac:dyDescent="0.25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35"/>
      <c r="M1094" s="35"/>
      <c r="N1094" s="35"/>
      <c r="O1094" s="35"/>
      <c r="P1094" s="12"/>
      <c r="Q1094" s="16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</row>
    <row r="1095" spans="1:29" x14ac:dyDescent="0.25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35"/>
      <c r="M1095" s="35"/>
      <c r="N1095" s="35"/>
      <c r="O1095" s="35"/>
      <c r="P1095" s="12"/>
      <c r="Q1095" s="16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</row>
    <row r="1096" spans="1:29" x14ac:dyDescent="0.25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35"/>
      <c r="M1096" s="35"/>
      <c r="N1096" s="35"/>
      <c r="O1096" s="35"/>
      <c r="P1096" s="12"/>
      <c r="Q1096" s="16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</row>
    <row r="1097" spans="1:29" x14ac:dyDescent="0.25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35"/>
      <c r="M1097" s="35"/>
      <c r="N1097" s="35"/>
      <c r="O1097" s="35"/>
      <c r="P1097" s="12"/>
      <c r="Q1097" s="16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</row>
    <row r="1098" spans="1:29" x14ac:dyDescent="0.25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35"/>
      <c r="M1098" s="35"/>
      <c r="N1098" s="35"/>
      <c r="O1098" s="35"/>
      <c r="P1098" s="12"/>
      <c r="Q1098" s="16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</row>
    <row r="1099" spans="1:29" x14ac:dyDescent="0.25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35"/>
      <c r="M1099" s="35"/>
      <c r="N1099" s="35"/>
      <c r="O1099" s="35"/>
      <c r="P1099" s="12"/>
      <c r="Q1099" s="16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</row>
    <row r="1100" spans="1:29" x14ac:dyDescent="0.25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35"/>
      <c r="M1100" s="35"/>
      <c r="N1100" s="35"/>
      <c r="O1100" s="35"/>
      <c r="P1100" s="12"/>
      <c r="Q1100" s="16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</row>
    <row r="1101" spans="1:29" x14ac:dyDescent="0.25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35"/>
      <c r="M1101" s="35"/>
      <c r="N1101" s="35"/>
      <c r="O1101" s="35"/>
      <c r="P1101" s="12"/>
      <c r="Q1101" s="16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</row>
    <row r="1102" spans="1:29" x14ac:dyDescent="0.25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35"/>
      <c r="M1102" s="35"/>
      <c r="N1102" s="35"/>
      <c r="O1102" s="35"/>
      <c r="P1102" s="12"/>
      <c r="Q1102" s="16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</row>
    <row r="1103" spans="1:29" x14ac:dyDescent="0.25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35"/>
      <c r="M1103" s="35"/>
      <c r="N1103" s="35"/>
      <c r="O1103" s="35"/>
      <c r="P1103" s="12"/>
      <c r="Q1103" s="16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</row>
    <row r="1104" spans="1:29" x14ac:dyDescent="0.25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35"/>
      <c r="M1104" s="35"/>
      <c r="N1104" s="35"/>
      <c r="O1104" s="35"/>
      <c r="P1104" s="12"/>
      <c r="Q1104" s="16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</row>
    <row r="1105" spans="1:29" x14ac:dyDescent="0.25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35"/>
      <c r="M1105" s="35"/>
      <c r="N1105" s="35"/>
      <c r="O1105" s="35"/>
      <c r="P1105" s="12"/>
      <c r="Q1105" s="16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</row>
    <row r="1106" spans="1:29" x14ac:dyDescent="0.25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35"/>
      <c r="M1106" s="35"/>
      <c r="N1106" s="35"/>
      <c r="O1106" s="35"/>
      <c r="P1106" s="12"/>
      <c r="Q1106" s="16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</row>
    <row r="1107" spans="1:29" x14ac:dyDescent="0.25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35"/>
      <c r="M1107" s="35"/>
      <c r="N1107" s="35"/>
      <c r="O1107" s="35"/>
      <c r="P1107" s="12"/>
      <c r="Q1107" s="16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</row>
    <row r="1108" spans="1:29" x14ac:dyDescent="0.25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35"/>
      <c r="M1108" s="35"/>
      <c r="N1108" s="35"/>
      <c r="O1108" s="35"/>
      <c r="P1108" s="12"/>
      <c r="Q1108" s="16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</row>
    <row r="1109" spans="1:29" x14ac:dyDescent="0.25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35"/>
      <c r="M1109" s="35"/>
      <c r="N1109" s="35"/>
      <c r="O1109" s="35"/>
      <c r="P1109" s="12"/>
      <c r="Q1109" s="16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</row>
    <row r="1110" spans="1:29" x14ac:dyDescent="0.25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35"/>
      <c r="M1110" s="35"/>
      <c r="N1110" s="35"/>
      <c r="O1110" s="35"/>
      <c r="P1110" s="12"/>
      <c r="Q1110" s="16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</row>
    <row r="1111" spans="1:29" x14ac:dyDescent="0.25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35"/>
      <c r="M1111" s="35"/>
      <c r="N1111" s="35"/>
      <c r="O1111" s="35"/>
      <c r="P1111" s="12"/>
      <c r="Q1111" s="16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</row>
    <row r="1112" spans="1:29" x14ac:dyDescent="0.25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35"/>
      <c r="M1112" s="35"/>
      <c r="N1112" s="35"/>
      <c r="O1112" s="35"/>
      <c r="P1112" s="12"/>
      <c r="Q1112" s="16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</row>
    <row r="1113" spans="1:29" x14ac:dyDescent="0.25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35"/>
      <c r="M1113" s="35"/>
      <c r="N1113" s="35"/>
      <c r="O1113" s="35"/>
      <c r="P1113" s="12"/>
      <c r="Q1113" s="16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</row>
    <row r="1114" spans="1:29" x14ac:dyDescent="0.25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35"/>
      <c r="M1114" s="35"/>
      <c r="N1114" s="35"/>
      <c r="O1114" s="35"/>
      <c r="P1114" s="12"/>
      <c r="Q1114" s="16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</row>
    <row r="1115" spans="1:29" x14ac:dyDescent="0.25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35"/>
      <c r="M1115" s="35"/>
      <c r="N1115" s="35"/>
      <c r="O1115" s="35"/>
      <c r="P1115" s="12"/>
      <c r="Q1115" s="16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</row>
    <row r="1116" spans="1:29" x14ac:dyDescent="0.25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35"/>
      <c r="M1116" s="35"/>
      <c r="N1116" s="35"/>
      <c r="O1116" s="35"/>
      <c r="P1116" s="12"/>
      <c r="Q1116" s="16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</row>
    <row r="1117" spans="1:29" x14ac:dyDescent="0.25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35"/>
      <c r="M1117" s="35"/>
      <c r="N1117" s="35"/>
      <c r="O1117" s="35"/>
      <c r="P1117" s="12"/>
      <c r="Q1117" s="16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</row>
    <row r="1118" spans="1:29" x14ac:dyDescent="0.25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35"/>
      <c r="M1118" s="35"/>
      <c r="N1118" s="35"/>
      <c r="O1118" s="35"/>
      <c r="P1118" s="12"/>
      <c r="Q1118" s="16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</row>
    <row r="1119" spans="1:29" x14ac:dyDescent="0.25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35"/>
      <c r="M1119" s="35"/>
      <c r="N1119" s="35"/>
      <c r="O1119" s="35"/>
      <c r="P1119" s="12"/>
      <c r="Q1119" s="16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</row>
    <row r="1120" spans="1:29" x14ac:dyDescent="0.25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35"/>
      <c r="M1120" s="35"/>
      <c r="N1120" s="35"/>
      <c r="O1120" s="35"/>
      <c r="P1120" s="12"/>
      <c r="Q1120" s="16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</row>
    <row r="1121" spans="1:29" x14ac:dyDescent="0.25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35"/>
      <c r="M1121" s="35"/>
      <c r="N1121" s="35"/>
      <c r="O1121" s="35"/>
      <c r="P1121" s="12"/>
      <c r="Q1121" s="16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</row>
    <row r="1122" spans="1:29" x14ac:dyDescent="0.25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35"/>
      <c r="M1122" s="35"/>
      <c r="N1122" s="35"/>
      <c r="O1122" s="35"/>
      <c r="P1122" s="12"/>
      <c r="Q1122" s="16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</row>
    <row r="1123" spans="1:29" x14ac:dyDescent="0.25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35"/>
      <c r="M1123" s="35"/>
      <c r="N1123" s="35"/>
      <c r="O1123" s="35"/>
      <c r="P1123" s="12"/>
      <c r="Q1123" s="16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</row>
    <row r="1124" spans="1:29" x14ac:dyDescent="0.25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35"/>
      <c r="M1124" s="35"/>
      <c r="N1124" s="35"/>
      <c r="O1124" s="35"/>
      <c r="P1124" s="12"/>
      <c r="Q1124" s="16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</row>
    <row r="1125" spans="1:29" x14ac:dyDescent="0.25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35"/>
      <c r="M1125" s="35"/>
      <c r="N1125" s="35"/>
      <c r="O1125" s="35"/>
      <c r="P1125" s="12"/>
      <c r="Q1125" s="16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</row>
    <row r="1126" spans="1:29" x14ac:dyDescent="0.25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35"/>
      <c r="M1126" s="35"/>
      <c r="N1126" s="35"/>
      <c r="O1126" s="35"/>
      <c r="P1126" s="12"/>
      <c r="Q1126" s="16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</row>
    <row r="1127" spans="1:29" x14ac:dyDescent="0.25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35"/>
      <c r="M1127" s="35"/>
      <c r="N1127" s="35"/>
      <c r="O1127" s="35"/>
      <c r="P1127" s="12"/>
      <c r="Q1127" s="16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</row>
    <row r="1128" spans="1:29" x14ac:dyDescent="0.25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35"/>
      <c r="M1128" s="35"/>
      <c r="N1128" s="35"/>
      <c r="O1128" s="35"/>
      <c r="P1128" s="12"/>
      <c r="Q1128" s="16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</row>
    <row r="1129" spans="1:29" x14ac:dyDescent="0.25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35"/>
      <c r="M1129" s="35"/>
      <c r="N1129" s="35"/>
      <c r="O1129" s="35"/>
      <c r="P1129" s="12"/>
      <c r="Q1129" s="16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</row>
    <row r="1130" spans="1:29" x14ac:dyDescent="0.25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35"/>
      <c r="M1130" s="35"/>
      <c r="N1130" s="35"/>
      <c r="O1130" s="35"/>
      <c r="P1130" s="12"/>
      <c r="Q1130" s="16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</row>
    <row r="1131" spans="1:29" x14ac:dyDescent="0.25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35"/>
      <c r="M1131" s="35"/>
      <c r="N1131" s="35"/>
      <c r="O1131" s="35"/>
      <c r="P1131" s="12"/>
      <c r="Q1131" s="16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</row>
    <row r="1132" spans="1:29" x14ac:dyDescent="0.25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35"/>
      <c r="M1132" s="35"/>
      <c r="N1132" s="35"/>
      <c r="O1132" s="35"/>
      <c r="P1132" s="12"/>
      <c r="Q1132" s="16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</row>
    <row r="1133" spans="1:29" x14ac:dyDescent="0.25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35"/>
      <c r="M1133" s="35"/>
      <c r="N1133" s="35"/>
      <c r="O1133" s="35"/>
      <c r="P1133" s="12"/>
      <c r="Q1133" s="16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</row>
    <row r="1134" spans="1:29" x14ac:dyDescent="0.25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35"/>
      <c r="M1134" s="35"/>
      <c r="N1134" s="35"/>
      <c r="O1134" s="35"/>
      <c r="P1134" s="12"/>
      <c r="Q1134" s="16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</row>
    <row r="1135" spans="1:29" x14ac:dyDescent="0.25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35"/>
      <c r="M1135" s="35"/>
      <c r="N1135" s="35"/>
      <c r="O1135" s="35"/>
      <c r="P1135" s="12"/>
      <c r="Q1135" s="16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</row>
    <row r="1136" spans="1:29" x14ac:dyDescent="0.25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35"/>
      <c r="M1136" s="35"/>
      <c r="N1136" s="35"/>
      <c r="O1136" s="35"/>
      <c r="P1136" s="12"/>
      <c r="Q1136" s="16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</row>
    <row r="1137" spans="1:29" x14ac:dyDescent="0.25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35"/>
      <c r="M1137" s="35"/>
      <c r="N1137" s="35"/>
      <c r="O1137" s="35"/>
      <c r="P1137" s="12"/>
      <c r="Q1137" s="16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</row>
    <row r="1138" spans="1:29" x14ac:dyDescent="0.25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35"/>
      <c r="M1138" s="35"/>
      <c r="N1138" s="35"/>
      <c r="O1138" s="35"/>
      <c r="P1138" s="12"/>
      <c r="Q1138" s="16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</row>
    <row r="1139" spans="1:29" x14ac:dyDescent="0.25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35"/>
      <c r="M1139" s="35"/>
      <c r="N1139" s="35"/>
      <c r="O1139" s="35"/>
      <c r="P1139" s="12"/>
      <c r="Q1139" s="16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</row>
    <row r="1140" spans="1:29" x14ac:dyDescent="0.25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35"/>
      <c r="M1140" s="35"/>
      <c r="N1140" s="35"/>
      <c r="O1140" s="35"/>
      <c r="P1140" s="12"/>
      <c r="Q1140" s="16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</row>
    <row r="1141" spans="1:29" x14ac:dyDescent="0.25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35"/>
      <c r="M1141" s="35"/>
      <c r="N1141" s="35"/>
      <c r="O1141" s="35"/>
      <c r="P1141" s="12"/>
      <c r="Q1141" s="16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</row>
    <row r="1142" spans="1:29" x14ac:dyDescent="0.25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35"/>
      <c r="M1142" s="35"/>
      <c r="N1142" s="35"/>
      <c r="O1142" s="35"/>
      <c r="P1142" s="12"/>
      <c r="Q1142" s="16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</row>
    <row r="1143" spans="1:29" x14ac:dyDescent="0.25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35"/>
      <c r="M1143" s="35"/>
      <c r="N1143" s="35"/>
      <c r="O1143" s="35"/>
      <c r="P1143" s="12"/>
      <c r="Q1143" s="16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</row>
    <row r="1144" spans="1:29" x14ac:dyDescent="0.25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35"/>
      <c r="M1144" s="35"/>
      <c r="N1144" s="35"/>
      <c r="O1144" s="35"/>
      <c r="P1144" s="12"/>
      <c r="Q1144" s="16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</row>
    <row r="1145" spans="1:29" x14ac:dyDescent="0.25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35"/>
      <c r="M1145" s="35"/>
      <c r="N1145" s="35"/>
      <c r="O1145" s="35"/>
      <c r="P1145" s="12"/>
      <c r="Q1145" s="16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</row>
    <row r="1146" spans="1:29" x14ac:dyDescent="0.25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35"/>
      <c r="M1146" s="35"/>
      <c r="N1146" s="35"/>
      <c r="O1146" s="35"/>
      <c r="P1146" s="12"/>
      <c r="Q1146" s="16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</row>
    <row r="1147" spans="1:29" x14ac:dyDescent="0.25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35"/>
      <c r="M1147" s="35"/>
      <c r="N1147" s="35"/>
      <c r="O1147" s="35"/>
      <c r="P1147" s="12"/>
      <c r="Q1147" s="16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</row>
    <row r="1148" spans="1:29" x14ac:dyDescent="0.25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35"/>
      <c r="M1148" s="35"/>
      <c r="N1148" s="35"/>
      <c r="O1148" s="35"/>
      <c r="P1148" s="12"/>
      <c r="Q1148" s="16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</row>
    <row r="1149" spans="1:29" x14ac:dyDescent="0.25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35"/>
      <c r="M1149" s="35"/>
      <c r="N1149" s="35"/>
      <c r="O1149" s="35"/>
      <c r="P1149" s="12"/>
      <c r="Q1149" s="16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</row>
    <row r="1150" spans="1:29" x14ac:dyDescent="0.25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35"/>
      <c r="M1150" s="35"/>
      <c r="N1150" s="35"/>
      <c r="O1150" s="35"/>
      <c r="P1150" s="12"/>
      <c r="Q1150" s="16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</row>
    <row r="1151" spans="1:29" x14ac:dyDescent="0.25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35"/>
      <c r="M1151" s="35"/>
      <c r="N1151" s="35"/>
      <c r="O1151" s="35"/>
      <c r="P1151" s="12"/>
      <c r="Q1151" s="16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</row>
    <row r="1152" spans="1:29" x14ac:dyDescent="0.25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35"/>
      <c r="M1152" s="35"/>
      <c r="N1152" s="35"/>
      <c r="O1152" s="35"/>
      <c r="P1152" s="12"/>
      <c r="Q1152" s="16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</row>
    <row r="1153" spans="1:29" x14ac:dyDescent="0.25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35"/>
      <c r="M1153" s="35"/>
      <c r="N1153" s="35"/>
      <c r="O1153" s="35"/>
      <c r="P1153" s="12"/>
      <c r="Q1153" s="16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</row>
    <row r="1154" spans="1:29" x14ac:dyDescent="0.25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35"/>
      <c r="M1154" s="35"/>
      <c r="N1154" s="35"/>
      <c r="O1154" s="35"/>
      <c r="P1154" s="12"/>
      <c r="Q1154" s="16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</row>
    <row r="1155" spans="1:29" x14ac:dyDescent="0.25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35"/>
      <c r="M1155" s="35"/>
      <c r="N1155" s="35"/>
      <c r="O1155" s="35"/>
      <c r="P1155" s="12"/>
      <c r="Q1155" s="16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</row>
    <row r="1156" spans="1:29" x14ac:dyDescent="0.25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35"/>
      <c r="M1156" s="35"/>
      <c r="N1156" s="35"/>
      <c r="O1156" s="35"/>
      <c r="P1156" s="12"/>
      <c r="Q1156" s="16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</row>
    <row r="1157" spans="1:29" x14ac:dyDescent="0.25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35"/>
      <c r="M1157" s="35"/>
      <c r="N1157" s="35"/>
      <c r="O1157" s="35"/>
      <c r="P1157" s="12"/>
      <c r="Q1157" s="16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</row>
    <row r="1158" spans="1:29" x14ac:dyDescent="0.25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35"/>
      <c r="M1158" s="35"/>
      <c r="N1158" s="35"/>
      <c r="O1158" s="35"/>
      <c r="P1158" s="12"/>
      <c r="Q1158" s="16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</row>
    <row r="1159" spans="1:29" x14ac:dyDescent="0.25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35"/>
      <c r="M1159" s="35"/>
      <c r="N1159" s="35"/>
      <c r="O1159" s="35"/>
      <c r="P1159" s="12"/>
      <c r="Q1159" s="16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</row>
    <row r="1160" spans="1:29" x14ac:dyDescent="0.25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35"/>
      <c r="M1160" s="35"/>
      <c r="N1160" s="35"/>
      <c r="O1160" s="35"/>
      <c r="P1160" s="12"/>
      <c r="Q1160" s="16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</row>
    <row r="1161" spans="1:29" x14ac:dyDescent="0.25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35"/>
      <c r="M1161" s="35"/>
      <c r="N1161" s="35"/>
      <c r="O1161" s="35"/>
      <c r="P1161" s="12"/>
      <c r="Q1161" s="16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</row>
    <row r="1162" spans="1:29" x14ac:dyDescent="0.25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35"/>
      <c r="M1162" s="35"/>
      <c r="N1162" s="35"/>
      <c r="O1162" s="35"/>
      <c r="P1162" s="12"/>
      <c r="Q1162" s="16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</row>
    <row r="1163" spans="1:29" x14ac:dyDescent="0.25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35"/>
      <c r="M1163" s="35"/>
      <c r="N1163" s="35"/>
      <c r="O1163" s="35"/>
      <c r="P1163" s="12"/>
      <c r="Q1163" s="16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</row>
    <row r="1164" spans="1:29" x14ac:dyDescent="0.25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35"/>
      <c r="M1164" s="35"/>
      <c r="N1164" s="35"/>
      <c r="O1164" s="35"/>
      <c r="P1164" s="12"/>
      <c r="Q1164" s="16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</row>
    <row r="1165" spans="1:29" x14ac:dyDescent="0.25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35"/>
      <c r="M1165" s="35"/>
      <c r="N1165" s="35"/>
      <c r="O1165" s="35"/>
      <c r="P1165" s="12"/>
      <c r="Q1165" s="16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</row>
    <row r="1166" spans="1:29" x14ac:dyDescent="0.25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35"/>
      <c r="M1166" s="35"/>
      <c r="N1166" s="35"/>
      <c r="O1166" s="35"/>
      <c r="P1166" s="12"/>
      <c r="Q1166" s="16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</row>
    <row r="1167" spans="1:29" x14ac:dyDescent="0.25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35"/>
      <c r="M1167" s="35"/>
      <c r="N1167" s="35"/>
      <c r="O1167" s="35"/>
      <c r="P1167" s="12"/>
      <c r="Q1167" s="16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</row>
    <row r="1168" spans="1:29" x14ac:dyDescent="0.25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35"/>
      <c r="M1168" s="35"/>
      <c r="N1168" s="35"/>
      <c r="O1168" s="35"/>
      <c r="P1168" s="12"/>
      <c r="Q1168" s="16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</row>
    <row r="1169" spans="1:29" x14ac:dyDescent="0.25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35"/>
      <c r="M1169" s="35"/>
      <c r="N1169" s="35"/>
      <c r="O1169" s="35"/>
      <c r="P1169" s="12"/>
      <c r="Q1169" s="16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</row>
    <row r="1170" spans="1:29" x14ac:dyDescent="0.25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35"/>
      <c r="M1170" s="35"/>
      <c r="N1170" s="35"/>
      <c r="O1170" s="35"/>
      <c r="P1170" s="12"/>
      <c r="Q1170" s="16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</row>
    <row r="1171" spans="1:29" x14ac:dyDescent="0.25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35"/>
      <c r="M1171" s="35"/>
      <c r="N1171" s="35"/>
      <c r="O1171" s="35"/>
      <c r="P1171" s="12"/>
      <c r="Q1171" s="16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</row>
    <row r="1172" spans="1:29" x14ac:dyDescent="0.25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35"/>
      <c r="M1172" s="35"/>
      <c r="N1172" s="35"/>
      <c r="O1172" s="35"/>
      <c r="P1172" s="12"/>
      <c r="Q1172" s="16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</row>
    <row r="1173" spans="1:29" x14ac:dyDescent="0.25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35"/>
      <c r="M1173" s="35"/>
      <c r="N1173" s="35"/>
      <c r="O1173" s="35"/>
      <c r="P1173" s="12"/>
      <c r="Q1173" s="16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</row>
    <row r="1174" spans="1:29" x14ac:dyDescent="0.25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35"/>
      <c r="M1174" s="35"/>
      <c r="N1174" s="35"/>
      <c r="O1174" s="35"/>
      <c r="P1174" s="12"/>
      <c r="Q1174" s="16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</row>
    <row r="1175" spans="1:29" x14ac:dyDescent="0.25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35"/>
      <c r="M1175" s="35"/>
      <c r="N1175" s="35"/>
      <c r="O1175" s="35"/>
      <c r="P1175" s="12"/>
      <c r="Q1175" s="16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</row>
    <row r="1176" spans="1:29" x14ac:dyDescent="0.25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35"/>
      <c r="M1176" s="35"/>
      <c r="N1176" s="35"/>
      <c r="O1176" s="35"/>
      <c r="P1176" s="12"/>
      <c r="Q1176" s="16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</row>
    <row r="1177" spans="1:29" x14ac:dyDescent="0.25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35"/>
      <c r="M1177" s="35"/>
      <c r="N1177" s="35"/>
      <c r="O1177" s="35"/>
      <c r="P1177" s="12"/>
      <c r="Q1177" s="16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</row>
    <row r="1178" spans="1:29" x14ac:dyDescent="0.25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35"/>
      <c r="M1178" s="35"/>
      <c r="N1178" s="35"/>
      <c r="O1178" s="35"/>
      <c r="P1178" s="12"/>
      <c r="Q1178" s="16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</row>
    <row r="1179" spans="1:29" x14ac:dyDescent="0.25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35"/>
      <c r="M1179" s="35"/>
      <c r="N1179" s="35"/>
      <c r="O1179" s="35"/>
      <c r="P1179" s="12"/>
      <c r="Q1179" s="16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</row>
    <row r="1180" spans="1:29" x14ac:dyDescent="0.25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35"/>
      <c r="M1180" s="35"/>
      <c r="N1180" s="35"/>
      <c r="O1180" s="35"/>
      <c r="P1180" s="12"/>
      <c r="Q1180" s="16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</row>
    <row r="1181" spans="1:29" x14ac:dyDescent="0.25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35"/>
      <c r="M1181" s="35"/>
      <c r="N1181" s="35"/>
      <c r="O1181" s="35"/>
      <c r="P1181" s="12"/>
      <c r="Q1181" s="16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</row>
    <row r="1182" spans="1:29" x14ac:dyDescent="0.25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35"/>
      <c r="M1182" s="35"/>
      <c r="N1182" s="35"/>
      <c r="O1182" s="35"/>
      <c r="P1182" s="12"/>
      <c r="Q1182" s="16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</row>
    <row r="1183" spans="1:29" x14ac:dyDescent="0.25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35"/>
      <c r="M1183" s="35"/>
      <c r="N1183" s="35"/>
      <c r="O1183" s="35"/>
      <c r="P1183" s="12"/>
      <c r="Q1183" s="16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</row>
    <row r="1184" spans="1:29" x14ac:dyDescent="0.25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35"/>
      <c r="M1184" s="35"/>
      <c r="N1184" s="35"/>
      <c r="O1184" s="35"/>
      <c r="P1184" s="12"/>
      <c r="Q1184" s="16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</row>
    <row r="1185" spans="1:29" x14ac:dyDescent="0.25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35"/>
      <c r="M1185" s="35"/>
      <c r="N1185" s="35"/>
      <c r="O1185" s="35"/>
      <c r="P1185" s="12"/>
      <c r="Q1185" s="16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</row>
    <row r="1186" spans="1:29" x14ac:dyDescent="0.25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35"/>
      <c r="M1186" s="35"/>
      <c r="N1186" s="35"/>
      <c r="O1186" s="35"/>
      <c r="P1186" s="12"/>
      <c r="Q1186" s="16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</row>
    <row r="1187" spans="1:29" x14ac:dyDescent="0.25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35"/>
      <c r="M1187" s="35"/>
      <c r="N1187" s="35"/>
      <c r="O1187" s="35"/>
      <c r="P1187" s="12"/>
      <c r="Q1187" s="16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</row>
    <row r="1188" spans="1:29" x14ac:dyDescent="0.25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35"/>
      <c r="M1188" s="35"/>
      <c r="N1188" s="35"/>
      <c r="O1188" s="35"/>
      <c r="P1188" s="12"/>
      <c r="Q1188" s="16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</row>
    <row r="1189" spans="1:29" x14ac:dyDescent="0.25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35"/>
      <c r="M1189" s="35"/>
      <c r="N1189" s="35"/>
      <c r="O1189" s="35"/>
      <c r="P1189" s="12"/>
      <c r="Q1189" s="16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</row>
    <row r="1190" spans="1:29" x14ac:dyDescent="0.25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35"/>
      <c r="M1190" s="35"/>
      <c r="N1190" s="35"/>
      <c r="O1190" s="35"/>
      <c r="P1190" s="12"/>
      <c r="Q1190" s="16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</row>
    <row r="1191" spans="1:29" x14ac:dyDescent="0.25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35"/>
      <c r="M1191" s="35"/>
      <c r="N1191" s="35"/>
      <c r="O1191" s="35"/>
      <c r="P1191" s="12"/>
      <c r="Q1191" s="16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</row>
    <row r="1192" spans="1:29" x14ac:dyDescent="0.25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35"/>
      <c r="M1192" s="35"/>
      <c r="N1192" s="35"/>
      <c r="O1192" s="35"/>
      <c r="P1192" s="12"/>
      <c r="Q1192" s="16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</row>
    <row r="1193" spans="1:29" x14ac:dyDescent="0.25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35"/>
      <c r="M1193" s="35"/>
      <c r="N1193" s="35"/>
      <c r="O1193" s="35"/>
      <c r="P1193" s="12"/>
      <c r="Q1193" s="16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</row>
    <row r="1194" spans="1:29" x14ac:dyDescent="0.25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35"/>
      <c r="M1194" s="35"/>
      <c r="N1194" s="35"/>
      <c r="O1194" s="35"/>
      <c r="P1194" s="12"/>
      <c r="Q1194" s="16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</row>
    <row r="1195" spans="1:29" x14ac:dyDescent="0.25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35"/>
      <c r="M1195" s="35"/>
      <c r="N1195" s="35"/>
      <c r="O1195" s="35"/>
      <c r="P1195" s="12"/>
      <c r="Q1195" s="16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</row>
    <row r="1196" spans="1:29" x14ac:dyDescent="0.25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35"/>
      <c r="M1196" s="35"/>
      <c r="N1196" s="35"/>
      <c r="O1196" s="35"/>
      <c r="P1196" s="12"/>
      <c r="Q1196" s="16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</row>
    <row r="1197" spans="1:29" x14ac:dyDescent="0.25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35"/>
      <c r="M1197" s="35"/>
      <c r="N1197" s="35"/>
      <c r="O1197" s="35"/>
      <c r="P1197" s="12"/>
      <c r="Q1197" s="16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</row>
    <row r="1198" spans="1:29" x14ac:dyDescent="0.25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35"/>
      <c r="M1198" s="35"/>
      <c r="N1198" s="35"/>
      <c r="O1198" s="35"/>
      <c r="P1198" s="12"/>
      <c r="Q1198" s="16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</row>
    <row r="1199" spans="1:29" x14ac:dyDescent="0.25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35"/>
      <c r="M1199" s="35"/>
      <c r="N1199" s="35"/>
      <c r="O1199" s="35"/>
      <c r="P1199" s="12"/>
      <c r="Q1199" s="16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</row>
    <row r="1200" spans="1:29" x14ac:dyDescent="0.25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35"/>
      <c r="M1200" s="35"/>
      <c r="N1200" s="35"/>
      <c r="O1200" s="35"/>
      <c r="P1200" s="12"/>
      <c r="Q1200" s="16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</row>
    <row r="1201" spans="1:29" x14ac:dyDescent="0.25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35"/>
      <c r="M1201" s="35"/>
      <c r="N1201" s="35"/>
      <c r="O1201" s="35"/>
      <c r="P1201" s="12"/>
      <c r="Q1201" s="16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</row>
    <row r="1202" spans="1:29" x14ac:dyDescent="0.25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35"/>
      <c r="M1202" s="35"/>
      <c r="N1202" s="35"/>
      <c r="O1202" s="35"/>
      <c r="P1202" s="12"/>
      <c r="Q1202" s="16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</row>
    <row r="1203" spans="1:29" x14ac:dyDescent="0.25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35"/>
      <c r="M1203" s="35"/>
      <c r="N1203" s="35"/>
      <c r="O1203" s="35"/>
      <c r="P1203" s="12"/>
      <c r="Q1203" s="16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</row>
    <row r="1204" spans="1:29" x14ac:dyDescent="0.25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35"/>
      <c r="M1204" s="35"/>
      <c r="N1204" s="35"/>
      <c r="O1204" s="35"/>
      <c r="P1204" s="12"/>
      <c r="Q1204" s="16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</row>
    <row r="1205" spans="1:29" x14ac:dyDescent="0.25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35"/>
      <c r="M1205" s="35"/>
      <c r="N1205" s="35"/>
      <c r="O1205" s="35"/>
      <c r="P1205" s="12"/>
      <c r="Q1205" s="16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</row>
    <row r="1206" spans="1:29" x14ac:dyDescent="0.25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35"/>
      <c r="M1206" s="35"/>
      <c r="N1206" s="35"/>
      <c r="O1206" s="35"/>
      <c r="P1206" s="12"/>
      <c r="Q1206" s="16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</row>
    <row r="1207" spans="1:29" x14ac:dyDescent="0.25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35"/>
      <c r="M1207" s="35"/>
      <c r="N1207" s="35"/>
      <c r="O1207" s="35"/>
      <c r="P1207" s="12"/>
      <c r="Q1207" s="16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</row>
    <row r="1208" spans="1:29" x14ac:dyDescent="0.25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35"/>
      <c r="M1208" s="35"/>
      <c r="N1208" s="35"/>
      <c r="O1208" s="35"/>
      <c r="P1208" s="12"/>
      <c r="Q1208" s="16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</row>
    <row r="1209" spans="1:29" x14ac:dyDescent="0.25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35"/>
      <c r="M1209" s="35"/>
      <c r="N1209" s="35"/>
      <c r="O1209" s="35"/>
      <c r="P1209" s="12"/>
      <c r="Q1209" s="16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</row>
    <row r="1210" spans="1:29" x14ac:dyDescent="0.25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35"/>
      <c r="M1210" s="35"/>
      <c r="N1210" s="35"/>
      <c r="O1210" s="35"/>
      <c r="P1210" s="12"/>
      <c r="Q1210" s="16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</row>
    <row r="1211" spans="1:29" x14ac:dyDescent="0.25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35"/>
      <c r="M1211" s="35"/>
      <c r="N1211" s="35"/>
      <c r="O1211" s="35"/>
      <c r="P1211" s="12"/>
      <c r="Q1211" s="16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</row>
    <row r="1212" spans="1:29" x14ac:dyDescent="0.25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35"/>
      <c r="M1212" s="35"/>
      <c r="N1212" s="35"/>
      <c r="O1212" s="35"/>
      <c r="P1212" s="12"/>
      <c r="Q1212" s="16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</row>
    <row r="1213" spans="1:29" x14ac:dyDescent="0.25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35"/>
      <c r="M1213" s="35"/>
      <c r="N1213" s="35"/>
      <c r="O1213" s="35"/>
      <c r="P1213" s="12"/>
      <c r="Q1213" s="16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</row>
    <row r="1214" spans="1:29" x14ac:dyDescent="0.25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35"/>
      <c r="M1214" s="35"/>
      <c r="N1214" s="35"/>
      <c r="O1214" s="35"/>
      <c r="P1214" s="12"/>
      <c r="Q1214" s="16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</row>
    <row r="1215" spans="1:29" x14ac:dyDescent="0.25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35"/>
      <c r="M1215" s="35"/>
      <c r="N1215" s="35"/>
      <c r="O1215" s="35"/>
      <c r="P1215" s="12"/>
      <c r="Q1215" s="16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</row>
    <row r="1216" spans="1:29" x14ac:dyDescent="0.25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35"/>
      <c r="M1216" s="35"/>
      <c r="N1216" s="35"/>
      <c r="O1216" s="35"/>
      <c r="P1216" s="12"/>
      <c r="Q1216" s="16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</row>
    <row r="1217" spans="1:29" x14ac:dyDescent="0.25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35"/>
      <c r="M1217" s="35"/>
      <c r="N1217" s="35"/>
      <c r="O1217" s="35"/>
      <c r="P1217" s="12"/>
      <c r="Q1217" s="16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</row>
    <row r="1218" spans="1:29" x14ac:dyDescent="0.25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35"/>
      <c r="M1218" s="35"/>
      <c r="N1218" s="35"/>
      <c r="O1218" s="35"/>
      <c r="P1218" s="12"/>
      <c r="Q1218" s="16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</row>
    <row r="1219" spans="1:29" x14ac:dyDescent="0.25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35"/>
      <c r="M1219" s="35"/>
      <c r="N1219" s="35"/>
      <c r="O1219" s="35"/>
      <c r="P1219" s="12"/>
      <c r="Q1219" s="16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</row>
    <row r="1220" spans="1:29" x14ac:dyDescent="0.25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35"/>
      <c r="M1220" s="35"/>
      <c r="N1220" s="35"/>
      <c r="O1220" s="35"/>
      <c r="P1220" s="12"/>
      <c r="Q1220" s="16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</row>
    <row r="1221" spans="1:29" x14ac:dyDescent="0.25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35"/>
      <c r="M1221" s="35"/>
      <c r="N1221" s="35"/>
      <c r="O1221" s="35"/>
      <c r="P1221" s="12"/>
      <c r="Q1221" s="16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</row>
    <row r="1222" spans="1:29" x14ac:dyDescent="0.25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35"/>
      <c r="M1222" s="35"/>
      <c r="N1222" s="35"/>
      <c r="O1222" s="35"/>
      <c r="P1222" s="12"/>
      <c r="Q1222" s="16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</row>
    <row r="1223" spans="1:29" x14ac:dyDescent="0.25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35"/>
      <c r="M1223" s="35"/>
      <c r="N1223" s="35"/>
      <c r="O1223" s="35"/>
      <c r="P1223" s="12"/>
      <c r="Q1223" s="16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</row>
    <row r="1224" spans="1:29" x14ac:dyDescent="0.25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35"/>
      <c r="M1224" s="35"/>
      <c r="N1224" s="35"/>
      <c r="O1224" s="35"/>
      <c r="P1224" s="12"/>
      <c r="Q1224" s="16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</row>
    <row r="1225" spans="1:29" x14ac:dyDescent="0.25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35"/>
      <c r="M1225" s="35"/>
      <c r="N1225" s="35"/>
      <c r="O1225" s="35"/>
      <c r="P1225" s="12"/>
      <c r="Q1225" s="16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</row>
    <row r="1226" spans="1:29" x14ac:dyDescent="0.25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35"/>
      <c r="M1226" s="35"/>
      <c r="N1226" s="35"/>
      <c r="O1226" s="35"/>
      <c r="P1226" s="12"/>
      <c r="Q1226" s="16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</row>
    <row r="1227" spans="1:29" x14ac:dyDescent="0.25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35"/>
      <c r="M1227" s="35"/>
      <c r="N1227" s="35"/>
      <c r="O1227" s="35"/>
      <c r="P1227" s="12"/>
      <c r="Q1227" s="16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</row>
    <row r="1228" spans="1:29" x14ac:dyDescent="0.25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35"/>
      <c r="M1228" s="35"/>
      <c r="N1228" s="35"/>
      <c r="O1228" s="35"/>
      <c r="P1228" s="12"/>
      <c r="Q1228" s="16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</row>
    <row r="1229" spans="1:29" x14ac:dyDescent="0.25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35"/>
      <c r="M1229" s="35"/>
      <c r="N1229" s="35"/>
      <c r="O1229" s="35"/>
      <c r="P1229" s="12"/>
      <c r="Q1229" s="16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</row>
    <row r="1230" spans="1:29" x14ac:dyDescent="0.25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35"/>
      <c r="M1230" s="35"/>
      <c r="N1230" s="35"/>
      <c r="O1230" s="35"/>
      <c r="P1230" s="12"/>
      <c r="Q1230" s="16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</row>
    <row r="1231" spans="1:29" x14ac:dyDescent="0.25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35"/>
      <c r="M1231" s="35"/>
      <c r="N1231" s="35"/>
      <c r="O1231" s="35"/>
      <c r="P1231" s="12"/>
      <c r="Q1231" s="16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</row>
    <row r="1232" spans="1:29" x14ac:dyDescent="0.25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35"/>
      <c r="M1232" s="35"/>
      <c r="N1232" s="35"/>
      <c r="O1232" s="35"/>
      <c r="P1232" s="12"/>
      <c r="Q1232" s="16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</row>
    <row r="1233" spans="1:29" x14ac:dyDescent="0.25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35"/>
      <c r="M1233" s="35"/>
      <c r="N1233" s="35"/>
      <c r="O1233" s="35"/>
      <c r="P1233" s="12"/>
      <c r="Q1233" s="16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</row>
    <row r="1234" spans="1:29" x14ac:dyDescent="0.25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35"/>
      <c r="M1234" s="35"/>
      <c r="N1234" s="35"/>
      <c r="O1234" s="35"/>
      <c r="P1234" s="12"/>
      <c r="Q1234" s="16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</row>
    <row r="1235" spans="1:29" x14ac:dyDescent="0.25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35"/>
      <c r="M1235" s="35"/>
      <c r="N1235" s="35"/>
      <c r="O1235" s="35"/>
      <c r="P1235" s="12"/>
      <c r="Q1235" s="16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</row>
    <row r="1236" spans="1:29" x14ac:dyDescent="0.25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35"/>
      <c r="M1236" s="35"/>
      <c r="N1236" s="35"/>
      <c r="O1236" s="35"/>
      <c r="P1236" s="12"/>
      <c r="Q1236" s="16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</row>
    <row r="1237" spans="1:29" x14ac:dyDescent="0.25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35"/>
      <c r="M1237" s="35"/>
      <c r="N1237" s="35"/>
      <c r="O1237" s="35"/>
      <c r="P1237" s="12"/>
      <c r="Q1237" s="16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</row>
    <row r="1238" spans="1:29" x14ac:dyDescent="0.25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35"/>
      <c r="M1238" s="35"/>
      <c r="N1238" s="35"/>
      <c r="O1238" s="35"/>
      <c r="P1238" s="12"/>
      <c r="Q1238" s="16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</row>
    <row r="1239" spans="1:29" x14ac:dyDescent="0.25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35"/>
      <c r="M1239" s="35"/>
      <c r="N1239" s="35"/>
      <c r="O1239" s="35"/>
      <c r="P1239" s="12"/>
      <c r="Q1239" s="16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</row>
    <row r="1240" spans="1:29" x14ac:dyDescent="0.25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35"/>
      <c r="M1240" s="35"/>
      <c r="N1240" s="35"/>
      <c r="O1240" s="35"/>
      <c r="P1240" s="12"/>
      <c r="Q1240" s="16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</row>
    <row r="1241" spans="1:29" x14ac:dyDescent="0.25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35"/>
      <c r="M1241" s="35"/>
      <c r="N1241" s="35"/>
      <c r="O1241" s="35"/>
      <c r="P1241" s="12"/>
      <c r="Q1241" s="16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</row>
    <row r="1242" spans="1:29" x14ac:dyDescent="0.25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35"/>
      <c r="M1242" s="35"/>
      <c r="N1242" s="35"/>
      <c r="O1242" s="35"/>
      <c r="P1242" s="12"/>
      <c r="Q1242" s="16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</row>
    <row r="1243" spans="1:29" x14ac:dyDescent="0.25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35"/>
      <c r="M1243" s="35"/>
      <c r="N1243" s="35"/>
      <c r="O1243" s="35"/>
      <c r="P1243" s="12"/>
      <c r="Q1243" s="16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</row>
    <row r="1244" spans="1:29" x14ac:dyDescent="0.25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35"/>
      <c r="M1244" s="35"/>
      <c r="N1244" s="35"/>
      <c r="O1244" s="35"/>
      <c r="P1244" s="12"/>
      <c r="Q1244" s="16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</row>
    <row r="1245" spans="1:29" x14ac:dyDescent="0.25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35"/>
      <c r="M1245" s="35"/>
      <c r="N1245" s="35"/>
      <c r="O1245" s="35"/>
      <c r="P1245" s="12"/>
      <c r="Q1245" s="16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</row>
    <row r="1246" spans="1:29" x14ac:dyDescent="0.25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35"/>
      <c r="M1246" s="35"/>
      <c r="N1246" s="35"/>
      <c r="O1246" s="35"/>
      <c r="P1246" s="12"/>
      <c r="Q1246" s="16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</row>
    <row r="1247" spans="1:29" x14ac:dyDescent="0.25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35"/>
      <c r="M1247" s="35"/>
      <c r="N1247" s="35"/>
      <c r="O1247" s="35"/>
      <c r="P1247" s="12"/>
      <c r="Q1247" s="16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</row>
    <row r="1248" spans="1:29" x14ac:dyDescent="0.25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35"/>
      <c r="M1248" s="35"/>
      <c r="N1248" s="35"/>
      <c r="O1248" s="35"/>
      <c r="P1248" s="12"/>
      <c r="Q1248" s="16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</row>
    <row r="1249" spans="1:29" x14ac:dyDescent="0.25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35"/>
      <c r="M1249" s="35"/>
      <c r="N1249" s="35"/>
      <c r="O1249" s="35"/>
      <c r="P1249" s="12"/>
      <c r="Q1249" s="16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</row>
    <row r="1250" spans="1:29" x14ac:dyDescent="0.25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35"/>
      <c r="M1250" s="35"/>
      <c r="N1250" s="35"/>
      <c r="O1250" s="35"/>
      <c r="P1250" s="12"/>
      <c r="Q1250" s="16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</row>
    <row r="1251" spans="1:29" x14ac:dyDescent="0.25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35"/>
      <c r="M1251" s="35"/>
      <c r="N1251" s="35"/>
      <c r="O1251" s="35"/>
      <c r="P1251" s="12"/>
      <c r="Q1251" s="16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</row>
    <row r="1252" spans="1:29" x14ac:dyDescent="0.25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35"/>
      <c r="M1252" s="35"/>
      <c r="N1252" s="35"/>
      <c r="O1252" s="35"/>
      <c r="P1252" s="12"/>
      <c r="Q1252" s="16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</row>
    <row r="1253" spans="1:29" x14ac:dyDescent="0.25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35"/>
      <c r="M1253" s="35"/>
      <c r="N1253" s="35"/>
      <c r="O1253" s="35"/>
      <c r="P1253" s="12"/>
      <c r="Q1253" s="16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</row>
    <row r="1254" spans="1:29" x14ac:dyDescent="0.25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35"/>
      <c r="M1254" s="35"/>
      <c r="N1254" s="35"/>
      <c r="O1254" s="35"/>
      <c r="P1254" s="12"/>
      <c r="Q1254" s="16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</row>
    <row r="1255" spans="1:29" x14ac:dyDescent="0.25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35"/>
      <c r="M1255" s="35"/>
      <c r="N1255" s="35"/>
      <c r="O1255" s="35"/>
      <c r="P1255" s="12"/>
      <c r="Q1255" s="16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</row>
    <row r="1256" spans="1:29" x14ac:dyDescent="0.25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35"/>
      <c r="M1256" s="35"/>
      <c r="N1256" s="35"/>
      <c r="O1256" s="35"/>
      <c r="P1256" s="12"/>
      <c r="Q1256" s="16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</row>
    <row r="1257" spans="1:29" x14ac:dyDescent="0.25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35"/>
      <c r="M1257" s="35"/>
      <c r="N1257" s="35"/>
      <c r="O1257" s="35"/>
      <c r="P1257" s="12"/>
      <c r="Q1257" s="16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</row>
    <row r="1258" spans="1:29" x14ac:dyDescent="0.25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35"/>
      <c r="M1258" s="35"/>
      <c r="N1258" s="35"/>
      <c r="O1258" s="35"/>
      <c r="P1258" s="12"/>
      <c r="Q1258" s="16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</row>
    <row r="1259" spans="1:29" x14ac:dyDescent="0.25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35"/>
      <c r="M1259" s="35"/>
      <c r="N1259" s="35"/>
      <c r="O1259" s="35"/>
      <c r="P1259" s="12"/>
      <c r="Q1259" s="16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</row>
    <row r="1260" spans="1:29" x14ac:dyDescent="0.25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35"/>
      <c r="M1260" s="35"/>
      <c r="N1260" s="35"/>
      <c r="O1260" s="35"/>
      <c r="P1260" s="12"/>
      <c r="Q1260" s="16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</row>
    <row r="1261" spans="1:29" x14ac:dyDescent="0.25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35"/>
      <c r="M1261" s="35"/>
      <c r="N1261" s="35"/>
      <c r="O1261" s="35"/>
      <c r="P1261" s="12"/>
      <c r="Q1261" s="16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</row>
    <row r="1262" spans="1:29" x14ac:dyDescent="0.25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35"/>
      <c r="M1262" s="35"/>
      <c r="N1262" s="35"/>
      <c r="O1262" s="35"/>
      <c r="P1262" s="12"/>
      <c r="Q1262" s="16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</row>
    <row r="1263" spans="1:29" x14ac:dyDescent="0.25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35"/>
      <c r="M1263" s="35"/>
      <c r="N1263" s="35"/>
      <c r="O1263" s="35"/>
      <c r="P1263" s="12"/>
      <c r="Q1263" s="16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</row>
    <row r="1264" spans="1:29" x14ac:dyDescent="0.25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35"/>
      <c r="M1264" s="35"/>
      <c r="N1264" s="35"/>
      <c r="O1264" s="35"/>
      <c r="P1264" s="12"/>
      <c r="Q1264" s="16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</row>
    <row r="1265" spans="1:29" x14ac:dyDescent="0.25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35"/>
      <c r="M1265" s="35"/>
      <c r="N1265" s="35"/>
      <c r="O1265" s="35"/>
      <c r="P1265" s="12"/>
      <c r="Q1265" s="16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</row>
    <row r="1266" spans="1:29" x14ac:dyDescent="0.25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35"/>
      <c r="M1266" s="35"/>
      <c r="N1266" s="35"/>
      <c r="O1266" s="35"/>
      <c r="P1266" s="12"/>
      <c r="Q1266" s="16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</row>
    <row r="1267" spans="1:29" x14ac:dyDescent="0.25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35"/>
      <c r="M1267" s="35"/>
      <c r="N1267" s="35"/>
      <c r="O1267" s="35"/>
      <c r="P1267" s="12"/>
      <c r="Q1267" s="16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</row>
    <row r="1268" spans="1:29" x14ac:dyDescent="0.25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35"/>
      <c r="M1268" s="35"/>
      <c r="N1268" s="35"/>
      <c r="O1268" s="35"/>
      <c r="P1268" s="12"/>
      <c r="Q1268" s="16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</row>
    <row r="1269" spans="1:29" x14ac:dyDescent="0.25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35"/>
      <c r="M1269" s="35"/>
      <c r="N1269" s="35"/>
      <c r="O1269" s="35"/>
      <c r="P1269" s="12"/>
      <c r="Q1269" s="16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</row>
    <row r="1270" spans="1:29" x14ac:dyDescent="0.25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35"/>
      <c r="M1270" s="35"/>
      <c r="N1270" s="35"/>
      <c r="O1270" s="35"/>
      <c r="P1270" s="12"/>
      <c r="Q1270" s="16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2"/>
      <c r="AC1270" s="12"/>
    </row>
    <row r="1271" spans="1:29" x14ac:dyDescent="0.25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35"/>
      <c r="M1271" s="35"/>
      <c r="N1271" s="35"/>
      <c r="O1271" s="35"/>
      <c r="P1271" s="12"/>
      <c r="Q1271" s="16"/>
      <c r="R1271" s="12"/>
      <c r="S1271" s="12"/>
      <c r="T1271" s="12"/>
      <c r="U1271" s="12"/>
      <c r="V1271" s="12"/>
      <c r="W1271" s="12"/>
      <c r="X1271" s="12"/>
      <c r="Y1271" s="12"/>
      <c r="Z1271" s="12"/>
      <c r="AA1271" s="12"/>
      <c r="AB1271" s="12"/>
      <c r="AC1271" s="12"/>
    </row>
    <row r="1272" spans="1:29" x14ac:dyDescent="0.25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35"/>
      <c r="M1272" s="35"/>
      <c r="N1272" s="35"/>
      <c r="O1272" s="35"/>
      <c r="P1272" s="12"/>
      <c r="Q1272" s="16"/>
      <c r="R1272" s="12"/>
      <c r="S1272" s="12"/>
      <c r="T1272" s="12"/>
      <c r="U1272" s="12"/>
      <c r="V1272" s="12"/>
      <c r="W1272" s="12"/>
      <c r="X1272" s="12"/>
      <c r="Y1272" s="12"/>
      <c r="Z1272" s="12"/>
      <c r="AA1272" s="12"/>
      <c r="AB1272" s="12"/>
      <c r="AC1272" s="12"/>
    </row>
    <row r="1273" spans="1:29" x14ac:dyDescent="0.25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35"/>
      <c r="M1273" s="35"/>
      <c r="N1273" s="35"/>
      <c r="O1273" s="35"/>
      <c r="P1273" s="12"/>
      <c r="Q1273" s="16"/>
      <c r="R1273" s="12"/>
      <c r="S1273" s="12"/>
      <c r="T1273" s="12"/>
      <c r="U1273" s="12"/>
      <c r="V1273" s="12"/>
      <c r="W1273" s="12"/>
      <c r="X1273" s="12"/>
      <c r="Y1273" s="12"/>
      <c r="Z1273" s="12"/>
      <c r="AA1273" s="12"/>
      <c r="AB1273" s="12"/>
      <c r="AC1273" s="12"/>
    </row>
    <row r="1274" spans="1:29" x14ac:dyDescent="0.25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35"/>
      <c r="M1274" s="35"/>
      <c r="N1274" s="35"/>
      <c r="O1274" s="35"/>
      <c r="P1274" s="12"/>
      <c r="Q1274" s="16"/>
      <c r="R1274" s="12"/>
      <c r="S1274" s="12"/>
      <c r="T1274" s="12"/>
      <c r="U1274" s="12"/>
      <c r="V1274" s="12"/>
      <c r="W1274" s="12"/>
      <c r="X1274" s="12"/>
      <c r="Y1274" s="12"/>
      <c r="Z1274" s="12"/>
      <c r="AA1274" s="12"/>
      <c r="AB1274" s="12"/>
      <c r="AC1274" s="12"/>
    </row>
    <row r="1275" spans="1:29" x14ac:dyDescent="0.25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35"/>
      <c r="M1275" s="35"/>
      <c r="N1275" s="35"/>
      <c r="O1275" s="35"/>
      <c r="P1275" s="12"/>
      <c r="Q1275" s="16"/>
      <c r="R1275" s="12"/>
      <c r="S1275" s="12"/>
      <c r="T1275" s="12"/>
      <c r="U1275" s="12"/>
      <c r="V1275" s="12"/>
      <c r="W1275" s="12"/>
      <c r="X1275" s="12"/>
      <c r="Y1275" s="12"/>
      <c r="Z1275" s="12"/>
      <c r="AA1275" s="12"/>
      <c r="AB1275" s="12"/>
      <c r="AC1275" s="12"/>
    </row>
    <row r="1276" spans="1:29" x14ac:dyDescent="0.25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35"/>
      <c r="M1276" s="35"/>
      <c r="N1276" s="35"/>
      <c r="O1276" s="35"/>
      <c r="P1276" s="12"/>
      <c r="Q1276" s="16"/>
      <c r="R1276" s="12"/>
      <c r="S1276" s="12"/>
      <c r="T1276" s="12"/>
      <c r="U1276" s="12"/>
      <c r="V1276" s="12"/>
      <c r="W1276" s="12"/>
      <c r="X1276" s="12"/>
      <c r="Y1276" s="12"/>
      <c r="Z1276" s="12"/>
      <c r="AA1276" s="12"/>
      <c r="AB1276" s="12"/>
      <c r="AC1276" s="12"/>
    </row>
    <row r="1277" spans="1:29" x14ac:dyDescent="0.25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35"/>
      <c r="M1277" s="35"/>
      <c r="N1277" s="35"/>
      <c r="O1277" s="35"/>
      <c r="P1277" s="12"/>
      <c r="Q1277" s="16"/>
      <c r="R1277" s="12"/>
      <c r="S1277" s="12"/>
      <c r="T1277" s="12"/>
      <c r="U1277" s="12"/>
      <c r="V1277" s="12"/>
      <c r="W1277" s="12"/>
      <c r="X1277" s="12"/>
      <c r="Y1277" s="12"/>
      <c r="Z1277" s="12"/>
      <c r="AA1277" s="12"/>
      <c r="AB1277" s="12"/>
      <c r="AC1277" s="12"/>
    </row>
    <row r="1278" spans="1:29" x14ac:dyDescent="0.25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35"/>
      <c r="M1278" s="35"/>
      <c r="N1278" s="35"/>
      <c r="O1278" s="35"/>
      <c r="P1278" s="12"/>
      <c r="Q1278" s="16"/>
      <c r="R1278" s="12"/>
      <c r="S1278" s="12"/>
      <c r="T1278" s="12"/>
      <c r="U1278" s="12"/>
      <c r="V1278" s="12"/>
      <c r="W1278" s="12"/>
      <c r="X1278" s="12"/>
      <c r="Y1278" s="12"/>
      <c r="Z1278" s="12"/>
      <c r="AA1278" s="12"/>
      <c r="AB1278" s="12"/>
      <c r="AC1278" s="12"/>
    </row>
    <row r="1279" spans="1:29" x14ac:dyDescent="0.25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35"/>
      <c r="M1279" s="35"/>
      <c r="N1279" s="35"/>
      <c r="O1279" s="35"/>
      <c r="P1279" s="12"/>
      <c r="Q1279" s="16"/>
      <c r="R1279" s="12"/>
      <c r="S1279" s="12"/>
      <c r="T1279" s="12"/>
      <c r="U1279" s="12"/>
      <c r="V1279" s="12"/>
      <c r="W1279" s="12"/>
      <c r="X1279" s="12"/>
      <c r="Y1279" s="12"/>
      <c r="Z1279" s="12"/>
      <c r="AA1279" s="12"/>
      <c r="AB1279" s="12"/>
      <c r="AC1279" s="12"/>
    </row>
    <row r="1280" spans="1:29" x14ac:dyDescent="0.25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35"/>
      <c r="M1280" s="35"/>
      <c r="N1280" s="35"/>
      <c r="O1280" s="35"/>
      <c r="P1280" s="12"/>
      <c r="Q1280" s="16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2"/>
      <c r="AC1280" s="12"/>
    </row>
    <row r="1281" spans="1:29" x14ac:dyDescent="0.25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35"/>
      <c r="M1281" s="35"/>
      <c r="N1281" s="35"/>
      <c r="O1281" s="35"/>
      <c r="P1281" s="12"/>
      <c r="Q1281" s="16"/>
      <c r="R1281" s="12"/>
      <c r="S1281" s="12"/>
      <c r="T1281" s="12"/>
      <c r="U1281" s="12"/>
      <c r="V1281" s="12"/>
      <c r="W1281" s="12"/>
      <c r="X1281" s="12"/>
      <c r="Y1281" s="12"/>
      <c r="Z1281" s="12"/>
      <c r="AA1281" s="12"/>
      <c r="AB1281" s="12"/>
      <c r="AC1281" s="12"/>
    </row>
    <row r="1282" spans="1:29" x14ac:dyDescent="0.25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35"/>
      <c r="M1282" s="35"/>
      <c r="N1282" s="35"/>
      <c r="O1282" s="35"/>
      <c r="P1282" s="12"/>
      <c r="Q1282" s="16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2"/>
      <c r="AC1282" s="12"/>
    </row>
    <row r="1283" spans="1:29" x14ac:dyDescent="0.25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35"/>
      <c r="M1283" s="35"/>
      <c r="N1283" s="35"/>
      <c r="O1283" s="35"/>
      <c r="P1283" s="12"/>
      <c r="Q1283" s="16"/>
      <c r="R1283" s="12"/>
      <c r="S1283" s="12"/>
      <c r="T1283" s="12"/>
      <c r="U1283" s="12"/>
      <c r="V1283" s="12"/>
      <c r="W1283" s="12"/>
      <c r="X1283" s="12"/>
      <c r="Y1283" s="12"/>
      <c r="Z1283" s="12"/>
      <c r="AA1283" s="12"/>
      <c r="AB1283" s="12"/>
      <c r="AC1283" s="12"/>
    </row>
    <row r="1284" spans="1:29" x14ac:dyDescent="0.25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35"/>
      <c r="M1284" s="35"/>
      <c r="N1284" s="35"/>
      <c r="O1284" s="35"/>
      <c r="P1284" s="12"/>
      <c r="Q1284" s="16"/>
      <c r="R1284" s="12"/>
      <c r="S1284" s="12"/>
      <c r="T1284" s="12"/>
      <c r="U1284" s="12"/>
      <c r="V1284" s="12"/>
      <c r="W1284" s="12"/>
      <c r="X1284" s="12"/>
      <c r="Y1284" s="12"/>
      <c r="Z1284" s="12"/>
      <c r="AA1284" s="12"/>
      <c r="AB1284" s="12"/>
      <c r="AC1284" s="12"/>
    </row>
    <row r="1285" spans="1:29" x14ac:dyDescent="0.25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35"/>
      <c r="M1285" s="35"/>
      <c r="N1285" s="35"/>
      <c r="O1285" s="35"/>
      <c r="P1285" s="12"/>
      <c r="Q1285" s="16"/>
      <c r="R1285" s="12"/>
      <c r="S1285" s="12"/>
      <c r="T1285" s="12"/>
      <c r="U1285" s="12"/>
      <c r="V1285" s="12"/>
      <c r="W1285" s="12"/>
      <c r="X1285" s="12"/>
      <c r="Y1285" s="12"/>
      <c r="Z1285" s="12"/>
      <c r="AA1285" s="12"/>
      <c r="AB1285" s="12"/>
      <c r="AC1285" s="12"/>
    </row>
    <row r="1286" spans="1:29" x14ac:dyDescent="0.25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35"/>
      <c r="M1286" s="35"/>
      <c r="N1286" s="35"/>
      <c r="O1286" s="35"/>
      <c r="P1286" s="12"/>
      <c r="Q1286" s="16"/>
      <c r="R1286" s="12"/>
      <c r="S1286" s="12"/>
      <c r="T1286" s="12"/>
      <c r="U1286" s="12"/>
      <c r="V1286" s="12"/>
      <c r="W1286" s="12"/>
      <c r="X1286" s="12"/>
      <c r="Y1286" s="12"/>
      <c r="Z1286" s="12"/>
      <c r="AA1286" s="12"/>
      <c r="AB1286" s="12"/>
      <c r="AC1286" s="12"/>
    </row>
    <row r="1287" spans="1:29" x14ac:dyDescent="0.25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35"/>
      <c r="M1287" s="35"/>
      <c r="N1287" s="35"/>
      <c r="O1287" s="35"/>
      <c r="P1287" s="12"/>
      <c r="Q1287" s="16"/>
      <c r="R1287" s="12"/>
      <c r="S1287" s="12"/>
      <c r="T1287" s="12"/>
      <c r="U1287" s="12"/>
      <c r="V1287" s="12"/>
      <c r="W1287" s="12"/>
      <c r="X1287" s="12"/>
      <c r="Y1287" s="12"/>
      <c r="Z1287" s="12"/>
      <c r="AA1287" s="12"/>
      <c r="AB1287" s="12"/>
      <c r="AC1287" s="12"/>
    </row>
    <row r="1288" spans="1:29" x14ac:dyDescent="0.25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35"/>
      <c r="M1288" s="35"/>
      <c r="N1288" s="35"/>
      <c r="O1288" s="35"/>
      <c r="P1288" s="12"/>
      <c r="Q1288" s="16"/>
      <c r="R1288" s="12"/>
      <c r="S1288" s="12"/>
      <c r="T1288" s="12"/>
      <c r="U1288" s="12"/>
      <c r="V1288" s="12"/>
      <c r="W1288" s="12"/>
      <c r="X1288" s="12"/>
      <c r="Y1288" s="12"/>
      <c r="Z1288" s="12"/>
      <c r="AA1288" s="12"/>
      <c r="AB1288" s="12"/>
      <c r="AC1288" s="12"/>
    </row>
    <row r="1289" spans="1:29" x14ac:dyDescent="0.25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35"/>
      <c r="M1289" s="35"/>
      <c r="N1289" s="35"/>
      <c r="O1289" s="35"/>
      <c r="P1289" s="12"/>
      <c r="Q1289" s="16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2"/>
      <c r="AC1289" s="12"/>
    </row>
    <row r="1290" spans="1:29" x14ac:dyDescent="0.25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35"/>
      <c r="M1290" s="35"/>
      <c r="N1290" s="35"/>
      <c r="O1290" s="35"/>
      <c r="P1290" s="12"/>
      <c r="Q1290" s="16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</row>
    <row r="1291" spans="1:29" x14ac:dyDescent="0.25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35"/>
      <c r="M1291" s="35"/>
      <c r="N1291" s="35"/>
      <c r="O1291" s="35"/>
      <c r="P1291" s="12"/>
      <c r="Q1291" s="16"/>
      <c r="R1291" s="12"/>
      <c r="S1291" s="12"/>
      <c r="T1291" s="12"/>
      <c r="U1291" s="12"/>
      <c r="V1291" s="12"/>
      <c r="W1291" s="12"/>
      <c r="X1291" s="12"/>
      <c r="Y1291" s="12"/>
      <c r="Z1291" s="12"/>
      <c r="AA1291" s="12"/>
      <c r="AB1291" s="12"/>
      <c r="AC1291" s="12"/>
    </row>
    <row r="1292" spans="1:29" x14ac:dyDescent="0.25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35"/>
      <c r="M1292" s="35"/>
      <c r="N1292" s="35"/>
      <c r="O1292" s="35"/>
      <c r="P1292" s="12"/>
      <c r="Q1292" s="16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2"/>
      <c r="AC1292" s="12"/>
    </row>
    <row r="1293" spans="1:29" x14ac:dyDescent="0.25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35"/>
      <c r="M1293" s="35"/>
      <c r="N1293" s="35"/>
      <c r="O1293" s="35"/>
      <c r="P1293" s="12"/>
      <c r="Q1293" s="16"/>
      <c r="R1293" s="12"/>
      <c r="S1293" s="12"/>
      <c r="T1293" s="12"/>
      <c r="U1293" s="12"/>
      <c r="V1293" s="12"/>
      <c r="W1293" s="12"/>
      <c r="X1293" s="12"/>
      <c r="Y1293" s="12"/>
      <c r="Z1293" s="12"/>
      <c r="AA1293" s="12"/>
      <c r="AB1293" s="12"/>
      <c r="AC1293" s="12"/>
    </row>
    <row r="1294" spans="1:29" x14ac:dyDescent="0.25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35"/>
      <c r="M1294" s="35"/>
      <c r="N1294" s="35"/>
      <c r="O1294" s="35"/>
      <c r="P1294" s="12"/>
      <c r="Q1294" s="16"/>
      <c r="R1294" s="12"/>
      <c r="S1294" s="12"/>
      <c r="T1294" s="12"/>
      <c r="U1294" s="12"/>
      <c r="V1294" s="12"/>
      <c r="W1294" s="12"/>
      <c r="X1294" s="12"/>
      <c r="Y1294" s="12"/>
      <c r="Z1294" s="12"/>
      <c r="AA1294" s="12"/>
      <c r="AB1294" s="12"/>
      <c r="AC1294" s="12"/>
    </row>
    <row r="1295" spans="1:29" x14ac:dyDescent="0.25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35"/>
      <c r="M1295" s="35"/>
      <c r="N1295" s="35"/>
      <c r="O1295" s="35"/>
      <c r="P1295" s="12"/>
      <c r="Q1295" s="16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2"/>
      <c r="AC1295" s="12"/>
    </row>
    <row r="1296" spans="1:29" x14ac:dyDescent="0.25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35"/>
      <c r="M1296" s="35"/>
      <c r="N1296" s="35"/>
      <c r="O1296" s="35"/>
      <c r="P1296" s="12"/>
      <c r="Q1296" s="16"/>
      <c r="R1296" s="12"/>
      <c r="S1296" s="12"/>
      <c r="T1296" s="12"/>
      <c r="U1296" s="12"/>
      <c r="V1296" s="12"/>
      <c r="W1296" s="12"/>
      <c r="X1296" s="12"/>
      <c r="Y1296" s="12"/>
      <c r="Z1296" s="12"/>
      <c r="AA1296" s="12"/>
      <c r="AB1296" s="12"/>
      <c r="AC1296" s="12"/>
    </row>
    <row r="1297" spans="1:29" x14ac:dyDescent="0.25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35"/>
      <c r="M1297" s="35"/>
      <c r="N1297" s="35"/>
      <c r="O1297" s="35"/>
      <c r="P1297" s="12"/>
      <c r="Q1297" s="16"/>
      <c r="R1297" s="12"/>
      <c r="S1297" s="12"/>
      <c r="T1297" s="12"/>
      <c r="U1297" s="12"/>
      <c r="V1297" s="12"/>
      <c r="W1297" s="12"/>
      <c r="X1297" s="12"/>
      <c r="Y1297" s="12"/>
      <c r="Z1297" s="12"/>
      <c r="AA1297" s="12"/>
      <c r="AB1297" s="12"/>
      <c r="AC1297" s="12"/>
    </row>
    <row r="1298" spans="1:29" x14ac:dyDescent="0.25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35"/>
      <c r="M1298" s="35"/>
      <c r="N1298" s="35"/>
      <c r="O1298" s="35"/>
      <c r="P1298" s="12"/>
      <c r="Q1298" s="16"/>
      <c r="R1298" s="12"/>
      <c r="S1298" s="12"/>
      <c r="T1298" s="12"/>
      <c r="U1298" s="12"/>
      <c r="V1298" s="12"/>
      <c r="W1298" s="12"/>
      <c r="X1298" s="12"/>
      <c r="Y1298" s="12"/>
      <c r="Z1298" s="12"/>
      <c r="AA1298" s="12"/>
      <c r="AB1298" s="12"/>
      <c r="AC1298" s="12"/>
    </row>
    <row r="1299" spans="1:29" x14ac:dyDescent="0.25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35"/>
      <c r="M1299" s="35"/>
      <c r="N1299" s="35"/>
      <c r="O1299" s="35"/>
      <c r="P1299" s="12"/>
      <c r="Q1299" s="16"/>
      <c r="R1299" s="12"/>
      <c r="S1299" s="12"/>
      <c r="T1299" s="12"/>
      <c r="U1299" s="12"/>
      <c r="V1299" s="12"/>
      <c r="W1299" s="12"/>
      <c r="X1299" s="12"/>
      <c r="Y1299" s="12"/>
      <c r="Z1299" s="12"/>
      <c r="AA1299" s="12"/>
      <c r="AB1299" s="12"/>
      <c r="AC1299" s="12"/>
    </row>
    <row r="1300" spans="1:29" x14ac:dyDescent="0.25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35"/>
      <c r="M1300" s="35"/>
      <c r="N1300" s="35"/>
      <c r="O1300" s="35"/>
      <c r="P1300" s="12"/>
      <c r="Q1300" s="16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</row>
    <row r="1301" spans="1:29" x14ac:dyDescent="0.25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35"/>
      <c r="M1301" s="35"/>
      <c r="N1301" s="35"/>
      <c r="O1301" s="35"/>
      <c r="P1301" s="12"/>
      <c r="Q1301" s="16"/>
      <c r="R1301" s="12"/>
      <c r="S1301" s="12"/>
      <c r="T1301" s="12"/>
      <c r="U1301" s="12"/>
      <c r="V1301" s="12"/>
      <c r="W1301" s="12"/>
      <c r="X1301" s="12"/>
      <c r="Y1301" s="12"/>
      <c r="Z1301" s="12"/>
      <c r="AA1301" s="12"/>
      <c r="AB1301" s="12"/>
      <c r="AC1301" s="12"/>
    </row>
    <row r="1302" spans="1:29" x14ac:dyDescent="0.25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35"/>
      <c r="M1302" s="35"/>
      <c r="N1302" s="35"/>
      <c r="O1302" s="35"/>
      <c r="P1302" s="12"/>
      <c r="Q1302" s="16"/>
      <c r="R1302" s="12"/>
      <c r="S1302" s="12"/>
      <c r="T1302" s="12"/>
      <c r="U1302" s="12"/>
      <c r="V1302" s="12"/>
      <c r="W1302" s="12"/>
      <c r="X1302" s="12"/>
      <c r="Y1302" s="12"/>
      <c r="Z1302" s="12"/>
      <c r="AA1302" s="12"/>
      <c r="AB1302" s="12"/>
      <c r="AC1302" s="12"/>
    </row>
    <row r="1303" spans="1:29" x14ac:dyDescent="0.25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35"/>
      <c r="M1303" s="35"/>
      <c r="N1303" s="35"/>
      <c r="O1303" s="35"/>
      <c r="P1303" s="12"/>
      <c r="Q1303" s="16"/>
      <c r="R1303" s="12"/>
      <c r="S1303" s="12"/>
      <c r="T1303" s="12"/>
      <c r="U1303" s="12"/>
      <c r="V1303" s="12"/>
      <c r="W1303" s="12"/>
      <c r="X1303" s="12"/>
      <c r="Y1303" s="12"/>
      <c r="Z1303" s="12"/>
      <c r="AA1303" s="12"/>
      <c r="AB1303" s="12"/>
      <c r="AC1303" s="12"/>
    </row>
    <row r="1304" spans="1:29" x14ac:dyDescent="0.25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35"/>
      <c r="M1304" s="35"/>
      <c r="N1304" s="35"/>
      <c r="O1304" s="35"/>
      <c r="P1304" s="12"/>
      <c r="Q1304" s="16"/>
      <c r="R1304" s="12"/>
      <c r="S1304" s="12"/>
      <c r="T1304" s="12"/>
      <c r="U1304" s="12"/>
      <c r="V1304" s="12"/>
      <c r="W1304" s="12"/>
      <c r="X1304" s="12"/>
      <c r="Y1304" s="12"/>
      <c r="Z1304" s="12"/>
      <c r="AA1304" s="12"/>
      <c r="AB1304" s="12"/>
      <c r="AC1304" s="12"/>
    </row>
    <row r="1305" spans="1:29" x14ac:dyDescent="0.25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35"/>
      <c r="M1305" s="35"/>
      <c r="N1305" s="35"/>
      <c r="O1305" s="35"/>
      <c r="P1305" s="12"/>
      <c r="Q1305" s="16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</row>
    <row r="1306" spans="1:29" x14ac:dyDescent="0.25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35"/>
      <c r="M1306" s="35"/>
      <c r="N1306" s="35"/>
      <c r="O1306" s="35"/>
      <c r="P1306" s="12"/>
      <c r="Q1306" s="16"/>
      <c r="R1306" s="12"/>
      <c r="S1306" s="12"/>
      <c r="T1306" s="12"/>
      <c r="U1306" s="12"/>
      <c r="V1306" s="12"/>
      <c r="W1306" s="12"/>
      <c r="X1306" s="12"/>
      <c r="Y1306" s="12"/>
      <c r="Z1306" s="12"/>
      <c r="AA1306" s="12"/>
      <c r="AB1306" s="12"/>
      <c r="AC1306" s="12"/>
    </row>
    <row r="1307" spans="1:29" x14ac:dyDescent="0.25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35"/>
      <c r="M1307" s="35"/>
      <c r="N1307" s="35"/>
      <c r="O1307" s="35"/>
      <c r="P1307" s="12"/>
      <c r="Q1307" s="16"/>
      <c r="R1307" s="12"/>
      <c r="S1307" s="12"/>
      <c r="T1307" s="12"/>
      <c r="U1307" s="12"/>
      <c r="V1307" s="12"/>
      <c r="W1307" s="12"/>
      <c r="X1307" s="12"/>
      <c r="Y1307" s="12"/>
      <c r="Z1307" s="12"/>
      <c r="AA1307" s="12"/>
      <c r="AB1307" s="12"/>
      <c r="AC1307" s="12"/>
    </row>
    <row r="1308" spans="1:29" x14ac:dyDescent="0.25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35"/>
      <c r="M1308" s="35"/>
      <c r="N1308" s="35"/>
      <c r="O1308" s="35"/>
      <c r="P1308" s="12"/>
      <c r="Q1308" s="16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2"/>
      <c r="AC1308" s="12"/>
    </row>
    <row r="1309" spans="1:29" x14ac:dyDescent="0.25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35"/>
      <c r="M1309" s="35"/>
      <c r="N1309" s="35"/>
      <c r="O1309" s="35"/>
      <c r="P1309" s="12"/>
      <c r="Q1309" s="16"/>
      <c r="R1309" s="12"/>
      <c r="S1309" s="12"/>
      <c r="T1309" s="12"/>
      <c r="U1309" s="12"/>
      <c r="V1309" s="12"/>
      <c r="W1309" s="12"/>
      <c r="X1309" s="12"/>
      <c r="Y1309" s="12"/>
      <c r="Z1309" s="12"/>
      <c r="AA1309" s="12"/>
      <c r="AB1309" s="12"/>
      <c r="AC1309" s="12"/>
    </row>
    <row r="1310" spans="1:29" x14ac:dyDescent="0.25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35"/>
      <c r="M1310" s="35"/>
      <c r="N1310" s="35"/>
      <c r="O1310" s="35"/>
      <c r="P1310" s="12"/>
      <c r="Q1310" s="16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</row>
    <row r="1311" spans="1:29" x14ac:dyDescent="0.25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35"/>
      <c r="M1311" s="35"/>
      <c r="N1311" s="35"/>
      <c r="O1311" s="35"/>
      <c r="P1311" s="12"/>
      <c r="Q1311" s="16"/>
      <c r="R1311" s="12"/>
      <c r="S1311" s="12"/>
      <c r="T1311" s="12"/>
      <c r="U1311" s="12"/>
      <c r="V1311" s="12"/>
      <c r="W1311" s="12"/>
      <c r="X1311" s="12"/>
      <c r="Y1311" s="12"/>
      <c r="Z1311" s="12"/>
      <c r="AA1311" s="12"/>
      <c r="AB1311" s="12"/>
      <c r="AC1311" s="12"/>
    </row>
    <row r="1312" spans="1:29" x14ac:dyDescent="0.25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35"/>
      <c r="M1312" s="35"/>
      <c r="N1312" s="35"/>
      <c r="O1312" s="35"/>
      <c r="P1312" s="12"/>
      <c r="Q1312" s="16"/>
      <c r="R1312" s="12"/>
      <c r="S1312" s="12"/>
      <c r="T1312" s="12"/>
      <c r="U1312" s="12"/>
      <c r="V1312" s="12"/>
      <c r="W1312" s="12"/>
      <c r="X1312" s="12"/>
      <c r="Y1312" s="12"/>
      <c r="Z1312" s="12"/>
      <c r="AA1312" s="12"/>
      <c r="AB1312" s="12"/>
      <c r="AC1312" s="12"/>
    </row>
    <row r="1313" spans="1:29" x14ac:dyDescent="0.25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35"/>
      <c r="M1313" s="35"/>
      <c r="N1313" s="35"/>
      <c r="O1313" s="35"/>
      <c r="P1313" s="12"/>
      <c r="Q1313" s="16"/>
      <c r="R1313" s="12"/>
      <c r="S1313" s="12"/>
      <c r="T1313" s="12"/>
      <c r="U1313" s="12"/>
      <c r="V1313" s="12"/>
      <c r="W1313" s="12"/>
      <c r="X1313" s="12"/>
      <c r="Y1313" s="12"/>
      <c r="Z1313" s="12"/>
      <c r="AA1313" s="12"/>
      <c r="AB1313" s="12"/>
      <c r="AC1313" s="12"/>
    </row>
    <row r="1314" spans="1:29" x14ac:dyDescent="0.25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35"/>
      <c r="M1314" s="35"/>
      <c r="N1314" s="35"/>
      <c r="O1314" s="35"/>
      <c r="P1314" s="12"/>
      <c r="Q1314" s="16"/>
      <c r="R1314" s="12"/>
      <c r="S1314" s="12"/>
      <c r="T1314" s="12"/>
      <c r="U1314" s="12"/>
      <c r="V1314" s="12"/>
      <c r="W1314" s="12"/>
      <c r="X1314" s="12"/>
      <c r="Y1314" s="12"/>
      <c r="Z1314" s="12"/>
      <c r="AA1314" s="12"/>
      <c r="AB1314" s="12"/>
      <c r="AC1314" s="12"/>
    </row>
    <row r="1315" spans="1:29" x14ac:dyDescent="0.25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35"/>
      <c r="M1315" s="35"/>
      <c r="N1315" s="35"/>
      <c r="O1315" s="35"/>
      <c r="P1315" s="12"/>
      <c r="Q1315" s="16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</row>
    <row r="1316" spans="1:29" x14ac:dyDescent="0.25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35"/>
      <c r="M1316" s="35"/>
      <c r="N1316" s="35"/>
      <c r="O1316" s="35"/>
      <c r="P1316" s="12"/>
      <c r="Q1316" s="16"/>
      <c r="R1316" s="12"/>
      <c r="S1316" s="12"/>
      <c r="T1316" s="12"/>
      <c r="U1316" s="12"/>
      <c r="V1316" s="12"/>
      <c r="W1316" s="12"/>
      <c r="X1316" s="12"/>
      <c r="Y1316" s="12"/>
      <c r="Z1316" s="12"/>
      <c r="AA1316" s="12"/>
      <c r="AB1316" s="12"/>
      <c r="AC1316" s="12"/>
    </row>
    <row r="1317" spans="1:29" x14ac:dyDescent="0.25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35"/>
      <c r="M1317" s="35"/>
      <c r="N1317" s="35"/>
      <c r="O1317" s="35"/>
      <c r="P1317" s="12"/>
      <c r="Q1317" s="16"/>
      <c r="R1317" s="12"/>
      <c r="S1317" s="12"/>
      <c r="T1317" s="12"/>
      <c r="U1317" s="12"/>
      <c r="V1317" s="12"/>
      <c r="W1317" s="12"/>
      <c r="X1317" s="12"/>
      <c r="Y1317" s="12"/>
      <c r="Z1317" s="12"/>
      <c r="AA1317" s="12"/>
      <c r="AB1317" s="12"/>
      <c r="AC1317" s="12"/>
    </row>
    <row r="1318" spans="1:29" x14ac:dyDescent="0.25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35"/>
      <c r="M1318" s="35"/>
      <c r="N1318" s="35"/>
      <c r="O1318" s="35"/>
      <c r="P1318" s="12"/>
      <c r="Q1318" s="16"/>
      <c r="R1318" s="12"/>
      <c r="S1318" s="12"/>
      <c r="T1318" s="12"/>
      <c r="U1318" s="12"/>
      <c r="V1318" s="12"/>
      <c r="W1318" s="12"/>
      <c r="X1318" s="12"/>
      <c r="Y1318" s="12"/>
      <c r="Z1318" s="12"/>
      <c r="AA1318" s="12"/>
      <c r="AB1318" s="12"/>
      <c r="AC1318" s="12"/>
    </row>
    <row r="1319" spans="1:29" x14ac:dyDescent="0.25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35"/>
      <c r="M1319" s="35"/>
      <c r="N1319" s="35"/>
      <c r="O1319" s="35"/>
      <c r="P1319" s="12"/>
      <c r="Q1319" s="16"/>
      <c r="R1319" s="12"/>
      <c r="S1319" s="12"/>
      <c r="T1319" s="12"/>
      <c r="U1319" s="12"/>
      <c r="V1319" s="12"/>
      <c r="W1319" s="12"/>
      <c r="X1319" s="12"/>
      <c r="Y1319" s="12"/>
      <c r="Z1319" s="12"/>
      <c r="AA1319" s="12"/>
      <c r="AB1319" s="12"/>
      <c r="AC1319" s="12"/>
    </row>
    <row r="1320" spans="1:29" x14ac:dyDescent="0.25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35"/>
      <c r="M1320" s="35"/>
      <c r="N1320" s="35"/>
      <c r="O1320" s="35"/>
      <c r="P1320" s="12"/>
      <c r="Q1320" s="16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</row>
    <row r="1321" spans="1:29" x14ac:dyDescent="0.25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35"/>
      <c r="M1321" s="35"/>
      <c r="N1321" s="35"/>
      <c r="O1321" s="35"/>
      <c r="P1321" s="12"/>
      <c r="Q1321" s="16"/>
      <c r="R1321" s="12"/>
      <c r="S1321" s="12"/>
      <c r="T1321" s="12"/>
      <c r="U1321" s="12"/>
      <c r="V1321" s="12"/>
      <c r="W1321" s="12"/>
      <c r="X1321" s="12"/>
      <c r="Y1321" s="12"/>
      <c r="Z1321" s="12"/>
      <c r="AA1321" s="12"/>
      <c r="AB1321" s="12"/>
      <c r="AC1321" s="12"/>
    </row>
    <row r="1322" spans="1:29" x14ac:dyDescent="0.25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35"/>
      <c r="M1322" s="35"/>
      <c r="N1322" s="35"/>
      <c r="O1322" s="35"/>
      <c r="P1322" s="12"/>
      <c r="Q1322" s="16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2"/>
      <c r="AC1322" s="12"/>
    </row>
    <row r="1323" spans="1:29" x14ac:dyDescent="0.25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35"/>
      <c r="M1323" s="35"/>
      <c r="N1323" s="35"/>
      <c r="O1323" s="35"/>
      <c r="P1323" s="12"/>
      <c r="Q1323" s="16"/>
      <c r="R1323" s="12"/>
      <c r="S1323" s="12"/>
      <c r="T1323" s="12"/>
      <c r="U1323" s="12"/>
      <c r="V1323" s="12"/>
      <c r="W1323" s="12"/>
      <c r="X1323" s="12"/>
      <c r="Y1323" s="12"/>
      <c r="Z1323" s="12"/>
      <c r="AA1323" s="12"/>
      <c r="AB1323" s="12"/>
      <c r="AC1323" s="12"/>
    </row>
    <row r="1324" spans="1:29" x14ac:dyDescent="0.25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35"/>
      <c r="M1324" s="35"/>
      <c r="N1324" s="35"/>
      <c r="O1324" s="35"/>
      <c r="P1324" s="12"/>
      <c r="Q1324" s="16"/>
      <c r="R1324" s="12"/>
      <c r="S1324" s="12"/>
      <c r="T1324" s="12"/>
      <c r="U1324" s="12"/>
      <c r="V1324" s="12"/>
      <c r="W1324" s="12"/>
      <c r="X1324" s="12"/>
      <c r="Y1324" s="12"/>
      <c r="Z1324" s="12"/>
      <c r="AA1324" s="12"/>
      <c r="AB1324" s="12"/>
      <c r="AC1324" s="12"/>
    </row>
    <row r="1325" spans="1:29" x14ac:dyDescent="0.25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35"/>
      <c r="M1325" s="35"/>
      <c r="N1325" s="35"/>
      <c r="O1325" s="35"/>
      <c r="P1325" s="12"/>
      <c r="Q1325" s="16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2"/>
      <c r="AC1325" s="12"/>
    </row>
    <row r="1326" spans="1:29" x14ac:dyDescent="0.25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35"/>
      <c r="M1326" s="35"/>
      <c r="N1326" s="35"/>
      <c r="O1326" s="35"/>
      <c r="P1326" s="12"/>
      <c r="Q1326" s="16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2"/>
      <c r="AC1326" s="12"/>
    </row>
    <row r="1327" spans="1:29" x14ac:dyDescent="0.25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35"/>
      <c r="M1327" s="35"/>
      <c r="N1327" s="35"/>
      <c r="O1327" s="35"/>
      <c r="P1327" s="12"/>
      <c r="Q1327" s="16"/>
      <c r="R1327" s="12"/>
      <c r="S1327" s="12"/>
      <c r="T1327" s="12"/>
      <c r="U1327" s="12"/>
      <c r="V1327" s="12"/>
      <c r="W1327" s="12"/>
      <c r="X1327" s="12"/>
      <c r="Y1327" s="12"/>
      <c r="Z1327" s="12"/>
      <c r="AA1327" s="12"/>
      <c r="AB1327" s="12"/>
      <c r="AC1327" s="12"/>
    </row>
    <row r="1328" spans="1:29" x14ac:dyDescent="0.25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35"/>
      <c r="M1328" s="35"/>
      <c r="N1328" s="35"/>
      <c r="O1328" s="35"/>
      <c r="P1328" s="12"/>
      <c r="Q1328" s="16"/>
      <c r="R1328" s="12"/>
      <c r="S1328" s="12"/>
      <c r="T1328" s="12"/>
      <c r="U1328" s="12"/>
      <c r="V1328" s="12"/>
      <c r="W1328" s="12"/>
      <c r="X1328" s="12"/>
      <c r="Y1328" s="12"/>
      <c r="Z1328" s="12"/>
      <c r="AA1328" s="12"/>
      <c r="AB1328" s="12"/>
      <c r="AC1328" s="12"/>
    </row>
    <row r="1329" spans="1:29" x14ac:dyDescent="0.25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35"/>
      <c r="M1329" s="35"/>
      <c r="N1329" s="35"/>
      <c r="O1329" s="35"/>
      <c r="P1329" s="12"/>
      <c r="Q1329" s="16"/>
      <c r="R1329" s="12"/>
      <c r="S1329" s="12"/>
      <c r="T1329" s="12"/>
      <c r="U1329" s="12"/>
      <c r="V1329" s="12"/>
      <c r="W1329" s="12"/>
      <c r="X1329" s="12"/>
      <c r="Y1329" s="12"/>
      <c r="Z1329" s="12"/>
      <c r="AA1329" s="12"/>
      <c r="AB1329" s="12"/>
      <c r="AC1329" s="12"/>
    </row>
    <row r="1330" spans="1:29" x14ac:dyDescent="0.25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35"/>
      <c r="M1330" s="35"/>
      <c r="N1330" s="35"/>
      <c r="O1330" s="35"/>
      <c r="P1330" s="12"/>
      <c r="Q1330" s="16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</row>
    <row r="1331" spans="1:29" x14ac:dyDescent="0.25">
      <c r="A1331" s="12"/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  <c r="L1331" s="35"/>
      <c r="M1331" s="35"/>
      <c r="N1331" s="35"/>
      <c r="O1331" s="35"/>
      <c r="P1331" s="12"/>
      <c r="Q1331" s="16"/>
      <c r="R1331" s="12"/>
      <c r="S1331" s="12"/>
      <c r="T1331" s="12"/>
      <c r="U1331" s="12"/>
      <c r="V1331" s="12"/>
      <c r="W1331" s="12"/>
      <c r="X1331" s="12"/>
      <c r="Y1331" s="12"/>
      <c r="Z1331" s="12"/>
      <c r="AA1331" s="12"/>
      <c r="AB1331" s="12"/>
      <c r="AC1331" s="12"/>
    </row>
    <row r="1332" spans="1:29" x14ac:dyDescent="0.25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35"/>
      <c r="M1332" s="35"/>
      <c r="N1332" s="35"/>
      <c r="O1332" s="35"/>
      <c r="P1332" s="12"/>
      <c r="Q1332" s="16"/>
      <c r="R1332" s="12"/>
      <c r="S1332" s="12"/>
      <c r="T1332" s="12"/>
      <c r="U1332" s="12"/>
      <c r="V1332" s="12"/>
      <c r="W1332" s="12"/>
      <c r="X1332" s="12"/>
      <c r="Y1332" s="12"/>
      <c r="Z1332" s="12"/>
      <c r="AA1332" s="12"/>
      <c r="AB1332" s="12"/>
      <c r="AC1332" s="12"/>
    </row>
    <row r="1333" spans="1:29" x14ac:dyDescent="0.25">
      <c r="A1333" s="12"/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  <c r="L1333" s="35"/>
      <c r="M1333" s="35"/>
      <c r="N1333" s="35"/>
      <c r="O1333" s="35"/>
      <c r="P1333" s="12"/>
      <c r="Q1333" s="16"/>
      <c r="R1333" s="12"/>
      <c r="S1333" s="12"/>
      <c r="T1333" s="12"/>
      <c r="U1333" s="12"/>
      <c r="V1333" s="12"/>
      <c r="W1333" s="12"/>
      <c r="X1333" s="12"/>
      <c r="Y1333" s="12"/>
      <c r="Z1333" s="12"/>
      <c r="AA1333" s="12"/>
      <c r="AB1333" s="12"/>
      <c r="AC1333" s="12"/>
    </row>
    <row r="1334" spans="1:29" x14ac:dyDescent="0.25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35"/>
      <c r="M1334" s="35"/>
      <c r="N1334" s="35"/>
      <c r="O1334" s="35"/>
      <c r="P1334" s="12"/>
      <c r="Q1334" s="16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2"/>
      <c r="AC1334" s="12"/>
    </row>
    <row r="1335" spans="1:29" x14ac:dyDescent="0.25">
      <c r="A1335" s="12"/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  <c r="L1335" s="35"/>
      <c r="M1335" s="35"/>
      <c r="N1335" s="35"/>
      <c r="O1335" s="35"/>
      <c r="P1335" s="12"/>
      <c r="Q1335" s="16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</row>
    <row r="1336" spans="1:29" x14ac:dyDescent="0.25">
      <c r="A1336" s="12"/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  <c r="L1336" s="35"/>
      <c r="M1336" s="35"/>
      <c r="N1336" s="35"/>
      <c r="O1336" s="35"/>
      <c r="P1336" s="12"/>
      <c r="Q1336" s="16"/>
      <c r="R1336" s="12"/>
      <c r="S1336" s="12"/>
      <c r="T1336" s="12"/>
      <c r="U1336" s="12"/>
      <c r="V1336" s="12"/>
      <c r="W1336" s="12"/>
      <c r="X1336" s="12"/>
      <c r="Y1336" s="12"/>
      <c r="Z1336" s="12"/>
      <c r="AA1336" s="12"/>
      <c r="AB1336" s="12"/>
      <c r="AC1336" s="12"/>
    </row>
    <row r="1337" spans="1:29" x14ac:dyDescent="0.25">
      <c r="A1337" s="12"/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35"/>
      <c r="M1337" s="35"/>
      <c r="N1337" s="35"/>
      <c r="O1337" s="35"/>
      <c r="P1337" s="12"/>
      <c r="Q1337" s="16"/>
      <c r="R1337" s="12"/>
      <c r="S1337" s="12"/>
      <c r="T1337" s="12"/>
      <c r="U1337" s="12"/>
      <c r="V1337" s="12"/>
      <c r="W1337" s="12"/>
      <c r="X1337" s="12"/>
      <c r="Y1337" s="12"/>
      <c r="Z1337" s="12"/>
      <c r="AA1337" s="12"/>
      <c r="AB1337" s="12"/>
      <c r="AC1337" s="12"/>
    </row>
    <row r="1338" spans="1:29" x14ac:dyDescent="0.25">
      <c r="A1338" s="12"/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  <c r="L1338" s="35"/>
      <c r="M1338" s="35"/>
      <c r="N1338" s="35"/>
      <c r="O1338" s="35"/>
      <c r="P1338" s="12"/>
      <c r="Q1338" s="16"/>
      <c r="R1338" s="12"/>
      <c r="S1338" s="12"/>
      <c r="T1338" s="12"/>
      <c r="U1338" s="12"/>
      <c r="V1338" s="12"/>
      <c r="W1338" s="12"/>
      <c r="X1338" s="12"/>
      <c r="Y1338" s="12"/>
      <c r="Z1338" s="12"/>
      <c r="AA1338" s="12"/>
      <c r="AB1338" s="12"/>
      <c r="AC1338" s="12"/>
    </row>
    <row r="1339" spans="1:29" x14ac:dyDescent="0.25">
      <c r="A1339" s="12"/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  <c r="L1339" s="35"/>
      <c r="M1339" s="35"/>
      <c r="N1339" s="35"/>
      <c r="O1339" s="35"/>
      <c r="P1339" s="12"/>
      <c r="Q1339" s="16"/>
      <c r="R1339" s="12"/>
      <c r="S1339" s="12"/>
      <c r="T1339" s="12"/>
      <c r="U1339" s="12"/>
      <c r="V1339" s="12"/>
      <c r="W1339" s="12"/>
      <c r="X1339" s="12"/>
      <c r="Y1339" s="12"/>
      <c r="Z1339" s="12"/>
      <c r="AA1339" s="12"/>
      <c r="AB1339" s="12"/>
      <c r="AC1339" s="12"/>
    </row>
    <row r="1340" spans="1:29" x14ac:dyDescent="0.25">
      <c r="A1340" s="12"/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  <c r="L1340" s="35"/>
      <c r="M1340" s="35"/>
      <c r="N1340" s="35"/>
      <c r="O1340" s="35"/>
      <c r="P1340" s="12"/>
      <c r="Q1340" s="16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</row>
    <row r="1341" spans="1:29" x14ac:dyDescent="0.25">
      <c r="A1341" s="12"/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  <c r="L1341" s="35"/>
      <c r="M1341" s="35"/>
      <c r="N1341" s="35"/>
      <c r="O1341" s="35"/>
      <c r="P1341" s="12"/>
      <c r="Q1341" s="16"/>
      <c r="R1341" s="12"/>
      <c r="S1341" s="12"/>
      <c r="T1341" s="12"/>
      <c r="U1341" s="12"/>
      <c r="V1341" s="12"/>
      <c r="W1341" s="12"/>
      <c r="X1341" s="12"/>
      <c r="Y1341" s="12"/>
      <c r="Z1341" s="12"/>
      <c r="AA1341" s="12"/>
      <c r="AB1341" s="12"/>
      <c r="AC1341" s="12"/>
    </row>
    <row r="1342" spans="1:29" x14ac:dyDescent="0.25">
      <c r="A1342" s="12"/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  <c r="L1342" s="35"/>
      <c r="M1342" s="35"/>
      <c r="N1342" s="35"/>
      <c r="O1342" s="35"/>
      <c r="P1342" s="12"/>
      <c r="Q1342" s="16"/>
      <c r="R1342" s="12"/>
      <c r="S1342" s="12"/>
      <c r="T1342" s="12"/>
      <c r="U1342" s="12"/>
      <c r="V1342" s="12"/>
      <c r="W1342" s="12"/>
      <c r="X1342" s="12"/>
      <c r="Y1342" s="12"/>
      <c r="Z1342" s="12"/>
      <c r="AA1342" s="12"/>
      <c r="AB1342" s="12"/>
      <c r="AC1342" s="12"/>
    </row>
    <row r="1343" spans="1:29" x14ac:dyDescent="0.25">
      <c r="A1343" s="12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35"/>
      <c r="M1343" s="35"/>
      <c r="N1343" s="35"/>
      <c r="O1343" s="35"/>
      <c r="P1343" s="12"/>
      <c r="Q1343" s="16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2"/>
      <c r="AC1343" s="12"/>
    </row>
    <row r="1344" spans="1:29" x14ac:dyDescent="0.25">
      <c r="A1344" s="12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35"/>
      <c r="M1344" s="35"/>
      <c r="N1344" s="35"/>
      <c r="O1344" s="35"/>
      <c r="P1344" s="12"/>
      <c r="Q1344" s="16"/>
      <c r="R1344" s="12"/>
      <c r="S1344" s="12"/>
      <c r="T1344" s="12"/>
      <c r="U1344" s="12"/>
      <c r="V1344" s="12"/>
      <c r="W1344" s="12"/>
      <c r="X1344" s="12"/>
      <c r="Y1344" s="12"/>
      <c r="Z1344" s="12"/>
      <c r="AA1344" s="12"/>
      <c r="AB1344" s="12"/>
      <c r="AC1344" s="12"/>
    </row>
    <row r="1345" spans="1:29" x14ac:dyDescent="0.25">
      <c r="A1345" s="12"/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35"/>
      <c r="M1345" s="35"/>
      <c r="N1345" s="35"/>
      <c r="O1345" s="35"/>
      <c r="P1345" s="12"/>
      <c r="Q1345" s="16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</row>
    <row r="1346" spans="1:29" x14ac:dyDescent="0.25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35"/>
      <c r="M1346" s="35"/>
      <c r="N1346" s="35"/>
      <c r="O1346" s="35"/>
      <c r="P1346" s="12"/>
      <c r="Q1346" s="16"/>
      <c r="R1346" s="12"/>
      <c r="S1346" s="12"/>
      <c r="T1346" s="12"/>
      <c r="U1346" s="12"/>
      <c r="V1346" s="12"/>
      <c r="W1346" s="12"/>
      <c r="X1346" s="12"/>
      <c r="Y1346" s="12"/>
      <c r="Z1346" s="12"/>
      <c r="AA1346" s="12"/>
      <c r="AB1346" s="12"/>
      <c r="AC1346" s="12"/>
    </row>
    <row r="1347" spans="1:29" x14ac:dyDescent="0.25">
      <c r="A1347" s="12"/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  <c r="L1347" s="35"/>
      <c r="M1347" s="35"/>
      <c r="N1347" s="35"/>
      <c r="O1347" s="35"/>
      <c r="P1347" s="12"/>
      <c r="Q1347" s="16"/>
      <c r="R1347" s="12"/>
      <c r="S1347" s="12"/>
      <c r="T1347" s="12"/>
      <c r="U1347" s="12"/>
      <c r="V1347" s="12"/>
      <c r="W1347" s="12"/>
      <c r="X1347" s="12"/>
      <c r="Y1347" s="12"/>
      <c r="Z1347" s="12"/>
      <c r="AA1347" s="12"/>
      <c r="AB1347" s="12"/>
      <c r="AC1347" s="12"/>
    </row>
    <row r="1348" spans="1:29" x14ac:dyDescent="0.25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35"/>
      <c r="M1348" s="35"/>
      <c r="N1348" s="35"/>
      <c r="O1348" s="35"/>
      <c r="P1348" s="12"/>
      <c r="Q1348" s="16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2"/>
      <c r="AC1348" s="12"/>
    </row>
    <row r="1349" spans="1:29" x14ac:dyDescent="0.25">
      <c r="A1349" s="12"/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  <c r="L1349" s="35"/>
      <c r="M1349" s="35"/>
      <c r="N1349" s="35"/>
      <c r="O1349" s="35"/>
      <c r="P1349" s="12"/>
      <c r="Q1349" s="16"/>
      <c r="R1349" s="12"/>
      <c r="S1349" s="12"/>
      <c r="T1349" s="12"/>
      <c r="U1349" s="12"/>
      <c r="V1349" s="12"/>
      <c r="W1349" s="12"/>
      <c r="X1349" s="12"/>
      <c r="Y1349" s="12"/>
      <c r="Z1349" s="12"/>
      <c r="AA1349" s="12"/>
      <c r="AB1349" s="12"/>
      <c r="AC1349" s="12"/>
    </row>
    <row r="1350" spans="1:29" x14ac:dyDescent="0.25">
      <c r="A1350" s="12"/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  <c r="L1350" s="35"/>
      <c r="M1350" s="35"/>
      <c r="N1350" s="35"/>
      <c r="O1350" s="35"/>
      <c r="P1350" s="12"/>
      <c r="Q1350" s="16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</row>
    <row r="1351" spans="1:29" x14ac:dyDescent="0.25">
      <c r="A1351" s="12"/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  <c r="L1351" s="35"/>
      <c r="M1351" s="35"/>
      <c r="N1351" s="35"/>
      <c r="O1351" s="35"/>
      <c r="P1351" s="12"/>
      <c r="Q1351" s="16"/>
      <c r="R1351" s="12"/>
      <c r="S1351" s="12"/>
      <c r="T1351" s="12"/>
      <c r="U1351" s="12"/>
      <c r="V1351" s="12"/>
      <c r="W1351" s="12"/>
      <c r="X1351" s="12"/>
      <c r="Y1351" s="12"/>
      <c r="Z1351" s="12"/>
      <c r="AA1351" s="12"/>
      <c r="AB1351" s="12"/>
      <c r="AC1351" s="12"/>
    </row>
    <row r="1352" spans="1:29" x14ac:dyDescent="0.25">
      <c r="A1352" s="12"/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  <c r="L1352" s="35"/>
      <c r="M1352" s="35"/>
      <c r="N1352" s="35"/>
      <c r="O1352" s="35"/>
      <c r="P1352" s="12"/>
      <c r="Q1352" s="16"/>
      <c r="R1352" s="12"/>
      <c r="S1352" s="12"/>
      <c r="T1352" s="12"/>
      <c r="U1352" s="12"/>
      <c r="V1352" s="12"/>
      <c r="W1352" s="12"/>
      <c r="X1352" s="12"/>
      <c r="Y1352" s="12"/>
      <c r="Z1352" s="12"/>
      <c r="AA1352" s="12"/>
      <c r="AB1352" s="12"/>
      <c r="AC1352" s="12"/>
    </row>
    <row r="1353" spans="1:29" x14ac:dyDescent="0.25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35"/>
      <c r="M1353" s="35"/>
      <c r="N1353" s="35"/>
      <c r="O1353" s="35"/>
      <c r="P1353" s="12"/>
      <c r="Q1353" s="16"/>
      <c r="R1353" s="12"/>
      <c r="S1353" s="12"/>
      <c r="T1353" s="12"/>
      <c r="U1353" s="12"/>
      <c r="V1353" s="12"/>
      <c r="W1353" s="12"/>
      <c r="X1353" s="12"/>
      <c r="Y1353" s="12"/>
      <c r="Z1353" s="12"/>
      <c r="AA1353" s="12"/>
      <c r="AB1353" s="12"/>
      <c r="AC1353" s="12"/>
    </row>
    <row r="1354" spans="1:29" x14ac:dyDescent="0.25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35"/>
      <c r="M1354" s="35"/>
      <c r="N1354" s="35"/>
      <c r="O1354" s="35"/>
      <c r="P1354" s="12"/>
      <c r="Q1354" s="16"/>
      <c r="R1354" s="12"/>
      <c r="S1354" s="12"/>
      <c r="T1354" s="12"/>
      <c r="U1354" s="12"/>
      <c r="V1354" s="12"/>
      <c r="W1354" s="12"/>
      <c r="X1354" s="12"/>
      <c r="Y1354" s="12"/>
      <c r="Z1354" s="12"/>
      <c r="AA1354" s="12"/>
      <c r="AB1354" s="12"/>
      <c r="AC1354" s="12"/>
    </row>
    <row r="1355" spans="1:29" x14ac:dyDescent="0.25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35"/>
      <c r="M1355" s="35"/>
      <c r="N1355" s="35"/>
      <c r="O1355" s="35"/>
      <c r="P1355" s="12"/>
      <c r="Q1355" s="16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2"/>
      <c r="AC1355" s="12"/>
    </row>
    <row r="1356" spans="1:29" x14ac:dyDescent="0.25">
      <c r="A1356" s="12"/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  <c r="L1356" s="35"/>
      <c r="M1356" s="35"/>
      <c r="N1356" s="35"/>
      <c r="O1356" s="35"/>
      <c r="P1356" s="12"/>
      <c r="Q1356" s="16"/>
      <c r="R1356" s="12"/>
      <c r="S1356" s="12"/>
      <c r="T1356" s="12"/>
      <c r="U1356" s="12"/>
      <c r="V1356" s="12"/>
      <c r="W1356" s="12"/>
      <c r="X1356" s="12"/>
      <c r="Y1356" s="12"/>
      <c r="Z1356" s="12"/>
      <c r="AA1356" s="12"/>
      <c r="AB1356" s="12"/>
      <c r="AC1356" s="12"/>
    </row>
    <row r="1357" spans="1:29" x14ac:dyDescent="0.25">
      <c r="A1357" s="12"/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  <c r="L1357" s="35"/>
      <c r="M1357" s="35"/>
      <c r="N1357" s="35"/>
      <c r="O1357" s="35"/>
      <c r="P1357" s="12"/>
      <c r="Q1357" s="16"/>
      <c r="R1357" s="12"/>
      <c r="S1357" s="12"/>
      <c r="T1357" s="12"/>
      <c r="U1357" s="12"/>
      <c r="V1357" s="12"/>
      <c r="W1357" s="12"/>
      <c r="X1357" s="12"/>
      <c r="Y1357" s="12"/>
      <c r="Z1357" s="12"/>
      <c r="AA1357" s="12"/>
      <c r="AB1357" s="12"/>
      <c r="AC1357" s="12"/>
    </row>
    <row r="1358" spans="1:29" x14ac:dyDescent="0.25">
      <c r="A1358" s="12"/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  <c r="L1358" s="35"/>
      <c r="M1358" s="35"/>
      <c r="N1358" s="35"/>
      <c r="O1358" s="35"/>
      <c r="P1358" s="12"/>
      <c r="Q1358" s="16"/>
      <c r="R1358" s="12"/>
      <c r="S1358" s="12"/>
      <c r="T1358" s="12"/>
      <c r="U1358" s="12"/>
      <c r="V1358" s="12"/>
      <c r="W1358" s="12"/>
      <c r="X1358" s="12"/>
      <c r="Y1358" s="12"/>
      <c r="Z1358" s="12"/>
      <c r="AA1358" s="12"/>
      <c r="AB1358" s="12"/>
      <c r="AC1358" s="12"/>
    </row>
    <row r="1359" spans="1:29" x14ac:dyDescent="0.25">
      <c r="A1359" s="12"/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  <c r="L1359" s="35"/>
      <c r="M1359" s="35"/>
      <c r="N1359" s="35"/>
      <c r="O1359" s="35"/>
      <c r="P1359" s="12"/>
      <c r="Q1359" s="16"/>
      <c r="R1359" s="12"/>
      <c r="S1359" s="12"/>
      <c r="T1359" s="12"/>
      <c r="U1359" s="12"/>
      <c r="V1359" s="12"/>
      <c r="W1359" s="12"/>
      <c r="X1359" s="12"/>
      <c r="Y1359" s="12"/>
      <c r="Z1359" s="12"/>
      <c r="AA1359" s="12"/>
      <c r="AB1359" s="12"/>
      <c r="AC1359" s="12"/>
    </row>
    <row r="1360" spans="1:29" x14ac:dyDescent="0.25">
      <c r="A1360" s="12"/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  <c r="L1360" s="35"/>
      <c r="M1360" s="35"/>
      <c r="N1360" s="35"/>
      <c r="O1360" s="35"/>
      <c r="P1360" s="12"/>
      <c r="Q1360" s="16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</row>
    <row r="1361" spans="1:29" x14ac:dyDescent="0.25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35"/>
      <c r="M1361" s="35"/>
      <c r="N1361" s="35"/>
      <c r="O1361" s="35"/>
      <c r="P1361" s="12"/>
      <c r="Q1361" s="16"/>
      <c r="R1361" s="12"/>
      <c r="S1361" s="12"/>
      <c r="T1361" s="12"/>
      <c r="U1361" s="12"/>
      <c r="V1361" s="12"/>
      <c r="W1361" s="12"/>
      <c r="X1361" s="12"/>
      <c r="Y1361" s="12"/>
      <c r="Z1361" s="12"/>
      <c r="AA1361" s="12"/>
      <c r="AB1361" s="12"/>
      <c r="AC1361" s="12"/>
    </row>
    <row r="1362" spans="1:29" x14ac:dyDescent="0.25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35"/>
      <c r="M1362" s="35"/>
      <c r="N1362" s="35"/>
      <c r="O1362" s="35"/>
      <c r="P1362" s="12"/>
      <c r="Q1362" s="16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</row>
    <row r="1363" spans="1:29" x14ac:dyDescent="0.25">
      <c r="A1363" s="12"/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  <c r="L1363" s="35"/>
      <c r="M1363" s="35"/>
      <c r="N1363" s="35"/>
      <c r="O1363" s="35"/>
      <c r="P1363" s="12"/>
      <c r="Q1363" s="16"/>
      <c r="R1363" s="12"/>
      <c r="S1363" s="12"/>
      <c r="T1363" s="12"/>
      <c r="U1363" s="12"/>
      <c r="V1363" s="12"/>
      <c r="W1363" s="12"/>
      <c r="X1363" s="12"/>
      <c r="Y1363" s="12"/>
      <c r="Z1363" s="12"/>
      <c r="AA1363" s="12"/>
      <c r="AB1363" s="12"/>
      <c r="AC1363" s="12"/>
    </row>
    <row r="1364" spans="1:29" x14ac:dyDescent="0.25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35"/>
      <c r="M1364" s="35"/>
      <c r="N1364" s="35"/>
      <c r="O1364" s="35"/>
      <c r="P1364" s="12"/>
      <c r="Q1364" s="16"/>
      <c r="R1364" s="12"/>
      <c r="S1364" s="12"/>
      <c r="T1364" s="12"/>
      <c r="U1364" s="12"/>
      <c r="V1364" s="12"/>
      <c r="W1364" s="12"/>
      <c r="X1364" s="12"/>
      <c r="Y1364" s="12"/>
      <c r="Z1364" s="12"/>
      <c r="AA1364" s="12"/>
      <c r="AB1364" s="12"/>
      <c r="AC1364" s="12"/>
    </row>
    <row r="1365" spans="1:29" x14ac:dyDescent="0.25">
      <c r="A1365" s="12"/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  <c r="L1365" s="35"/>
      <c r="M1365" s="35"/>
      <c r="N1365" s="35"/>
      <c r="O1365" s="35"/>
      <c r="P1365" s="12"/>
      <c r="Q1365" s="16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2"/>
      <c r="AC1365" s="12"/>
    </row>
    <row r="1366" spans="1:29" x14ac:dyDescent="0.25">
      <c r="A1366" s="12"/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  <c r="L1366" s="35"/>
      <c r="M1366" s="35"/>
      <c r="N1366" s="35"/>
      <c r="O1366" s="35"/>
      <c r="P1366" s="12"/>
      <c r="Q1366" s="16"/>
      <c r="R1366" s="12"/>
      <c r="S1366" s="12"/>
      <c r="T1366" s="12"/>
      <c r="U1366" s="12"/>
      <c r="V1366" s="12"/>
      <c r="W1366" s="12"/>
      <c r="X1366" s="12"/>
      <c r="Y1366" s="12"/>
      <c r="Z1366" s="12"/>
      <c r="AA1366" s="12"/>
      <c r="AB1366" s="12"/>
      <c r="AC1366" s="12"/>
    </row>
    <row r="1367" spans="1:29" x14ac:dyDescent="0.25">
      <c r="A1367" s="12"/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  <c r="L1367" s="35"/>
      <c r="M1367" s="35"/>
      <c r="N1367" s="35"/>
      <c r="O1367" s="35"/>
      <c r="P1367" s="12"/>
      <c r="Q1367" s="16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2"/>
      <c r="AC1367" s="12"/>
    </row>
    <row r="1368" spans="1:29" x14ac:dyDescent="0.25">
      <c r="A1368" s="12"/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  <c r="L1368" s="35"/>
      <c r="M1368" s="35"/>
      <c r="N1368" s="35"/>
      <c r="O1368" s="35"/>
      <c r="P1368" s="12"/>
      <c r="Q1368" s="16"/>
      <c r="R1368" s="12"/>
      <c r="S1368" s="12"/>
      <c r="T1368" s="12"/>
      <c r="U1368" s="12"/>
      <c r="V1368" s="12"/>
      <c r="W1368" s="12"/>
      <c r="X1368" s="12"/>
      <c r="Y1368" s="12"/>
      <c r="Z1368" s="12"/>
      <c r="AA1368" s="12"/>
      <c r="AB1368" s="12"/>
      <c r="AC1368" s="12"/>
    </row>
    <row r="1369" spans="1:29" x14ac:dyDescent="0.25">
      <c r="A1369" s="12"/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  <c r="L1369" s="35"/>
      <c r="M1369" s="35"/>
      <c r="N1369" s="35"/>
      <c r="O1369" s="35"/>
      <c r="P1369" s="12"/>
      <c r="Q1369" s="16"/>
      <c r="R1369" s="12"/>
      <c r="S1369" s="12"/>
      <c r="T1369" s="12"/>
      <c r="U1369" s="12"/>
      <c r="V1369" s="12"/>
      <c r="W1369" s="12"/>
      <c r="X1369" s="12"/>
      <c r="Y1369" s="12"/>
      <c r="Z1369" s="12"/>
      <c r="AA1369" s="12"/>
      <c r="AB1369" s="12"/>
      <c r="AC1369" s="12"/>
    </row>
    <row r="1370" spans="1:29" x14ac:dyDescent="0.25">
      <c r="A1370" s="12"/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  <c r="L1370" s="35"/>
      <c r="M1370" s="35"/>
      <c r="N1370" s="35"/>
      <c r="O1370" s="35"/>
      <c r="P1370" s="12"/>
      <c r="Q1370" s="16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</row>
    <row r="1371" spans="1:29" x14ac:dyDescent="0.25">
      <c r="A1371" s="12"/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  <c r="L1371" s="35"/>
      <c r="M1371" s="35"/>
      <c r="N1371" s="35"/>
      <c r="O1371" s="35"/>
      <c r="P1371" s="12"/>
      <c r="Q1371" s="16"/>
      <c r="R1371" s="12"/>
      <c r="S1371" s="12"/>
      <c r="T1371" s="12"/>
      <c r="U1371" s="12"/>
      <c r="V1371" s="12"/>
      <c r="W1371" s="12"/>
      <c r="X1371" s="12"/>
      <c r="Y1371" s="12"/>
      <c r="Z1371" s="12"/>
      <c r="AA1371" s="12"/>
      <c r="AB1371" s="12"/>
      <c r="AC1371" s="12"/>
    </row>
    <row r="1372" spans="1:29" x14ac:dyDescent="0.25">
      <c r="A1372" s="12"/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  <c r="L1372" s="35"/>
      <c r="M1372" s="35"/>
      <c r="N1372" s="35"/>
      <c r="O1372" s="35"/>
      <c r="P1372" s="12"/>
      <c r="Q1372" s="16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2"/>
      <c r="AC1372" s="12"/>
    </row>
    <row r="1373" spans="1:29" x14ac:dyDescent="0.25">
      <c r="A1373" s="12"/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35"/>
      <c r="M1373" s="35"/>
      <c r="N1373" s="35"/>
      <c r="O1373" s="35"/>
      <c r="P1373" s="12"/>
      <c r="Q1373" s="16"/>
      <c r="R1373" s="12"/>
      <c r="S1373" s="12"/>
      <c r="T1373" s="12"/>
      <c r="U1373" s="12"/>
      <c r="V1373" s="12"/>
      <c r="W1373" s="12"/>
      <c r="X1373" s="12"/>
      <c r="Y1373" s="12"/>
      <c r="Z1373" s="12"/>
      <c r="AA1373" s="12"/>
      <c r="AB1373" s="12"/>
      <c r="AC1373" s="12"/>
    </row>
    <row r="1374" spans="1:29" x14ac:dyDescent="0.25">
      <c r="A1374" s="12"/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  <c r="L1374" s="35"/>
      <c r="M1374" s="35"/>
      <c r="N1374" s="35"/>
      <c r="O1374" s="35"/>
      <c r="P1374" s="12"/>
      <c r="Q1374" s="16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2"/>
      <c r="AC1374" s="12"/>
    </row>
    <row r="1375" spans="1:29" x14ac:dyDescent="0.25">
      <c r="A1375" s="12"/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35"/>
      <c r="M1375" s="35"/>
      <c r="N1375" s="35"/>
      <c r="O1375" s="35"/>
      <c r="P1375" s="12"/>
      <c r="Q1375" s="16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</row>
    <row r="1376" spans="1:29" x14ac:dyDescent="0.25">
      <c r="A1376" s="12"/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  <c r="L1376" s="35"/>
      <c r="M1376" s="35"/>
      <c r="N1376" s="35"/>
      <c r="O1376" s="35"/>
      <c r="P1376" s="12"/>
      <c r="Q1376" s="16"/>
      <c r="R1376" s="12"/>
      <c r="S1376" s="12"/>
      <c r="T1376" s="12"/>
      <c r="U1376" s="12"/>
      <c r="V1376" s="12"/>
      <c r="W1376" s="12"/>
      <c r="X1376" s="12"/>
      <c r="Y1376" s="12"/>
      <c r="Z1376" s="12"/>
      <c r="AA1376" s="12"/>
      <c r="AB1376" s="12"/>
      <c r="AC1376" s="12"/>
    </row>
    <row r="1377" spans="1:29" x14ac:dyDescent="0.25">
      <c r="A1377" s="12"/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  <c r="L1377" s="35"/>
      <c r="M1377" s="35"/>
      <c r="N1377" s="35"/>
      <c r="O1377" s="35"/>
      <c r="P1377" s="12"/>
      <c r="Q1377" s="16"/>
      <c r="R1377" s="12"/>
      <c r="S1377" s="12"/>
      <c r="T1377" s="12"/>
      <c r="U1377" s="12"/>
      <c r="V1377" s="12"/>
      <c r="W1377" s="12"/>
      <c r="X1377" s="12"/>
      <c r="Y1377" s="12"/>
      <c r="Z1377" s="12"/>
      <c r="AA1377" s="12"/>
      <c r="AB1377" s="12"/>
      <c r="AC1377" s="12"/>
    </row>
    <row r="1378" spans="1:29" x14ac:dyDescent="0.25">
      <c r="A1378" s="12"/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  <c r="L1378" s="35"/>
      <c r="M1378" s="35"/>
      <c r="N1378" s="35"/>
      <c r="O1378" s="35"/>
      <c r="P1378" s="12"/>
      <c r="Q1378" s="16"/>
      <c r="R1378" s="12"/>
      <c r="S1378" s="12"/>
      <c r="T1378" s="12"/>
      <c r="U1378" s="12"/>
      <c r="V1378" s="12"/>
      <c r="W1378" s="12"/>
      <c r="X1378" s="12"/>
      <c r="Y1378" s="12"/>
      <c r="Z1378" s="12"/>
      <c r="AA1378" s="12"/>
      <c r="AB1378" s="12"/>
      <c r="AC1378" s="12"/>
    </row>
    <row r="1379" spans="1:29" x14ac:dyDescent="0.25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35"/>
      <c r="M1379" s="35"/>
      <c r="N1379" s="35"/>
      <c r="O1379" s="35"/>
      <c r="P1379" s="12"/>
      <c r="Q1379" s="16"/>
      <c r="R1379" s="12"/>
      <c r="S1379" s="12"/>
      <c r="T1379" s="12"/>
      <c r="U1379" s="12"/>
      <c r="V1379" s="12"/>
      <c r="W1379" s="12"/>
      <c r="X1379" s="12"/>
      <c r="Y1379" s="12"/>
      <c r="Z1379" s="12"/>
      <c r="AA1379" s="12"/>
      <c r="AB1379" s="12"/>
      <c r="AC1379" s="12"/>
    </row>
    <row r="1380" spans="1:29" x14ac:dyDescent="0.25">
      <c r="A1380" s="12"/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  <c r="L1380" s="35"/>
      <c r="M1380" s="35"/>
      <c r="N1380" s="35"/>
      <c r="O1380" s="35"/>
      <c r="P1380" s="12"/>
      <c r="Q1380" s="16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</row>
    <row r="1381" spans="1:29" x14ac:dyDescent="0.25">
      <c r="A1381" s="12"/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  <c r="L1381" s="35"/>
      <c r="M1381" s="35"/>
      <c r="N1381" s="35"/>
      <c r="O1381" s="35"/>
      <c r="P1381" s="12"/>
      <c r="Q1381" s="16"/>
      <c r="R1381" s="12"/>
      <c r="S1381" s="12"/>
      <c r="T1381" s="12"/>
      <c r="U1381" s="12"/>
      <c r="V1381" s="12"/>
      <c r="W1381" s="12"/>
      <c r="X1381" s="12"/>
      <c r="Y1381" s="12"/>
      <c r="Z1381" s="12"/>
      <c r="AA1381" s="12"/>
      <c r="AB1381" s="12"/>
      <c r="AC1381" s="12"/>
    </row>
    <row r="1382" spans="1:29" x14ac:dyDescent="0.25">
      <c r="A1382" s="12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35"/>
      <c r="M1382" s="35"/>
      <c r="N1382" s="35"/>
      <c r="O1382" s="35"/>
      <c r="P1382" s="12"/>
      <c r="Q1382" s="16"/>
      <c r="R1382" s="12"/>
      <c r="S1382" s="12"/>
      <c r="T1382" s="12"/>
      <c r="U1382" s="12"/>
      <c r="V1382" s="12"/>
      <c r="W1382" s="12"/>
      <c r="X1382" s="12"/>
      <c r="Y1382" s="12"/>
      <c r="Z1382" s="12"/>
      <c r="AA1382" s="12"/>
      <c r="AB1382" s="12"/>
      <c r="AC1382" s="12"/>
    </row>
    <row r="1383" spans="1:29" x14ac:dyDescent="0.25">
      <c r="A1383" s="12"/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35"/>
      <c r="M1383" s="35"/>
      <c r="N1383" s="35"/>
      <c r="O1383" s="35"/>
      <c r="P1383" s="12"/>
      <c r="Q1383" s="16"/>
      <c r="R1383" s="12"/>
      <c r="S1383" s="12"/>
      <c r="T1383" s="12"/>
      <c r="U1383" s="12"/>
      <c r="V1383" s="12"/>
      <c r="W1383" s="12"/>
      <c r="X1383" s="12"/>
      <c r="Y1383" s="12"/>
      <c r="Z1383" s="12"/>
      <c r="AA1383" s="12"/>
      <c r="AB1383" s="12"/>
      <c r="AC1383" s="12"/>
    </row>
    <row r="1384" spans="1:29" x14ac:dyDescent="0.25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35"/>
      <c r="M1384" s="35"/>
      <c r="N1384" s="35"/>
      <c r="O1384" s="35"/>
      <c r="P1384" s="12"/>
      <c r="Q1384" s="16"/>
      <c r="R1384" s="12"/>
      <c r="S1384" s="12"/>
      <c r="T1384" s="12"/>
      <c r="U1384" s="12"/>
      <c r="V1384" s="12"/>
      <c r="W1384" s="12"/>
      <c r="X1384" s="12"/>
      <c r="Y1384" s="12"/>
      <c r="Z1384" s="12"/>
      <c r="AA1384" s="12"/>
      <c r="AB1384" s="12"/>
      <c r="AC1384" s="12"/>
    </row>
    <row r="1385" spans="1:29" x14ac:dyDescent="0.25">
      <c r="A1385" s="12"/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  <c r="L1385" s="35"/>
      <c r="M1385" s="35"/>
      <c r="N1385" s="35"/>
      <c r="O1385" s="35"/>
      <c r="P1385" s="12"/>
      <c r="Q1385" s="16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</row>
    <row r="1386" spans="1:29" x14ac:dyDescent="0.25">
      <c r="A1386" s="12"/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  <c r="L1386" s="35"/>
      <c r="M1386" s="35"/>
      <c r="N1386" s="35"/>
      <c r="O1386" s="35"/>
      <c r="P1386" s="12"/>
      <c r="Q1386" s="16"/>
      <c r="R1386" s="12"/>
      <c r="S1386" s="12"/>
      <c r="T1386" s="12"/>
      <c r="U1386" s="12"/>
      <c r="V1386" s="12"/>
      <c r="W1386" s="12"/>
      <c r="X1386" s="12"/>
      <c r="Y1386" s="12"/>
      <c r="Z1386" s="12"/>
      <c r="AA1386" s="12"/>
      <c r="AB1386" s="12"/>
      <c r="AC1386" s="12"/>
    </row>
    <row r="1387" spans="1:29" x14ac:dyDescent="0.25">
      <c r="A1387" s="12"/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  <c r="L1387" s="35"/>
      <c r="M1387" s="35"/>
      <c r="N1387" s="35"/>
      <c r="O1387" s="35"/>
      <c r="P1387" s="12"/>
      <c r="Q1387" s="16"/>
      <c r="R1387" s="12"/>
      <c r="S1387" s="12"/>
      <c r="T1387" s="12"/>
      <c r="U1387" s="12"/>
      <c r="V1387" s="12"/>
      <c r="W1387" s="12"/>
      <c r="X1387" s="12"/>
      <c r="Y1387" s="12"/>
      <c r="Z1387" s="12"/>
      <c r="AA1387" s="12"/>
      <c r="AB1387" s="12"/>
      <c r="AC1387" s="12"/>
    </row>
    <row r="1388" spans="1:29" x14ac:dyDescent="0.25">
      <c r="A1388" s="12"/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  <c r="L1388" s="35"/>
      <c r="M1388" s="35"/>
      <c r="N1388" s="35"/>
      <c r="O1388" s="35"/>
      <c r="P1388" s="12"/>
      <c r="Q1388" s="16"/>
      <c r="R1388" s="12"/>
      <c r="S1388" s="12"/>
      <c r="T1388" s="12"/>
      <c r="U1388" s="12"/>
      <c r="V1388" s="12"/>
      <c r="W1388" s="12"/>
      <c r="X1388" s="12"/>
      <c r="Y1388" s="12"/>
      <c r="Z1388" s="12"/>
      <c r="AA1388" s="12"/>
      <c r="AB1388" s="12"/>
      <c r="AC1388" s="12"/>
    </row>
    <row r="1389" spans="1:29" x14ac:dyDescent="0.25">
      <c r="A1389" s="12"/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35"/>
      <c r="M1389" s="35"/>
      <c r="N1389" s="35"/>
      <c r="O1389" s="35"/>
      <c r="P1389" s="12"/>
      <c r="Q1389" s="16"/>
      <c r="R1389" s="12"/>
      <c r="S1389" s="12"/>
      <c r="T1389" s="12"/>
      <c r="U1389" s="12"/>
      <c r="V1389" s="12"/>
      <c r="W1389" s="12"/>
      <c r="X1389" s="12"/>
      <c r="Y1389" s="12"/>
      <c r="Z1389" s="12"/>
      <c r="AA1389" s="12"/>
      <c r="AB1389" s="12"/>
      <c r="AC1389" s="12"/>
    </row>
    <row r="1390" spans="1:29" x14ac:dyDescent="0.25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35"/>
      <c r="M1390" s="35"/>
      <c r="N1390" s="35"/>
      <c r="O1390" s="35"/>
      <c r="P1390" s="12"/>
      <c r="Q1390" s="16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2"/>
      <c r="AC1390" s="12"/>
    </row>
    <row r="1391" spans="1:29" x14ac:dyDescent="0.25">
      <c r="A1391" s="12"/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  <c r="L1391" s="35"/>
      <c r="M1391" s="35"/>
      <c r="N1391" s="35"/>
      <c r="O1391" s="35"/>
      <c r="P1391" s="12"/>
      <c r="Q1391" s="16"/>
      <c r="R1391" s="12"/>
      <c r="S1391" s="12"/>
      <c r="T1391" s="12"/>
      <c r="U1391" s="12"/>
      <c r="V1391" s="12"/>
      <c r="W1391" s="12"/>
      <c r="X1391" s="12"/>
      <c r="Y1391" s="12"/>
      <c r="Z1391" s="12"/>
      <c r="AA1391" s="12"/>
      <c r="AB1391" s="12"/>
      <c r="AC1391" s="12"/>
    </row>
    <row r="1392" spans="1:29" x14ac:dyDescent="0.25">
      <c r="A1392" s="12"/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  <c r="L1392" s="35"/>
      <c r="M1392" s="35"/>
      <c r="N1392" s="35"/>
      <c r="O1392" s="35"/>
      <c r="P1392" s="12"/>
      <c r="Q1392" s="16"/>
      <c r="R1392" s="12"/>
      <c r="S1392" s="12"/>
      <c r="T1392" s="12"/>
      <c r="U1392" s="12"/>
      <c r="V1392" s="12"/>
      <c r="W1392" s="12"/>
      <c r="X1392" s="12"/>
      <c r="Y1392" s="12"/>
      <c r="Z1392" s="12"/>
      <c r="AA1392" s="12"/>
      <c r="AB1392" s="12"/>
      <c r="AC1392" s="12"/>
    </row>
    <row r="1393" spans="1:29" x14ac:dyDescent="0.25">
      <c r="A1393" s="12"/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  <c r="L1393" s="35"/>
      <c r="M1393" s="35"/>
      <c r="N1393" s="35"/>
      <c r="O1393" s="35"/>
      <c r="P1393" s="12"/>
      <c r="Q1393" s="16"/>
      <c r="R1393" s="12"/>
      <c r="S1393" s="12"/>
      <c r="T1393" s="12"/>
      <c r="U1393" s="12"/>
      <c r="V1393" s="12"/>
      <c r="W1393" s="12"/>
      <c r="X1393" s="12"/>
      <c r="Y1393" s="12"/>
      <c r="Z1393" s="12"/>
      <c r="AA1393" s="12"/>
      <c r="AB1393" s="12"/>
      <c r="AC1393" s="12"/>
    </row>
    <row r="1394" spans="1:29" x14ac:dyDescent="0.25">
      <c r="A1394" s="12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35"/>
      <c r="M1394" s="35"/>
      <c r="N1394" s="35"/>
      <c r="O1394" s="35"/>
      <c r="P1394" s="12"/>
      <c r="Q1394" s="16"/>
      <c r="R1394" s="12"/>
      <c r="S1394" s="12"/>
      <c r="T1394" s="12"/>
      <c r="U1394" s="12"/>
      <c r="V1394" s="12"/>
      <c r="W1394" s="12"/>
      <c r="X1394" s="12"/>
      <c r="Y1394" s="12"/>
      <c r="Z1394" s="12"/>
      <c r="AA1394" s="12"/>
      <c r="AB1394" s="12"/>
      <c r="AC1394" s="12"/>
    </row>
    <row r="1395" spans="1:29" x14ac:dyDescent="0.25">
      <c r="A1395" s="12"/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  <c r="L1395" s="35"/>
      <c r="M1395" s="35"/>
      <c r="N1395" s="35"/>
      <c r="O1395" s="35"/>
      <c r="P1395" s="12"/>
      <c r="Q1395" s="16"/>
      <c r="R1395" s="12"/>
      <c r="S1395" s="12"/>
      <c r="T1395" s="12"/>
      <c r="U1395" s="12"/>
      <c r="V1395" s="12"/>
      <c r="W1395" s="12"/>
      <c r="X1395" s="12"/>
      <c r="Y1395" s="12"/>
      <c r="Z1395" s="12"/>
      <c r="AA1395" s="12"/>
      <c r="AB1395" s="12"/>
      <c r="AC1395" s="12"/>
    </row>
    <row r="1396" spans="1:29" x14ac:dyDescent="0.25">
      <c r="A1396" s="12"/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  <c r="L1396" s="35"/>
      <c r="M1396" s="35"/>
      <c r="N1396" s="35"/>
      <c r="O1396" s="35"/>
      <c r="P1396" s="12"/>
      <c r="Q1396" s="16"/>
      <c r="R1396" s="12"/>
      <c r="S1396" s="12"/>
      <c r="T1396" s="12"/>
      <c r="U1396" s="12"/>
      <c r="V1396" s="12"/>
      <c r="W1396" s="12"/>
      <c r="X1396" s="12"/>
      <c r="Y1396" s="12"/>
      <c r="Z1396" s="12"/>
      <c r="AA1396" s="12"/>
      <c r="AB1396" s="12"/>
      <c r="AC1396" s="12"/>
    </row>
    <row r="1397" spans="1:29" x14ac:dyDescent="0.25">
      <c r="A1397" s="12"/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  <c r="L1397" s="35"/>
      <c r="M1397" s="35"/>
      <c r="N1397" s="35"/>
      <c r="O1397" s="35"/>
      <c r="P1397" s="12"/>
      <c r="Q1397" s="16"/>
      <c r="R1397" s="12"/>
      <c r="S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</row>
    <row r="1398" spans="1:29" x14ac:dyDescent="0.25">
      <c r="A1398" s="12"/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  <c r="L1398" s="35"/>
      <c r="M1398" s="35"/>
      <c r="N1398" s="35"/>
      <c r="O1398" s="35"/>
      <c r="P1398" s="12"/>
      <c r="Q1398" s="16"/>
      <c r="R1398" s="12"/>
      <c r="S1398" s="12"/>
      <c r="T1398" s="12"/>
      <c r="U1398" s="12"/>
      <c r="V1398" s="12"/>
      <c r="W1398" s="12"/>
      <c r="X1398" s="12"/>
      <c r="Y1398" s="12"/>
      <c r="Z1398" s="12"/>
      <c r="AA1398" s="12"/>
      <c r="AB1398" s="12"/>
      <c r="AC1398" s="12"/>
    </row>
    <row r="1399" spans="1:29" x14ac:dyDescent="0.25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35"/>
      <c r="M1399" s="35"/>
      <c r="N1399" s="35"/>
      <c r="O1399" s="35"/>
      <c r="P1399" s="12"/>
      <c r="Q1399" s="16"/>
      <c r="R1399" s="12"/>
      <c r="S1399" s="12"/>
      <c r="T1399" s="12"/>
      <c r="U1399" s="12"/>
      <c r="V1399" s="12"/>
      <c r="W1399" s="12"/>
      <c r="X1399" s="12"/>
      <c r="Y1399" s="12"/>
      <c r="Z1399" s="12"/>
      <c r="AA1399" s="12"/>
      <c r="AB1399" s="12"/>
      <c r="AC1399" s="12"/>
    </row>
    <row r="1400" spans="1:29" x14ac:dyDescent="0.25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35"/>
      <c r="M1400" s="35"/>
      <c r="N1400" s="35"/>
      <c r="O1400" s="35"/>
      <c r="P1400" s="12"/>
      <c r="Q1400" s="16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2"/>
      <c r="AC1400" s="12"/>
    </row>
    <row r="1401" spans="1:29" x14ac:dyDescent="0.25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35"/>
      <c r="M1401" s="35"/>
      <c r="N1401" s="35"/>
      <c r="O1401" s="35"/>
      <c r="P1401" s="12"/>
      <c r="Q1401" s="16"/>
      <c r="R1401" s="12"/>
      <c r="S1401" s="12"/>
      <c r="T1401" s="12"/>
      <c r="U1401" s="12"/>
      <c r="V1401" s="12"/>
      <c r="W1401" s="12"/>
      <c r="X1401" s="12"/>
      <c r="Y1401" s="12"/>
      <c r="Z1401" s="12"/>
      <c r="AA1401" s="12"/>
      <c r="AB1401" s="12"/>
      <c r="AC1401" s="12"/>
    </row>
    <row r="1402" spans="1:29" x14ac:dyDescent="0.25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35"/>
      <c r="M1402" s="35"/>
      <c r="N1402" s="35"/>
      <c r="O1402" s="35"/>
      <c r="P1402" s="12"/>
      <c r="Q1402" s="16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2"/>
      <c r="AC1402" s="12"/>
    </row>
    <row r="1403" spans="1:29" x14ac:dyDescent="0.25">
      <c r="A1403" s="12"/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35"/>
      <c r="M1403" s="35"/>
      <c r="N1403" s="35"/>
      <c r="O1403" s="35"/>
      <c r="P1403" s="12"/>
      <c r="Q1403" s="16"/>
      <c r="R1403" s="12"/>
      <c r="S1403" s="12"/>
      <c r="T1403" s="12"/>
      <c r="U1403" s="12"/>
      <c r="V1403" s="12"/>
      <c r="W1403" s="12"/>
      <c r="X1403" s="12"/>
      <c r="Y1403" s="12"/>
      <c r="Z1403" s="12"/>
      <c r="AA1403" s="12"/>
      <c r="AB1403" s="12"/>
      <c r="AC1403" s="12"/>
    </row>
    <row r="1404" spans="1:29" x14ac:dyDescent="0.25">
      <c r="A1404" s="12"/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  <c r="L1404" s="35"/>
      <c r="M1404" s="35"/>
      <c r="N1404" s="35"/>
      <c r="O1404" s="35"/>
      <c r="P1404" s="12"/>
      <c r="Q1404" s="16"/>
      <c r="R1404" s="12"/>
      <c r="S1404" s="12"/>
      <c r="T1404" s="12"/>
      <c r="U1404" s="12"/>
      <c r="V1404" s="12"/>
      <c r="W1404" s="12"/>
      <c r="X1404" s="12"/>
      <c r="Y1404" s="12"/>
      <c r="Z1404" s="12"/>
      <c r="AA1404" s="12"/>
      <c r="AB1404" s="12"/>
      <c r="AC1404" s="12"/>
    </row>
    <row r="1405" spans="1:29" x14ac:dyDescent="0.25">
      <c r="A1405" s="12"/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  <c r="L1405" s="35"/>
      <c r="M1405" s="35"/>
      <c r="N1405" s="35"/>
      <c r="O1405" s="35"/>
      <c r="P1405" s="12"/>
      <c r="Q1405" s="16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</row>
    <row r="1406" spans="1:29" x14ac:dyDescent="0.25">
      <c r="A1406" s="12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35"/>
      <c r="M1406" s="35"/>
      <c r="N1406" s="35"/>
      <c r="O1406" s="35"/>
      <c r="P1406" s="12"/>
      <c r="Q1406" s="16"/>
      <c r="R1406" s="12"/>
      <c r="S1406" s="12"/>
      <c r="T1406" s="12"/>
      <c r="U1406" s="12"/>
      <c r="V1406" s="12"/>
      <c r="W1406" s="12"/>
      <c r="X1406" s="12"/>
      <c r="Y1406" s="12"/>
      <c r="Z1406" s="12"/>
      <c r="AA1406" s="12"/>
      <c r="AB1406" s="12"/>
      <c r="AC1406" s="12"/>
    </row>
    <row r="1407" spans="1:29" x14ac:dyDescent="0.25">
      <c r="A1407" s="12"/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  <c r="L1407" s="35"/>
      <c r="M1407" s="35"/>
      <c r="N1407" s="35"/>
      <c r="O1407" s="35"/>
      <c r="P1407" s="12"/>
      <c r="Q1407" s="16"/>
      <c r="R1407" s="12"/>
      <c r="S1407" s="12"/>
      <c r="T1407" s="12"/>
      <c r="U1407" s="12"/>
      <c r="V1407" s="12"/>
      <c r="W1407" s="12"/>
      <c r="X1407" s="12"/>
      <c r="Y1407" s="12"/>
      <c r="Z1407" s="12"/>
      <c r="AA1407" s="12"/>
      <c r="AB1407" s="12"/>
      <c r="AC1407" s="12"/>
    </row>
    <row r="1408" spans="1:29" x14ac:dyDescent="0.25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35"/>
      <c r="M1408" s="35"/>
      <c r="N1408" s="35"/>
      <c r="O1408" s="35"/>
      <c r="P1408" s="12"/>
      <c r="Q1408" s="16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2"/>
      <c r="AC1408" s="12"/>
    </row>
    <row r="1409" spans="1:29" x14ac:dyDescent="0.25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35"/>
      <c r="M1409" s="35"/>
      <c r="N1409" s="35"/>
      <c r="O1409" s="35"/>
      <c r="P1409" s="12"/>
      <c r="Q1409" s="16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2"/>
      <c r="AC1409" s="12"/>
    </row>
    <row r="1410" spans="1:29" x14ac:dyDescent="0.25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35"/>
      <c r="M1410" s="35"/>
      <c r="N1410" s="35"/>
      <c r="O1410" s="35"/>
      <c r="P1410" s="12"/>
      <c r="Q1410" s="16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</row>
    <row r="1411" spans="1:29" x14ac:dyDescent="0.25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35"/>
      <c r="M1411" s="35"/>
      <c r="N1411" s="35"/>
      <c r="O1411" s="35"/>
      <c r="P1411" s="12"/>
      <c r="Q1411" s="16"/>
      <c r="R1411" s="12"/>
      <c r="S1411" s="12"/>
      <c r="T1411" s="12"/>
      <c r="U1411" s="12"/>
      <c r="V1411" s="12"/>
      <c r="W1411" s="12"/>
      <c r="X1411" s="12"/>
      <c r="Y1411" s="12"/>
      <c r="Z1411" s="12"/>
      <c r="AA1411" s="12"/>
      <c r="AB1411" s="12"/>
      <c r="AC1411" s="12"/>
    </row>
    <row r="1412" spans="1:29" x14ac:dyDescent="0.25">
      <c r="A1412" s="12"/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  <c r="L1412" s="35"/>
      <c r="M1412" s="35"/>
      <c r="N1412" s="35"/>
      <c r="O1412" s="35"/>
      <c r="P1412" s="12"/>
      <c r="Q1412" s="16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2"/>
      <c r="AC1412" s="12"/>
    </row>
    <row r="1413" spans="1:29" x14ac:dyDescent="0.25">
      <c r="A1413" s="12"/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  <c r="L1413" s="35"/>
      <c r="M1413" s="35"/>
      <c r="N1413" s="35"/>
      <c r="O1413" s="35"/>
      <c r="P1413" s="12"/>
      <c r="Q1413" s="16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2"/>
      <c r="AC1413" s="12"/>
    </row>
    <row r="1414" spans="1:29" x14ac:dyDescent="0.25">
      <c r="A1414" s="12"/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  <c r="L1414" s="35"/>
      <c r="M1414" s="35"/>
      <c r="N1414" s="35"/>
      <c r="O1414" s="35"/>
      <c r="P1414" s="12"/>
      <c r="Q1414" s="16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2"/>
      <c r="AC1414" s="12"/>
    </row>
    <row r="1415" spans="1:29" x14ac:dyDescent="0.25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35"/>
      <c r="M1415" s="35"/>
      <c r="N1415" s="35"/>
      <c r="O1415" s="35"/>
      <c r="P1415" s="12"/>
      <c r="Q1415" s="16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2"/>
      <c r="AC1415" s="12"/>
    </row>
    <row r="1416" spans="1:29" x14ac:dyDescent="0.25">
      <c r="A1416" s="12"/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  <c r="L1416" s="35"/>
      <c r="M1416" s="35"/>
      <c r="N1416" s="35"/>
      <c r="O1416" s="35"/>
      <c r="P1416" s="12"/>
      <c r="Q1416" s="16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2"/>
      <c r="AC1416" s="12"/>
    </row>
    <row r="1417" spans="1:29" x14ac:dyDescent="0.25">
      <c r="A1417" s="12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35"/>
      <c r="M1417" s="35"/>
      <c r="N1417" s="35"/>
      <c r="O1417" s="35"/>
      <c r="P1417" s="12"/>
      <c r="Q1417" s="16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</row>
    <row r="1418" spans="1:29" x14ac:dyDescent="0.25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35"/>
      <c r="M1418" s="35"/>
      <c r="N1418" s="35"/>
      <c r="O1418" s="35"/>
      <c r="P1418" s="12"/>
      <c r="Q1418" s="16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2"/>
      <c r="AC1418" s="12"/>
    </row>
    <row r="1419" spans="1:29" x14ac:dyDescent="0.25">
      <c r="A1419" s="12"/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35"/>
      <c r="M1419" s="35"/>
      <c r="N1419" s="35"/>
      <c r="O1419" s="35"/>
      <c r="P1419" s="12"/>
      <c r="Q1419" s="16"/>
      <c r="R1419" s="12"/>
      <c r="S1419" s="12"/>
      <c r="T1419" s="12"/>
      <c r="U1419" s="12"/>
      <c r="V1419" s="12"/>
      <c r="W1419" s="12"/>
      <c r="X1419" s="12"/>
      <c r="Y1419" s="12"/>
      <c r="Z1419" s="12"/>
      <c r="AA1419" s="12"/>
      <c r="AB1419" s="12"/>
      <c r="AC1419" s="12"/>
    </row>
    <row r="1420" spans="1:29" x14ac:dyDescent="0.25">
      <c r="A1420" s="12"/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  <c r="L1420" s="35"/>
      <c r="M1420" s="35"/>
      <c r="N1420" s="35"/>
      <c r="O1420" s="35"/>
      <c r="P1420" s="12"/>
      <c r="Q1420" s="16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</row>
    <row r="1421" spans="1:29" x14ac:dyDescent="0.25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35"/>
      <c r="M1421" s="35"/>
      <c r="N1421" s="35"/>
      <c r="O1421" s="35"/>
      <c r="P1421" s="12"/>
      <c r="Q1421" s="16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2"/>
      <c r="AC1421" s="12"/>
    </row>
    <row r="1422" spans="1:29" x14ac:dyDescent="0.25">
      <c r="A1422" s="12"/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  <c r="L1422" s="35"/>
      <c r="M1422" s="35"/>
      <c r="N1422" s="35"/>
      <c r="O1422" s="35"/>
      <c r="P1422" s="12"/>
      <c r="Q1422" s="16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2"/>
      <c r="AC1422" s="12"/>
    </row>
    <row r="1423" spans="1:29" x14ac:dyDescent="0.25">
      <c r="A1423" s="12"/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  <c r="L1423" s="35"/>
      <c r="M1423" s="35"/>
      <c r="N1423" s="35"/>
      <c r="O1423" s="35"/>
      <c r="P1423" s="12"/>
      <c r="Q1423" s="16"/>
      <c r="R1423" s="12"/>
      <c r="S1423" s="12"/>
      <c r="T1423" s="12"/>
      <c r="U1423" s="12"/>
      <c r="V1423" s="12"/>
      <c r="W1423" s="12"/>
      <c r="X1423" s="12"/>
      <c r="Y1423" s="12"/>
      <c r="Z1423" s="12"/>
      <c r="AA1423" s="12"/>
      <c r="AB1423" s="12"/>
      <c r="AC1423" s="12"/>
    </row>
    <row r="1424" spans="1:29" x14ac:dyDescent="0.25">
      <c r="A1424" s="12"/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  <c r="L1424" s="35"/>
      <c r="M1424" s="35"/>
      <c r="N1424" s="35"/>
      <c r="O1424" s="35"/>
      <c r="P1424" s="12"/>
      <c r="Q1424" s="16"/>
      <c r="R1424" s="12"/>
      <c r="S1424" s="12"/>
      <c r="T1424" s="12"/>
      <c r="U1424" s="12"/>
      <c r="V1424" s="12"/>
      <c r="W1424" s="12"/>
      <c r="X1424" s="12"/>
      <c r="Y1424" s="12"/>
      <c r="Z1424" s="12"/>
      <c r="AA1424" s="12"/>
      <c r="AB1424" s="12"/>
      <c r="AC1424" s="12"/>
    </row>
    <row r="1425" spans="1:29" x14ac:dyDescent="0.25">
      <c r="A1425" s="12"/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  <c r="L1425" s="35"/>
      <c r="M1425" s="35"/>
      <c r="N1425" s="35"/>
      <c r="O1425" s="35"/>
      <c r="P1425" s="12"/>
      <c r="Q1425" s="16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</row>
    <row r="1426" spans="1:29" x14ac:dyDescent="0.25">
      <c r="A1426" s="12"/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  <c r="L1426" s="35"/>
      <c r="M1426" s="35"/>
      <c r="N1426" s="35"/>
      <c r="O1426" s="35"/>
      <c r="P1426" s="12"/>
      <c r="Q1426" s="16"/>
      <c r="R1426" s="12"/>
      <c r="S1426" s="12"/>
      <c r="T1426" s="12"/>
      <c r="U1426" s="12"/>
      <c r="V1426" s="12"/>
      <c r="W1426" s="12"/>
      <c r="X1426" s="12"/>
      <c r="Y1426" s="12"/>
      <c r="Z1426" s="12"/>
      <c r="AA1426" s="12"/>
      <c r="AB1426" s="12"/>
      <c r="AC1426" s="12"/>
    </row>
    <row r="1427" spans="1:29" x14ac:dyDescent="0.25">
      <c r="A1427" s="12"/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  <c r="L1427" s="35"/>
      <c r="M1427" s="35"/>
      <c r="N1427" s="35"/>
      <c r="O1427" s="35"/>
      <c r="P1427" s="12"/>
      <c r="Q1427" s="16"/>
      <c r="R1427" s="12"/>
      <c r="S1427" s="12"/>
      <c r="T1427" s="12"/>
      <c r="U1427" s="12"/>
      <c r="V1427" s="12"/>
      <c r="W1427" s="12"/>
      <c r="X1427" s="12"/>
      <c r="Y1427" s="12"/>
      <c r="Z1427" s="12"/>
      <c r="AA1427" s="12"/>
      <c r="AB1427" s="12"/>
      <c r="AC1427" s="12"/>
    </row>
    <row r="1428" spans="1:29" x14ac:dyDescent="0.25">
      <c r="A1428" s="12"/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35"/>
      <c r="M1428" s="35"/>
      <c r="N1428" s="35"/>
      <c r="O1428" s="35"/>
      <c r="P1428" s="12"/>
      <c r="Q1428" s="16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2"/>
      <c r="AC1428" s="12"/>
    </row>
    <row r="1429" spans="1:29" x14ac:dyDescent="0.25">
      <c r="A1429" s="12"/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  <c r="L1429" s="35"/>
      <c r="M1429" s="35"/>
      <c r="N1429" s="35"/>
      <c r="O1429" s="35"/>
      <c r="P1429" s="12"/>
      <c r="Q1429" s="16"/>
      <c r="R1429" s="12"/>
      <c r="S1429" s="12"/>
      <c r="T1429" s="12"/>
      <c r="U1429" s="12"/>
      <c r="V1429" s="12"/>
      <c r="W1429" s="12"/>
      <c r="X1429" s="12"/>
      <c r="Y1429" s="12"/>
      <c r="Z1429" s="12"/>
      <c r="AA1429" s="12"/>
      <c r="AB1429" s="12"/>
      <c r="AC1429" s="12"/>
    </row>
    <row r="1430" spans="1:29" x14ac:dyDescent="0.25">
      <c r="A1430" s="12"/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  <c r="L1430" s="35"/>
      <c r="M1430" s="35"/>
      <c r="N1430" s="35"/>
      <c r="O1430" s="35"/>
      <c r="P1430" s="12"/>
      <c r="Q1430" s="16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</row>
    <row r="1431" spans="1:29" x14ac:dyDescent="0.25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35"/>
      <c r="M1431" s="35"/>
      <c r="N1431" s="35"/>
      <c r="O1431" s="35"/>
      <c r="P1431" s="12"/>
      <c r="Q1431" s="16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2"/>
      <c r="AC1431" s="12"/>
    </row>
    <row r="1432" spans="1:29" x14ac:dyDescent="0.25">
      <c r="A1432" s="12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35"/>
      <c r="M1432" s="35"/>
      <c r="N1432" s="35"/>
      <c r="O1432" s="35"/>
      <c r="P1432" s="12"/>
      <c r="Q1432" s="16"/>
      <c r="R1432" s="12"/>
      <c r="S1432" s="12"/>
      <c r="T1432" s="12"/>
      <c r="U1432" s="12"/>
      <c r="V1432" s="12"/>
      <c r="W1432" s="12"/>
      <c r="X1432" s="12"/>
      <c r="Y1432" s="12"/>
      <c r="Z1432" s="12"/>
      <c r="AA1432" s="12"/>
      <c r="AB1432" s="12"/>
      <c r="AC1432" s="12"/>
    </row>
    <row r="1433" spans="1:29" x14ac:dyDescent="0.25">
      <c r="A1433" s="12"/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  <c r="L1433" s="35"/>
      <c r="M1433" s="35"/>
      <c r="N1433" s="35"/>
      <c r="O1433" s="35"/>
      <c r="P1433" s="12"/>
      <c r="Q1433" s="16"/>
      <c r="R1433" s="12"/>
      <c r="S1433" s="12"/>
      <c r="T1433" s="12"/>
      <c r="U1433" s="12"/>
      <c r="V1433" s="12"/>
      <c r="W1433" s="12"/>
      <c r="X1433" s="12"/>
      <c r="Y1433" s="12"/>
      <c r="Z1433" s="12"/>
      <c r="AA1433" s="12"/>
      <c r="AB1433" s="12"/>
      <c r="AC1433" s="12"/>
    </row>
    <row r="1434" spans="1:29" x14ac:dyDescent="0.25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35"/>
      <c r="M1434" s="35"/>
      <c r="N1434" s="35"/>
      <c r="O1434" s="35"/>
      <c r="P1434" s="12"/>
      <c r="Q1434" s="16"/>
      <c r="R1434" s="12"/>
      <c r="S1434" s="12"/>
      <c r="T1434" s="12"/>
      <c r="U1434" s="12"/>
      <c r="V1434" s="12"/>
      <c r="W1434" s="12"/>
      <c r="X1434" s="12"/>
      <c r="Y1434" s="12"/>
      <c r="Z1434" s="12"/>
      <c r="AA1434" s="12"/>
      <c r="AB1434" s="12"/>
      <c r="AC1434" s="12"/>
    </row>
    <row r="1435" spans="1:29" x14ac:dyDescent="0.25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35"/>
      <c r="M1435" s="35"/>
      <c r="N1435" s="35"/>
      <c r="O1435" s="35"/>
      <c r="P1435" s="12"/>
      <c r="Q1435" s="16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2"/>
      <c r="AC1435" s="12"/>
    </row>
    <row r="1436" spans="1:29" x14ac:dyDescent="0.25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35"/>
      <c r="M1436" s="35"/>
      <c r="N1436" s="35"/>
      <c r="O1436" s="35"/>
      <c r="P1436" s="12"/>
      <c r="Q1436" s="16"/>
      <c r="R1436" s="12"/>
      <c r="S1436" s="12"/>
      <c r="T1436" s="12"/>
      <c r="U1436" s="12"/>
      <c r="V1436" s="12"/>
      <c r="W1436" s="12"/>
      <c r="X1436" s="12"/>
      <c r="Y1436" s="12"/>
      <c r="Z1436" s="12"/>
      <c r="AA1436" s="12"/>
      <c r="AB1436" s="12"/>
      <c r="AC1436" s="12"/>
    </row>
    <row r="1437" spans="1:29" x14ac:dyDescent="0.25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35"/>
      <c r="M1437" s="35"/>
      <c r="N1437" s="35"/>
      <c r="O1437" s="35"/>
      <c r="P1437" s="12"/>
      <c r="Q1437" s="16"/>
      <c r="R1437" s="12"/>
      <c r="S1437" s="12"/>
      <c r="T1437" s="12"/>
      <c r="U1437" s="12"/>
      <c r="V1437" s="12"/>
      <c r="W1437" s="12"/>
      <c r="X1437" s="12"/>
      <c r="Y1437" s="12"/>
      <c r="Z1437" s="12"/>
      <c r="AA1437" s="12"/>
      <c r="AB1437" s="12"/>
      <c r="AC1437" s="12"/>
    </row>
    <row r="1438" spans="1:29" x14ac:dyDescent="0.25">
      <c r="A1438" s="12"/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  <c r="L1438" s="35"/>
      <c r="M1438" s="35"/>
      <c r="N1438" s="35"/>
      <c r="O1438" s="35"/>
      <c r="P1438" s="12"/>
      <c r="Q1438" s="16"/>
      <c r="R1438" s="12"/>
      <c r="S1438" s="12"/>
      <c r="T1438" s="12"/>
      <c r="U1438" s="12"/>
      <c r="V1438" s="12"/>
      <c r="W1438" s="12"/>
      <c r="X1438" s="12"/>
      <c r="Y1438" s="12"/>
      <c r="Z1438" s="12"/>
      <c r="AA1438" s="12"/>
      <c r="AB1438" s="12"/>
      <c r="AC1438" s="12"/>
    </row>
    <row r="1439" spans="1:29" x14ac:dyDescent="0.25">
      <c r="A1439" s="12"/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  <c r="L1439" s="35"/>
      <c r="M1439" s="35"/>
      <c r="N1439" s="35"/>
      <c r="O1439" s="35"/>
      <c r="P1439" s="12"/>
      <c r="Q1439" s="16"/>
      <c r="R1439" s="12"/>
      <c r="S1439" s="12"/>
      <c r="T1439" s="12"/>
      <c r="U1439" s="12"/>
      <c r="V1439" s="12"/>
      <c r="W1439" s="12"/>
      <c r="X1439" s="12"/>
      <c r="Y1439" s="12"/>
      <c r="Z1439" s="12"/>
      <c r="AA1439" s="12"/>
      <c r="AB1439" s="12"/>
      <c r="AC1439" s="12"/>
    </row>
    <row r="1440" spans="1:29" x14ac:dyDescent="0.25">
      <c r="A1440" s="12"/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  <c r="L1440" s="35"/>
      <c r="M1440" s="35"/>
      <c r="N1440" s="35"/>
      <c r="O1440" s="35"/>
      <c r="P1440" s="12"/>
      <c r="Q1440" s="16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</row>
    <row r="1441" spans="1:29" x14ac:dyDescent="0.25">
      <c r="A1441" s="12"/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  <c r="L1441" s="35"/>
      <c r="M1441" s="35"/>
      <c r="N1441" s="35"/>
      <c r="O1441" s="35"/>
      <c r="P1441" s="12"/>
      <c r="Q1441" s="16"/>
      <c r="R1441" s="12"/>
      <c r="S1441" s="12"/>
      <c r="T1441" s="12"/>
      <c r="U1441" s="12"/>
      <c r="V1441" s="12"/>
      <c r="W1441" s="12"/>
      <c r="X1441" s="12"/>
      <c r="Y1441" s="12"/>
      <c r="Z1441" s="12"/>
      <c r="AA1441" s="12"/>
      <c r="AB1441" s="12"/>
      <c r="AC1441" s="12"/>
    </row>
    <row r="1442" spans="1:29" x14ac:dyDescent="0.25">
      <c r="A1442" s="12"/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  <c r="L1442" s="35"/>
      <c r="M1442" s="35"/>
      <c r="N1442" s="35"/>
      <c r="O1442" s="35"/>
      <c r="P1442" s="12"/>
      <c r="Q1442" s="16"/>
      <c r="R1442" s="12"/>
      <c r="S1442" s="12"/>
      <c r="T1442" s="12"/>
      <c r="U1442" s="12"/>
      <c r="V1442" s="12"/>
      <c r="W1442" s="12"/>
      <c r="X1442" s="12"/>
      <c r="Y1442" s="12"/>
      <c r="Z1442" s="12"/>
      <c r="AA1442" s="12"/>
      <c r="AB1442" s="12"/>
      <c r="AC1442" s="12"/>
    </row>
    <row r="1443" spans="1:29" x14ac:dyDescent="0.25">
      <c r="A1443" s="12"/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  <c r="L1443" s="35"/>
      <c r="M1443" s="35"/>
      <c r="N1443" s="35"/>
      <c r="O1443" s="35"/>
      <c r="P1443" s="12"/>
      <c r="Q1443" s="16"/>
      <c r="R1443" s="12"/>
      <c r="S1443" s="12"/>
      <c r="T1443" s="12"/>
      <c r="U1443" s="12"/>
      <c r="V1443" s="12"/>
      <c r="W1443" s="12"/>
      <c r="X1443" s="12"/>
      <c r="Y1443" s="12"/>
      <c r="Z1443" s="12"/>
      <c r="AA1443" s="12"/>
      <c r="AB1443" s="12"/>
      <c r="AC1443" s="12"/>
    </row>
    <row r="1444" spans="1:29" x14ac:dyDescent="0.25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35"/>
      <c r="M1444" s="35"/>
      <c r="N1444" s="35"/>
      <c r="O1444" s="35"/>
      <c r="P1444" s="12"/>
      <c r="Q1444" s="16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2"/>
      <c r="AC1444" s="12"/>
    </row>
    <row r="1445" spans="1:29" x14ac:dyDescent="0.25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35"/>
      <c r="M1445" s="35"/>
      <c r="N1445" s="35"/>
      <c r="O1445" s="35"/>
      <c r="P1445" s="12"/>
      <c r="Q1445" s="16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/>
    </row>
    <row r="1446" spans="1:29" x14ac:dyDescent="0.25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35"/>
      <c r="M1446" s="35"/>
      <c r="N1446" s="35"/>
      <c r="O1446" s="35"/>
      <c r="P1446" s="12"/>
      <c r="Q1446" s="16"/>
      <c r="R1446" s="12"/>
      <c r="S1446" s="12"/>
      <c r="T1446" s="12"/>
      <c r="U1446" s="12"/>
      <c r="V1446" s="12"/>
      <c r="W1446" s="12"/>
      <c r="X1446" s="12"/>
      <c r="Y1446" s="12"/>
      <c r="Z1446" s="12"/>
      <c r="AA1446" s="12"/>
      <c r="AB1446" s="12"/>
      <c r="AC1446" s="12"/>
    </row>
    <row r="1447" spans="1:29" x14ac:dyDescent="0.25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35"/>
      <c r="M1447" s="35"/>
      <c r="N1447" s="35"/>
      <c r="O1447" s="35"/>
      <c r="P1447" s="12"/>
      <c r="Q1447" s="16"/>
      <c r="R1447" s="12"/>
      <c r="S1447" s="12"/>
      <c r="T1447" s="12"/>
      <c r="U1447" s="12"/>
      <c r="V1447" s="12"/>
      <c r="W1447" s="12"/>
      <c r="X1447" s="12"/>
      <c r="Y1447" s="12"/>
      <c r="Z1447" s="12"/>
      <c r="AA1447" s="12"/>
      <c r="AB1447" s="12"/>
      <c r="AC1447" s="12"/>
    </row>
    <row r="1448" spans="1:29" x14ac:dyDescent="0.25">
      <c r="A1448" s="12"/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  <c r="L1448" s="35"/>
      <c r="M1448" s="35"/>
      <c r="N1448" s="35"/>
      <c r="O1448" s="35"/>
      <c r="P1448" s="12"/>
      <c r="Q1448" s="16"/>
      <c r="R1448" s="12"/>
      <c r="S1448" s="12"/>
      <c r="T1448" s="12"/>
      <c r="U1448" s="12"/>
      <c r="V1448" s="12"/>
      <c r="W1448" s="12"/>
      <c r="X1448" s="12"/>
      <c r="Y1448" s="12"/>
      <c r="Z1448" s="12"/>
      <c r="AA1448" s="12"/>
      <c r="AB1448" s="12"/>
      <c r="AC1448" s="12"/>
    </row>
    <row r="1449" spans="1:29" x14ac:dyDescent="0.25">
      <c r="A1449" s="12"/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  <c r="L1449" s="35"/>
      <c r="M1449" s="35"/>
      <c r="N1449" s="35"/>
      <c r="O1449" s="35"/>
      <c r="P1449" s="12"/>
      <c r="Q1449" s="16"/>
      <c r="R1449" s="12"/>
      <c r="S1449" s="12"/>
      <c r="T1449" s="12"/>
      <c r="U1449" s="12"/>
      <c r="V1449" s="12"/>
      <c r="W1449" s="12"/>
      <c r="X1449" s="12"/>
      <c r="Y1449" s="12"/>
      <c r="Z1449" s="12"/>
      <c r="AA1449" s="12"/>
      <c r="AB1449" s="12"/>
      <c r="AC1449" s="12"/>
    </row>
    <row r="1450" spans="1:29" x14ac:dyDescent="0.25">
      <c r="A1450" s="12"/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  <c r="L1450" s="35"/>
      <c r="M1450" s="35"/>
      <c r="N1450" s="35"/>
      <c r="O1450" s="35"/>
      <c r="P1450" s="12"/>
      <c r="Q1450" s="16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</row>
    <row r="1451" spans="1:29" x14ac:dyDescent="0.25">
      <c r="A1451" s="12"/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35"/>
      <c r="M1451" s="35"/>
      <c r="N1451" s="35"/>
      <c r="O1451" s="35"/>
      <c r="P1451" s="12"/>
      <c r="Q1451" s="16"/>
      <c r="R1451" s="12"/>
      <c r="S1451" s="12"/>
      <c r="T1451" s="12"/>
      <c r="U1451" s="12"/>
      <c r="V1451" s="12"/>
      <c r="W1451" s="12"/>
      <c r="X1451" s="12"/>
      <c r="Y1451" s="12"/>
      <c r="Z1451" s="12"/>
      <c r="AA1451" s="12"/>
      <c r="AB1451" s="12"/>
      <c r="AC1451" s="12"/>
    </row>
    <row r="1452" spans="1:29" x14ac:dyDescent="0.25">
      <c r="A1452" s="12"/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  <c r="L1452" s="35"/>
      <c r="M1452" s="35"/>
      <c r="N1452" s="35"/>
      <c r="O1452" s="35"/>
      <c r="P1452" s="12"/>
      <c r="Q1452" s="16"/>
      <c r="R1452" s="12"/>
      <c r="S1452" s="12"/>
      <c r="T1452" s="12"/>
      <c r="U1452" s="12"/>
      <c r="V1452" s="12"/>
      <c r="W1452" s="12"/>
      <c r="X1452" s="12"/>
      <c r="Y1452" s="12"/>
      <c r="Z1452" s="12"/>
      <c r="AA1452" s="12"/>
      <c r="AB1452" s="12"/>
      <c r="AC1452" s="12"/>
    </row>
    <row r="1453" spans="1:29" x14ac:dyDescent="0.25">
      <c r="A1453" s="12"/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  <c r="L1453" s="35"/>
      <c r="M1453" s="35"/>
      <c r="N1453" s="35"/>
      <c r="O1453" s="35"/>
      <c r="P1453" s="12"/>
      <c r="Q1453" s="16"/>
      <c r="R1453" s="12"/>
      <c r="S1453" s="12"/>
      <c r="T1453" s="12"/>
      <c r="U1453" s="12"/>
      <c r="V1453" s="12"/>
      <c r="W1453" s="12"/>
      <c r="X1453" s="12"/>
      <c r="Y1453" s="12"/>
      <c r="Z1453" s="12"/>
      <c r="AA1453" s="12"/>
      <c r="AB1453" s="12"/>
      <c r="AC1453" s="12"/>
    </row>
    <row r="1454" spans="1:29" x14ac:dyDescent="0.25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35"/>
      <c r="M1454" s="35"/>
      <c r="N1454" s="35"/>
      <c r="O1454" s="35"/>
      <c r="P1454" s="12"/>
      <c r="Q1454" s="16"/>
      <c r="R1454" s="12"/>
      <c r="S1454" s="12"/>
      <c r="T1454" s="12"/>
      <c r="U1454" s="12"/>
      <c r="V1454" s="12"/>
      <c r="W1454" s="12"/>
      <c r="X1454" s="12"/>
      <c r="Y1454" s="12"/>
      <c r="Z1454" s="12"/>
      <c r="AA1454" s="12"/>
      <c r="AB1454" s="12"/>
      <c r="AC1454" s="12"/>
    </row>
    <row r="1455" spans="1:29" x14ac:dyDescent="0.25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35"/>
      <c r="M1455" s="35"/>
      <c r="N1455" s="35"/>
      <c r="O1455" s="35"/>
      <c r="P1455" s="12"/>
      <c r="Q1455" s="16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</row>
    <row r="1456" spans="1:29" x14ac:dyDescent="0.25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35"/>
      <c r="M1456" s="35"/>
      <c r="N1456" s="35"/>
      <c r="O1456" s="35"/>
      <c r="P1456" s="12"/>
      <c r="Q1456" s="16"/>
      <c r="R1456" s="12"/>
      <c r="S1456" s="12"/>
      <c r="T1456" s="12"/>
      <c r="U1456" s="12"/>
      <c r="V1456" s="12"/>
      <c r="W1456" s="12"/>
      <c r="X1456" s="12"/>
      <c r="Y1456" s="12"/>
      <c r="Z1456" s="12"/>
      <c r="AA1456" s="12"/>
      <c r="AB1456" s="12"/>
      <c r="AC1456" s="12"/>
    </row>
    <row r="1457" spans="1:29" x14ac:dyDescent="0.25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35"/>
      <c r="M1457" s="35"/>
      <c r="N1457" s="35"/>
      <c r="O1457" s="35"/>
      <c r="P1457" s="12"/>
      <c r="Q1457" s="16"/>
      <c r="R1457" s="12"/>
      <c r="S1457" s="12"/>
      <c r="T1457" s="12"/>
      <c r="U1457" s="12"/>
      <c r="V1457" s="12"/>
      <c r="W1457" s="12"/>
      <c r="X1457" s="12"/>
      <c r="Y1457" s="12"/>
      <c r="Z1457" s="12"/>
      <c r="AA1457" s="12"/>
      <c r="AB1457" s="12"/>
      <c r="AC1457" s="12"/>
    </row>
    <row r="1458" spans="1:29" x14ac:dyDescent="0.25">
      <c r="A1458" s="12"/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  <c r="L1458" s="35"/>
      <c r="M1458" s="35"/>
      <c r="N1458" s="35"/>
      <c r="O1458" s="35"/>
      <c r="P1458" s="12"/>
      <c r="Q1458" s="16"/>
      <c r="R1458" s="12"/>
      <c r="S1458" s="12"/>
      <c r="T1458" s="12"/>
      <c r="U1458" s="12"/>
      <c r="V1458" s="12"/>
      <c r="W1458" s="12"/>
      <c r="X1458" s="12"/>
      <c r="Y1458" s="12"/>
      <c r="Z1458" s="12"/>
      <c r="AA1458" s="12"/>
      <c r="AB1458" s="12"/>
      <c r="AC1458" s="12"/>
    </row>
    <row r="1459" spans="1:29" x14ac:dyDescent="0.25">
      <c r="A1459" s="12"/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  <c r="L1459" s="35"/>
      <c r="M1459" s="35"/>
      <c r="N1459" s="35"/>
      <c r="O1459" s="35"/>
      <c r="P1459" s="12"/>
      <c r="Q1459" s="16"/>
      <c r="R1459" s="12"/>
      <c r="S1459" s="12"/>
      <c r="T1459" s="12"/>
      <c r="U1459" s="12"/>
      <c r="V1459" s="12"/>
      <c r="W1459" s="12"/>
      <c r="X1459" s="12"/>
      <c r="Y1459" s="12"/>
      <c r="Z1459" s="12"/>
      <c r="AA1459" s="12"/>
      <c r="AB1459" s="12"/>
      <c r="AC1459" s="12"/>
    </row>
    <row r="1460" spans="1:29" x14ac:dyDescent="0.25">
      <c r="A1460" s="12"/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  <c r="L1460" s="35"/>
      <c r="M1460" s="35"/>
      <c r="N1460" s="35"/>
      <c r="O1460" s="35"/>
      <c r="P1460" s="12"/>
      <c r="Q1460" s="16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</row>
    <row r="1461" spans="1:29" x14ac:dyDescent="0.25">
      <c r="A1461" s="12"/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  <c r="L1461" s="35"/>
      <c r="M1461" s="35"/>
      <c r="N1461" s="35"/>
      <c r="O1461" s="35"/>
      <c r="P1461" s="12"/>
      <c r="Q1461" s="16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2"/>
      <c r="AC1461" s="12"/>
    </row>
    <row r="1462" spans="1:29" x14ac:dyDescent="0.25">
      <c r="A1462" s="12"/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35"/>
      <c r="M1462" s="35"/>
      <c r="N1462" s="35"/>
      <c r="O1462" s="35"/>
      <c r="P1462" s="12"/>
      <c r="Q1462" s="16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2"/>
      <c r="AC1462" s="12"/>
    </row>
    <row r="1463" spans="1:29" x14ac:dyDescent="0.25">
      <c r="A1463" s="12"/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35"/>
      <c r="M1463" s="35"/>
      <c r="N1463" s="35"/>
      <c r="O1463" s="35"/>
      <c r="P1463" s="12"/>
      <c r="Q1463" s="16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2"/>
      <c r="AC1463" s="12"/>
    </row>
    <row r="1464" spans="1:29" x14ac:dyDescent="0.25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35"/>
      <c r="M1464" s="35"/>
      <c r="N1464" s="35"/>
      <c r="O1464" s="35"/>
      <c r="P1464" s="12"/>
      <c r="Q1464" s="16"/>
      <c r="R1464" s="12"/>
      <c r="S1464" s="12"/>
      <c r="T1464" s="12"/>
      <c r="U1464" s="12"/>
      <c r="V1464" s="12"/>
      <c r="W1464" s="12"/>
      <c r="X1464" s="12"/>
      <c r="Y1464" s="12"/>
      <c r="Z1464" s="12"/>
      <c r="AA1464" s="12"/>
      <c r="AB1464" s="12"/>
      <c r="AC1464" s="12"/>
    </row>
    <row r="1465" spans="1:29" x14ac:dyDescent="0.25">
      <c r="A1465" s="12"/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  <c r="L1465" s="35"/>
      <c r="M1465" s="35"/>
      <c r="N1465" s="35"/>
      <c r="O1465" s="35"/>
      <c r="P1465" s="12"/>
      <c r="Q1465" s="16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2"/>
      <c r="AC1465" s="12"/>
    </row>
    <row r="1466" spans="1:29" x14ac:dyDescent="0.25">
      <c r="A1466" s="12"/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  <c r="L1466" s="35"/>
      <c r="M1466" s="35"/>
      <c r="N1466" s="35"/>
      <c r="O1466" s="35"/>
      <c r="P1466" s="12"/>
      <c r="Q1466" s="16"/>
      <c r="R1466" s="12"/>
      <c r="S1466" s="12"/>
      <c r="T1466" s="12"/>
      <c r="U1466" s="12"/>
      <c r="V1466" s="12"/>
      <c r="W1466" s="12"/>
      <c r="X1466" s="12"/>
      <c r="Y1466" s="12"/>
      <c r="Z1466" s="12"/>
      <c r="AA1466" s="12"/>
      <c r="AB1466" s="12"/>
      <c r="AC1466" s="12"/>
    </row>
    <row r="1467" spans="1:29" x14ac:dyDescent="0.25">
      <c r="A1467" s="12"/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  <c r="L1467" s="35"/>
      <c r="M1467" s="35"/>
      <c r="N1467" s="35"/>
      <c r="O1467" s="35"/>
      <c r="P1467" s="12"/>
      <c r="Q1467" s="16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2"/>
      <c r="AC1467" s="12"/>
    </row>
    <row r="1468" spans="1:29" x14ac:dyDescent="0.25">
      <c r="A1468" s="12"/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  <c r="L1468" s="35"/>
      <c r="M1468" s="35"/>
      <c r="N1468" s="35"/>
      <c r="O1468" s="35"/>
      <c r="P1468" s="12"/>
      <c r="Q1468" s="16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2"/>
      <c r="AC1468" s="12"/>
    </row>
    <row r="1469" spans="1:29" x14ac:dyDescent="0.25">
      <c r="A1469" s="12"/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  <c r="L1469" s="35"/>
      <c r="M1469" s="35"/>
      <c r="N1469" s="35"/>
      <c r="O1469" s="35"/>
      <c r="P1469" s="12"/>
      <c r="Q1469" s="16"/>
      <c r="R1469" s="12"/>
      <c r="S1469" s="12"/>
      <c r="T1469" s="12"/>
      <c r="U1469" s="12"/>
      <c r="V1469" s="12"/>
      <c r="W1469" s="12"/>
      <c r="X1469" s="12"/>
      <c r="Y1469" s="12"/>
      <c r="Z1469" s="12"/>
      <c r="AA1469" s="12"/>
      <c r="AB1469" s="12"/>
      <c r="AC1469" s="12"/>
    </row>
    <row r="1470" spans="1:29" x14ac:dyDescent="0.25">
      <c r="A1470" s="12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35"/>
      <c r="M1470" s="35"/>
      <c r="N1470" s="35"/>
      <c r="O1470" s="35"/>
      <c r="P1470" s="12"/>
      <c r="Q1470" s="16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</row>
    <row r="1471" spans="1:29" x14ac:dyDescent="0.25">
      <c r="A1471" s="12"/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  <c r="L1471" s="35"/>
      <c r="M1471" s="35"/>
      <c r="N1471" s="35"/>
      <c r="O1471" s="35"/>
      <c r="P1471" s="12"/>
      <c r="Q1471" s="16"/>
      <c r="R1471" s="12"/>
      <c r="S1471" s="12"/>
      <c r="T1471" s="12"/>
      <c r="U1471" s="12"/>
      <c r="V1471" s="12"/>
      <c r="W1471" s="12"/>
      <c r="X1471" s="12"/>
      <c r="Y1471" s="12"/>
      <c r="Z1471" s="12"/>
      <c r="AA1471" s="12"/>
      <c r="AB1471" s="12"/>
      <c r="AC1471" s="12"/>
    </row>
    <row r="1472" spans="1:29" x14ac:dyDescent="0.25">
      <c r="A1472" s="12"/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  <c r="L1472" s="35"/>
      <c r="M1472" s="35"/>
      <c r="N1472" s="35"/>
      <c r="O1472" s="35"/>
      <c r="P1472" s="12"/>
      <c r="Q1472" s="16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2"/>
      <c r="AC1472" s="12"/>
    </row>
    <row r="1473" spans="1:29" x14ac:dyDescent="0.25">
      <c r="A1473" s="12"/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  <c r="L1473" s="35"/>
      <c r="M1473" s="35"/>
      <c r="N1473" s="35"/>
      <c r="O1473" s="35"/>
      <c r="P1473" s="12"/>
      <c r="Q1473" s="16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2"/>
      <c r="AC1473" s="12"/>
    </row>
    <row r="1474" spans="1:29" x14ac:dyDescent="0.25">
      <c r="A1474" s="12"/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  <c r="L1474" s="35"/>
      <c r="M1474" s="35"/>
      <c r="N1474" s="35"/>
      <c r="O1474" s="35"/>
      <c r="P1474" s="12"/>
      <c r="Q1474" s="16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2"/>
      <c r="AC1474" s="12"/>
    </row>
    <row r="1475" spans="1:29" x14ac:dyDescent="0.25">
      <c r="A1475" s="12"/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  <c r="L1475" s="35"/>
      <c r="M1475" s="35"/>
      <c r="N1475" s="35"/>
      <c r="O1475" s="35"/>
      <c r="P1475" s="12"/>
      <c r="Q1475" s="16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</row>
    <row r="1476" spans="1:29" x14ac:dyDescent="0.25">
      <c r="A1476" s="12"/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  <c r="L1476" s="35"/>
      <c r="M1476" s="35"/>
      <c r="N1476" s="35"/>
      <c r="O1476" s="35"/>
      <c r="P1476" s="12"/>
      <c r="Q1476" s="16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2"/>
      <c r="AC1476" s="12"/>
    </row>
    <row r="1477" spans="1:29" x14ac:dyDescent="0.25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35"/>
      <c r="M1477" s="35"/>
      <c r="N1477" s="35"/>
      <c r="O1477" s="35"/>
      <c r="P1477" s="12"/>
      <c r="Q1477" s="16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2"/>
      <c r="AC1477" s="12"/>
    </row>
    <row r="1478" spans="1:29" x14ac:dyDescent="0.25">
      <c r="A1478" s="12"/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  <c r="L1478" s="35"/>
      <c r="M1478" s="35"/>
      <c r="N1478" s="35"/>
      <c r="O1478" s="35"/>
      <c r="P1478" s="12"/>
      <c r="Q1478" s="16"/>
      <c r="R1478" s="12"/>
      <c r="S1478" s="12"/>
      <c r="T1478" s="12"/>
      <c r="U1478" s="12"/>
      <c r="V1478" s="12"/>
      <c r="W1478" s="12"/>
      <c r="X1478" s="12"/>
      <c r="Y1478" s="12"/>
      <c r="Z1478" s="12"/>
      <c r="AA1478" s="12"/>
      <c r="AB1478" s="12"/>
      <c r="AC1478" s="12"/>
    </row>
    <row r="1479" spans="1:29" x14ac:dyDescent="0.25">
      <c r="A1479" s="12"/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  <c r="L1479" s="35"/>
      <c r="M1479" s="35"/>
      <c r="N1479" s="35"/>
      <c r="O1479" s="35"/>
      <c r="P1479" s="12"/>
      <c r="Q1479" s="16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2"/>
      <c r="AC1479" s="12"/>
    </row>
    <row r="1480" spans="1:29" x14ac:dyDescent="0.25">
      <c r="A1480" s="12"/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  <c r="L1480" s="35"/>
      <c r="M1480" s="35"/>
      <c r="N1480" s="35"/>
      <c r="O1480" s="35"/>
      <c r="P1480" s="12"/>
      <c r="Q1480" s="16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</row>
    <row r="1481" spans="1:29" x14ac:dyDescent="0.25">
      <c r="A1481" s="12"/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  <c r="L1481" s="35"/>
      <c r="M1481" s="35"/>
      <c r="N1481" s="35"/>
      <c r="O1481" s="35"/>
      <c r="P1481" s="12"/>
      <c r="Q1481" s="16"/>
      <c r="R1481" s="12"/>
      <c r="S1481" s="12"/>
      <c r="T1481" s="12"/>
      <c r="U1481" s="12"/>
      <c r="V1481" s="12"/>
      <c r="W1481" s="12"/>
      <c r="X1481" s="12"/>
      <c r="Y1481" s="12"/>
      <c r="Z1481" s="12"/>
      <c r="AA1481" s="12"/>
      <c r="AB1481" s="12"/>
      <c r="AC1481" s="12"/>
    </row>
    <row r="1482" spans="1:29" x14ac:dyDescent="0.25">
      <c r="A1482" s="12"/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  <c r="L1482" s="35"/>
      <c r="M1482" s="35"/>
      <c r="N1482" s="35"/>
      <c r="O1482" s="35"/>
      <c r="P1482" s="12"/>
      <c r="Q1482" s="16"/>
      <c r="R1482" s="12"/>
      <c r="S1482" s="12"/>
      <c r="T1482" s="12"/>
      <c r="U1482" s="12"/>
      <c r="V1482" s="12"/>
      <c r="W1482" s="12"/>
      <c r="X1482" s="12"/>
      <c r="Y1482" s="12"/>
      <c r="Z1482" s="12"/>
      <c r="AA1482" s="12"/>
      <c r="AB1482" s="12"/>
      <c r="AC1482" s="12"/>
    </row>
    <row r="1483" spans="1:29" x14ac:dyDescent="0.25">
      <c r="A1483" s="12"/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35"/>
      <c r="M1483" s="35"/>
      <c r="N1483" s="35"/>
      <c r="O1483" s="35"/>
      <c r="P1483" s="12"/>
      <c r="Q1483" s="16"/>
      <c r="R1483" s="12"/>
      <c r="S1483" s="12"/>
      <c r="T1483" s="12"/>
      <c r="U1483" s="12"/>
      <c r="V1483" s="12"/>
      <c r="W1483" s="12"/>
      <c r="X1483" s="12"/>
      <c r="Y1483" s="12"/>
      <c r="Z1483" s="12"/>
      <c r="AA1483" s="12"/>
      <c r="AB1483" s="12"/>
      <c r="AC1483" s="12"/>
    </row>
    <row r="1484" spans="1:29" x14ac:dyDescent="0.25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35"/>
      <c r="M1484" s="35"/>
      <c r="N1484" s="35"/>
      <c r="O1484" s="35"/>
      <c r="P1484" s="12"/>
      <c r="Q1484" s="16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2"/>
      <c r="AC1484" s="12"/>
    </row>
    <row r="1485" spans="1:29" x14ac:dyDescent="0.25">
      <c r="A1485" s="12"/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  <c r="L1485" s="35"/>
      <c r="M1485" s="35"/>
      <c r="N1485" s="35"/>
      <c r="O1485" s="35"/>
      <c r="P1485" s="12"/>
      <c r="Q1485" s="16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</row>
    <row r="1486" spans="1:29" x14ac:dyDescent="0.25">
      <c r="A1486" s="12"/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  <c r="L1486" s="35"/>
      <c r="M1486" s="35"/>
      <c r="N1486" s="35"/>
      <c r="O1486" s="35"/>
      <c r="P1486" s="12"/>
      <c r="Q1486" s="16"/>
      <c r="R1486" s="12"/>
      <c r="S1486" s="12"/>
      <c r="T1486" s="12"/>
      <c r="U1486" s="12"/>
      <c r="V1486" s="12"/>
      <c r="W1486" s="12"/>
      <c r="X1486" s="12"/>
      <c r="Y1486" s="12"/>
      <c r="Z1486" s="12"/>
      <c r="AA1486" s="12"/>
      <c r="AB1486" s="12"/>
      <c r="AC1486" s="12"/>
    </row>
    <row r="1487" spans="1:29" x14ac:dyDescent="0.25">
      <c r="A1487" s="12"/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  <c r="L1487" s="35"/>
      <c r="M1487" s="35"/>
      <c r="N1487" s="35"/>
      <c r="O1487" s="35"/>
      <c r="P1487" s="12"/>
      <c r="Q1487" s="16"/>
      <c r="R1487" s="12"/>
      <c r="S1487" s="12"/>
      <c r="T1487" s="12"/>
      <c r="U1487" s="12"/>
      <c r="V1487" s="12"/>
      <c r="W1487" s="12"/>
      <c r="X1487" s="12"/>
      <c r="Y1487" s="12"/>
      <c r="Z1487" s="12"/>
      <c r="AA1487" s="12"/>
      <c r="AB1487" s="12"/>
      <c r="AC1487" s="12"/>
    </row>
    <row r="1488" spans="1:29" x14ac:dyDescent="0.25">
      <c r="A1488" s="12"/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  <c r="L1488" s="35"/>
      <c r="M1488" s="35"/>
      <c r="N1488" s="35"/>
      <c r="O1488" s="35"/>
      <c r="P1488" s="12"/>
      <c r="Q1488" s="16"/>
      <c r="R1488" s="12"/>
      <c r="S1488" s="12"/>
      <c r="T1488" s="12"/>
      <c r="U1488" s="12"/>
      <c r="V1488" s="12"/>
      <c r="W1488" s="12"/>
      <c r="X1488" s="12"/>
      <c r="Y1488" s="12"/>
      <c r="Z1488" s="12"/>
      <c r="AA1488" s="12"/>
      <c r="AB1488" s="12"/>
      <c r="AC1488" s="12"/>
    </row>
    <row r="1489" spans="1:29" x14ac:dyDescent="0.25">
      <c r="A1489" s="12"/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  <c r="L1489" s="35"/>
      <c r="M1489" s="35"/>
      <c r="N1489" s="35"/>
      <c r="O1489" s="35"/>
      <c r="P1489" s="12"/>
      <c r="Q1489" s="16"/>
      <c r="R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2"/>
      <c r="AC1489" s="12"/>
    </row>
    <row r="1490" spans="1:29" x14ac:dyDescent="0.25">
      <c r="A1490" s="12"/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35"/>
      <c r="M1490" s="35"/>
      <c r="N1490" s="35"/>
      <c r="O1490" s="35"/>
      <c r="P1490" s="12"/>
      <c r="Q1490" s="16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2"/>
      <c r="AC1490" s="12"/>
    </row>
    <row r="1491" spans="1:29" x14ac:dyDescent="0.25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35"/>
      <c r="M1491" s="35"/>
      <c r="N1491" s="35"/>
      <c r="O1491" s="35"/>
      <c r="P1491" s="12"/>
      <c r="Q1491" s="16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2"/>
      <c r="AC1491" s="12"/>
    </row>
    <row r="1492" spans="1:29" x14ac:dyDescent="0.25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35"/>
      <c r="M1492" s="35"/>
      <c r="N1492" s="35"/>
      <c r="O1492" s="35"/>
      <c r="P1492" s="12"/>
      <c r="Q1492" s="16"/>
      <c r="R1492" s="12"/>
      <c r="S1492" s="12"/>
      <c r="T1492" s="12"/>
      <c r="U1492" s="12"/>
      <c r="V1492" s="12"/>
      <c r="W1492" s="12"/>
      <c r="X1492" s="12"/>
      <c r="Y1492" s="12"/>
      <c r="Z1492" s="12"/>
      <c r="AA1492" s="12"/>
      <c r="AB1492" s="12"/>
      <c r="AC1492" s="12"/>
    </row>
    <row r="1493" spans="1:29" x14ac:dyDescent="0.25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35"/>
      <c r="M1493" s="35"/>
      <c r="N1493" s="35"/>
      <c r="O1493" s="35"/>
      <c r="P1493" s="12"/>
      <c r="Q1493" s="16"/>
      <c r="R1493" s="12"/>
      <c r="S1493" s="12"/>
      <c r="T1493" s="12"/>
      <c r="U1493" s="12"/>
      <c r="V1493" s="12"/>
      <c r="W1493" s="12"/>
      <c r="X1493" s="12"/>
      <c r="Y1493" s="12"/>
      <c r="Z1493" s="12"/>
      <c r="AA1493" s="12"/>
      <c r="AB1493" s="12"/>
      <c r="AC1493" s="12"/>
    </row>
    <row r="1494" spans="1:29" x14ac:dyDescent="0.25">
      <c r="A1494" s="12"/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  <c r="L1494" s="35"/>
      <c r="M1494" s="35"/>
      <c r="N1494" s="35"/>
      <c r="O1494" s="35"/>
      <c r="P1494" s="12"/>
      <c r="Q1494" s="16"/>
      <c r="R1494" s="12"/>
      <c r="S1494" s="12"/>
      <c r="T1494" s="12"/>
      <c r="U1494" s="12"/>
      <c r="V1494" s="12"/>
      <c r="W1494" s="12"/>
      <c r="X1494" s="12"/>
      <c r="Y1494" s="12"/>
      <c r="Z1494" s="12"/>
      <c r="AA1494" s="12"/>
      <c r="AB1494" s="12"/>
      <c r="AC1494" s="12"/>
    </row>
    <row r="1495" spans="1:29" x14ac:dyDescent="0.25">
      <c r="A1495" s="12"/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  <c r="L1495" s="35"/>
      <c r="M1495" s="35"/>
      <c r="N1495" s="35"/>
      <c r="O1495" s="35"/>
      <c r="P1495" s="12"/>
      <c r="Q1495" s="16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</row>
    <row r="1496" spans="1:29" x14ac:dyDescent="0.25">
      <c r="A1496" s="12"/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35"/>
      <c r="M1496" s="35"/>
      <c r="N1496" s="35"/>
      <c r="O1496" s="35"/>
      <c r="P1496" s="12"/>
      <c r="Q1496" s="16"/>
      <c r="R1496" s="12"/>
      <c r="S1496" s="12"/>
      <c r="T1496" s="12"/>
      <c r="U1496" s="12"/>
      <c r="V1496" s="12"/>
      <c r="W1496" s="12"/>
      <c r="X1496" s="12"/>
      <c r="Y1496" s="12"/>
      <c r="Z1496" s="12"/>
      <c r="AA1496" s="12"/>
      <c r="AB1496" s="12"/>
      <c r="AC1496" s="12"/>
    </row>
    <row r="1497" spans="1:29" x14ac:dyDescent="0.25">
      <c r="A1497" s="12"/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  <c r="L1497" s="35"/>
      <c r="M1497" s="35"/>
      <c r="N1497" s="35"/>
      <c r="O1497" s="35"/>
      <c r="P1497" s="12"/>
      <c r="Q1497" s="16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2"/>
      <c r="AC1497" s="12"/>
    </row>
    <row r="1498" spans="1:29" x14ac:dyDescent="0.25">
      <c r="A1498" s="12"/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  <c r="L1498" s="35"/>
      <c r="M1498" s="35"/>
      <c r="N1498" s="35"/>
      <c r="O1498" s="35"/>
      <c r="P1498" s="12"/>
      <c r="Q1498" s="16"/>
      <c r="R1498" s="12"/>
      <c r="S1498" s="12"/>
      <c r="T1498" s="12"/>
      <c r="U1498" s="12"/>
      <c r="V1498" s="12"/>
      <c r="W1498" s="12"/>
      <c r="X1498" s="12"/>
      <c r="Y1498" s="12"/>
      <c r="Z1498" s="12"/>
      <c r="AA1498" s="12"/>
      <c r="AB1498" s="12"/>
      <c r="AC1498" s="12"/>
    </row>
    <row r="1499" spans="1:29" x14ac:dyDescent="0.25">
      <c r="A1499" s="12"/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  <c r="L1499" s="35"/>
      <c r="M1499" s="35"/>
      <c r="N1499" s="35"/>
      <c r="O1499" s="35"/>
      <c r="P1499" s="12"/>
      <c r="Q1499" s="16"/>
      <c r="R1499" s="12"/>
      <c r="S1499" s="12"/>
      <c r="T1499" s="12"/>
      <c r="U1499" s="12"/>
      <c r="V1499" s="12"/>
      <c r="W1499" s="12"/>
      <c r="X1499" s="12"/>
      <c r="Y1499" s="12"/>
      <c r="Z1499" s="12"/>
      <c r="AA1499" s="12"/>
      <c r="AB1499" s="12"/>
      <c r="AC1499" s="12"/>
    </row>
    <row r="1500" spans="1:29" x14ac:dyDescent="0.25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35"/>
      <c r="M1500" s="35"/>
      <c r="N1500" s="35"/>
      <c r="O1500" s="35"/>
      <c r="P1500" s="12"/>
      <c r="Q1500" s="16"/>
      <c r="R1500" s="12"/>
      <c r="S1500" s="12"/>
      <c r="T1500" s="12"/>
      <c r="U1500" s="12"/>
      <c r="V1500" s="12"/>
      <c r="W1500" s="12"/>
      <c r="X1500" s="12"/>
      <c r="Y1500" s="12"/>
      <c r="Z1500" s="12"/>
      <c r="AA1500" s="12"/>
      <c r="AB1500" s="12"/>
      <c r="AC1500" s="12"/>
    </row>
    <row r="1501" spans="1:29" x14ac:dyDescent="0.25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35"/>
      <c r="M1501" s="35"/>
      <c r="N1501" s="35"/>
      <c r="O1501" s="35"/>
      <c r="P1501" s="12"/>
      <c r="Q1501" s="16"/>
      <c r="R1501" s="12"/>
      <c r="S1501" s="12"/>
      <c r="T1501" s="12"/>
      <c r="U1501" s="12"/>
      <c r="V1501" s="12"/>
      <c r="W1501" s="12"/>
      <c r="X1501" s="12"/>
      <c r="Y1501" s="12"/>
      <c r="Z1501" s="12"/>
      <c r="AA1501" s="12"/>
      <c r="AB1501" s="12"/>
      <c r="AC1501" s="12"/>
    </row>
    <row r="1502" spans="1:29" x14ac:dyDescent="0.25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35"/>
      <c r="M1502" s="35"/>
      <c r="N1502" s="35"/>
      <c r="O1502" s="35"/>
      <c r="P1502" s="12"/>
      <c r="Q1502" s="16"/>
      <c r="R1502" s="12"/>
      <c r="S1502" s="12"/>
      <c r="T1502" s="12"/>
      <c r="U1502" s="12"/>
      <c r="V1502" s="12"/>
      <c r="W1502" s="12"/>
      <c r="X1502" s="12"/>
      <c r="Y1502" s="12"/>
      <c r="Z1502" s="12"/>
      <c r="AA1502" s="12"/>
      <c r="AB1502" s="12"/>
      <c r="AC1502" s="12"/>
    </row>
    <row r="1503" spans="1:29" x14ac:dyDescent="0.25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35"/>
      <c r="M1503" s="35"/>
      <c r="N1503" s="35"/>
      <c r="O1503" s="35"/>
      <c r="P1503" s="12"/>
      <c r="Q1503" s="16"/>
      <c r="R1503" s="12"/>
      <c r="S1503" s="12"/>
      <c r="T1503" s="12"/>
      <c r="U1503" s="12"/>
      <c r="V1503" s="12"/>
      <c r="W1503" s="12"/>
      <c r="X1503" s="12"/>
      <c r="Y1503" s="12"/>
      <c r="Z1503" s="12"/>
      <c r="AA1503" s="12"/>
      <c r="AB1503" s="12"/>
      <c r="AC1503" s="12"/>
    </row>
    <row r="1504" spans="1:29" x14ac:dyDescent="0.25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35"/>
      <c r="M1504" s="35"/>
      <c r="N1504" s="35"/>
      <c r="O1504" s="35"/>
      <c r="P1504" s="12"/>
      <c r="Q1504" s="16"/>
      <c r="R1504" s="12"/>
      <c r="S1504" s="12"/>
      <c r="T1504" s="12"/>
      <c r="U1504" s="12"/>
      <c r="V1504" s="12"/>
      <c r="W1504" s="12"/>
      <c r="X1504" s="12"/>
      <c r="Y1504" s="12"/>
      <c r="Z1504" s="12"/>
      <c r="AA1504" s="12"/>
      <c r="AB1504" s="12"/>
      <c r="AC1504" s="12"/>
    </row>
    <row r="1505" spans="1:29" x14ac:dyDescent="0.25">
      <c r="A1505" s="12"/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  <c r="L1505" s="35"/>
      <c r="M1505" s="35"/>
      <c r="N1505" s="35"/>
      <c r="O1505" s="35"/>
      <c r="P1505" s="12"/>
      <c r="Q1505" s="16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2"/>
      <c r="AC1505" s="12"/>
    </row>
    <row r="1506" spans="1:29" x14ac:dyDescent="0.25">
      <c r="A1506" s="12"/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  <c r="L1506" s="35"/>
      <c r="M1506" s="35"/>
      <c r="N1506" s="35"/>
      <c r="O1506" s="35"/>
      <c r="P1506" s="12"/>
      <c r="Q1506" s="16"/>
      <c r="R1506" s="12"/>
      <c r="S1506" s="12"/>
      <c r="T1506" s="12"/>
      <c r="U1506" s="12"/>
      <c r="V1506" s="12"/>
      <c r="W1506" s="12"/>
      <c r="X1506" s="12"/>
      <c r="Y1506" s="12"/>
      <c r="Z1506" s="12"/>
      <c r="AA1506" s="12"/>
      <c r="AB1506" s="12"/>
      <c r="AC1506" s="12"/>
    </row>
    <row r="1507" spans="1:29" x14ac:dyDescent="0.25">
      <c r="A1507" s="12"/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35"/>
      <c r="M1507" s="35"/>
      <c r="N1507" s="35"/>
      <c r="O1507" s="35"/>
      <c r="P1507" s="12"/>
      <c r="Q1507" s="16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2"/>
      <c r="AC1507" s="12"/>
    </row>
    <row r="1508" spans="1:29" x14ac:dyDescent="0.25">
      <c r="A1508" s="12"/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  <c r="L1508" s="35"/>
      <c r="M1508" s="35"/>
      <c r="N1508" s="35"/>
      <c r="O1508" s="35"/>
      <c r="P1508" s="12"/>
      <c r="Q1508" s="16"/>
      <c r="R1508" s="12"/>
      <c r="S1508" s="12"/>
      <c r="T1508" s="12"/>
      <c r="U1508" s="12"/>
      <c r="V1508" s="12"/>
      <c r="W1508" s="12"/>
      <c r="X1508" s="12"/>
      <c r="Y1508" s="12"/>
      <c r="Z1508" s="12"/>
      <c r="AA1508" s="12"/>
      <c r="AB1508" s="12"/>
      <c r="AC1508" s="12"/>
    </row>
    <row r="1509" spans="1:29" x14ac:dyDescent="0.25">
      <c r="A1509" s="12"/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  <c r="L1509" s="35"/>
      <c r="M1509" s="35"/>
      <c r="N1509" s="35"/>
      <c r="O1509" s="35"/>
      <c r="P1509" s="12"/>
      <c r="Q1509" s="16"/>
      <c r="R1509" s="12"/>
      <c r="S1509" s="12"/>
      <c r="T1509" s="12"/>
      <c r="U1509" s="12"/>
      <c r="V1509" s="12"/>
      <c r="W1509" s="12"/>
      <c r="X1509" s="12"/>
      <c r="Y1509" s="12"/>
      <c r="Z1509" s="12"/>
      <c r="AA1509" s="12"/>
      <c r="AB1509" s="12"/>
      <c r="AC1509" s="12"/>
    </row>
    <row r="1510" spans="1:29" x14ac:dyDescent="0.25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35"/>
      <c r="M1510" s="35"/>
      <c r="N1510" s="35"/>
      <c r="O1510" s="35"/>
      <c r="P1510" s="12"/>
      <c r="Q1510" s="16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2"/>
      <c r="AC1510" s="12"/>
    </row>
    <row r="1511" spans="1:29" x14ac:dyDescent="0.25">
      <c r="A1511" s="12"/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35"/>
      <c r="M1511" s="35"/>
      <c r="N1511" s="35"/>
      <c r="O1511" s="35"/>
      <c r="P1511" s="12"/>
      <c r="Q1511" s="16"/>
      <c r="R1511" s="12"/>
      <c r="S1511" s="12"/>
      <c r="T1511" s="12"/>
      <c r="U1511" s="12"/>
      <c r="V1511" s="12"/>
      <c r="W1511" s="12"/>
      <c r="X1511" s="12"/>
      <c r="Y1511" s="12"/>
      <c r="Z1511" s="12"/>
      <c r="AA1511" s="12"/>
      <c r="AB1511" s="12"/>
      <c r="AC1511" s="12"/>
    </row>
    <row r="1512" spans="1:29" x14ac:dyDescent="0.25">
      <c r="A1512" s="12"/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35"/>
      <c r="M1512" s="35"/>
      <c r="N1512" s="35"/>
      <c r="O1512" s="35"/>
      <c r="P1512" s="12"/>
      <c r="Q1512" s="16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2"/>
      <c r="AC1512" s="12"/>
    </row>
    <row r="1513" spans="1:29" x14ac:dyDescent="0.25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35"/>
      <c r="M1513" s="35"/>
      <c r="N1513" s="35"/>
      <c r="O1513" s="35"/>
      <c r="P1513" s="12"/>
      <c r="Q1513" s="16"/>
      <c r="R1513" s="12"/>
      <c r="S1513" s="12"/>
      <c r="T1513" s="12"/>
      <c r="U1513" s="12"/>
      <c r="V1513" s="12"/>
      <c r="W1513" s="12"/>
      <c r="X1513" s="12"/>
      <c r="Y1513" s="12"/>
      <c r="Z1513" s="12"/>
      <c r="AA1513" s="12"/>
      <c r="AB1513" s="12"/>
      <c r="AC1513" s="12"/>
    </row>
    <row r="1514" spans="1:29" x14ac:dyDescent="0.25">
      <c r="A1514" s="12"/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35"/>
      <c r="M1514" s="35"/>
      <c r="N1514" s="35"/>
      <c r="O1514" s="35"/>
      <c r="P1514" s="12"/>
      <c r="Q1514" s="16"/>
      <c r="R1514" s="12"/>
      <c r="S1514" s="12"/>
      <c r="T1514" s="12"/>
      <c r="U1514" s="12"/>
      <c r="V1514" s="12"/>
      <c r="W1514" s="12"/>
      <c r="X1514" s="12"/>
      <c r="Y1514" s="12"/>
      <c r="Z1514" s="12"/>
      <c r="AA1514" s="12"/>
      <c r="AB1514" s="12"/>
      <c r="AC1514" s="12"/>
    </row>
    <row r="1515" spans="1:29" x14ac:dyDescent="0.25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35"/>
      <c r="M1515" s="35"/>
      <c r="N1515" s="35"/>
      <c r="O1515" s="35"/>
      <c r="P1515" s="12"/>
      <c r="Q1515" s="16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</row>
    <row r="1516" spans="1:29" x14ac:dyDescent="0.25">
      <c r="A1516" s="12"/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  <c r="L1516" s="35"/>
      <c r="M1516" s="35"/>
      <c r="N1516" s="35"/>
      <c r="O1516" s="35"/>
      <c r="P1516" s="12"/>
      <c r="Q1516" s="16"/>
      <c r="R1516" s="12"/>
      <c r="S1516" s="12"/>
      <c r="T1516" s="12"/>
      <c r="U1516" s="12"/>
      <c r="V1516" s="12"/>
      <c r="W1516" s="12"/>
      <c r="X1516" s="12"/>
      <c r="Y1516" s="12"/>
      <c r="Z1516" s="12"/>
      <c r="AA1516" s="12"/>
      <c r="AB1516" s="12"/>
      <c r="AC1516" s="12"/>
    </row>
    <row r="1517" spans="1:29" x14ac:dyDescent="0.25">
      <c r="A1517" s="12"/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  <c r="L1517" s="35"/>
      <c r="M1517" s="35"/>
      <c r="N1517" s="35"/>
      <c r="O1517" s="35"/>
      <c r="P1517" s="12"/>
      <c r="Q1517" s="16"/>
      <c r="R1517" s="12"/>
      <c r="S1517" s="12"/>
      <c r="T1517" s="12"/>
      <c r="U1517" s="12"/>
      <c r="V1517" s="12"/>
      <c r="W1517" s="12"/>
      <c r="X1517" s="12"/>
      <c r="Y1517" s="12"/>
      <c r="Z1517" s="12"/>
      <c r="AA1517" s="12"/>
      <c r="AB1517" s="12"/>
      <c r="AC1517" s="12"/>
    </row>
    <row r="1518" spans="1:29" x14ac:dyDescent="0.25">
      <c r="A1518" s="12"/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35"/>
      <c r="M1518" s="35"/>
      <c r="N1518" s="35"/>
      <c r="O1518" s="35"/>
      <c r="P1518" s="12"/>
      <c r="Q1518" s="16"/>
      <c r="R1518" s="12"/>
      <c r="S1518" s="12"/>
      <c r="T1518" s="12"/>
      <c r="U1518" s="12"/>
      <c r="V1518" s="12"/>
      <c r="W1518" s="12"/>
      <c r="X1518" s="12"/>
      <c r="Y1518" s="12"/>
      <c r="Z1518" s="12"/>
      <c r="AA1518" s="12"/>
      <c r="AB1518" s="12"/>
      <c r="AC1518" s="12"/>
    </row>
    <row r="1519" spans="1:29" x14ac:dyDescent="0.25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35"/>
      <c r="M1519" s="35"/>
      <c r="N1519" s="35"/>
      <c r="O1519" s="35"/>
      <c r="P1519" s="12"/>
      <c r="Q1519" s="16"/>
      <c r="R1519" s="12"/>
      <c r="S1519" s="12"/>
      <c r="T1519" s="12"/>
      <c r="U1519" s="12"/>
      <c r="V1519" s="12"/>
      <c r="W1519" s="12"/>
      <c r="X1519" s="12"/>
      <c r="Y1519" s="12"/>
      <c r="Z1519" s="12"/>
      <c r="AA1519" s="12"/>
      <c r="AB1519" s="12"/>
      <c r="AC1519" s="12"/>
    </row>
    <row r="1520" spans="1:29" x14ac:dyDescent="0.25">
      <c r="A1520" s="12"/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35"/>
      <c r="M1520" s="35"/>
      <c r="N1520" s="35"/>
      <c r="O1520" s="35"/>
      <c r="P1520" s="12"/>
      <c r="Q1520" s="16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</row>
    <row r="1521" spans="1:29" x14ac:dyDescent="0.25">
      <c r="A1521" s="12"/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  <c r="L1521" s="35"/>
      <c r="M1521" s="35"/>
      <c r="N1521" s="35"/>
      <c r="O1521" s="35"/>
      <c r="P1521" s="12"/>
      <c r="Q1521" s="16"/>
      <c r="R1521" s="12"/>
      <c r="S1521" s="12"/>
      <c r="T1521" s="12"/>
      <c r="U1521" s="12"/>
      <c r="V1521" s="12"/>
      <c r="W1521" s="12"/>
      <c r="X1521" s="12"/>
      <c r="Y1521" s="12"/>
      <c r="Z1521" s="12"/>
      <c r="AA1521" s="12"/>
      <c r="AB1521" s="12"/>
      <c r="AC1521" s="12"/>
    </row>
    <row r="1522" spans="1:29" x14ac:dyDescent="0.25">
      <c r="A1522" s="12"/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  <c r="L1522" s="35"/>
      <c r="M1522" s="35"/>
      <c r="N1522" s="35"/>
      <c r="O1522" s="35"/>
      <c r="P1522" s="12"/>
      <c r="Q1522" s="16"/>
      <c r="R1522" s="12"/>
      <c r="S1522" s="12"/>
      <c r="T1522" s="12"/>
      <c r="U1522" s="12"/>
      <c r="V1522" s="12"/>
      <c r="W1522" s="12"/>
      <c r="X1522" s="12"/>
      <c r="Y1522" s="12"/>
      <c r="Z1522" s="12"/>
      <c r="AA1522" s="12"/>
      <c r="AB1522" s="12"/>
      <c r="AC1522" s="12"/>
    </row>
    <row r="1523" spans="1:29" x14ac:dyDescent="0.25">
      <c r="A1523" s="12"/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  <c r="L1523" s="35"/>
      <c r="M1523" s="35"/>
      <c r="N1523" s="35"/>
      <c r="O1523" s="35"/>
      <c r="P1523" s="12"/>
      <c r="Q1523" s="16"/>
      <c r="R1523" s="12"/>
      <c r="S1523" s="12"/>
      <c r="T1523" s="12"/>
      <c r="U1523" s="12"/>
      <c r="V1523" s="12"/>
      <c r="W1523" s="12"/>
      <c r="X1523" s="12"/>
      <c r="Y1523" s="12"/>
      <c r="Z1523" s="12"/>
      <c r="AA1523" s="12"/>
      <c r="AB1523" s="12"/>
      <c r="AC1523" s="12"/>
    </row>
    <row r="1524" spans="1:29" x14ac:dyDescent="0.25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35"/>
      <c r="M1524" s="35"/>
      <c r="N1524" s="35"/>
      <c r="O1524" s="35"/>
      <c r="P1524" s="12"/>
      <c r="Q1524" s="16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2"/>
      <c r="AC1524" s="12"/>
    </row>
    <row r="1525" spans="1:29" x14ac:dyDescent="0.25">
      <c r="A1525" s="12"/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  <c r="L1525" s="35"/>
      <c r="M1525" s="35"/>
      <c r="N1525" s="35"/>
      <c r="O1525" s="35"/>
      <c r="P1525" s="12"/>
      <c r="Q1525" s="16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</row>
    <row r="1526" spans="1:29" x14ac:dyDescent="0.25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35"/>
      <c r="M1526" s="35"/>
      <c r="N1526" s="35"/>
      <c r="O1526" s="35"/>
      <c r="P1526" s="12"/>
      <c r="Q1526" s="16"/>
      <c r="R1526" s="12"/>
      <c r="S1526" s="12"/>
      <c r="T1526" s="12"/>
      <c r="U1526" s="12"/>
      <c r="V1526" s="12"/>
      <c r="W1526" s="12"/>
      <c r="X1526" s="12"/>
      <c r="Y1526" s="12"/>
      <c r="Z1526" s="12"/>
      <c r="AA1526" s="12"/>
      <c r="AB1526" s="12"/>
      <c r="AC1526" s="12"/>
    </row>
    <row r="1527" spans="1:29" x14ac:dyDescent="0.25">
      <c r="A1527" s="12"/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  <c r="L1527" s="35"/>
      <c r="M1527" s="35"/>
      <c r="N1527" s="35"/>
      <c r="O1527" s="35"/>
      <c r="P1527" s="12"/>
      <c r="Q1527" s="16"/>
      <c r="R1527" s="12"/>
      <c r="S1527" s="12"/>
      <c r="T1527" s="12"/>
      <c r="U1527" s="12"/>
      <c r="V1527" s="12"/>
      <c r="W1527" s="12"/>
      <c r="X1527" s="12"/>
      <c r="Y1527" s="12"/>
      <c r="Z1527" s="12"/>
      <c r="AA1527" s="12"/>
      <c r="AB1527" s="12"/>
      <c r="AC1527" s="12"/>
    </row>
    <row r="1528" spans="1:29" x14ac:dyDescent="0.25">
      <c r="A1528" s="12"/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  <c r="L1528" s="35"/>
      <c r="M1528" s="35"/>
      <c r="N1528" s="35"/>
      <c r="O1528" s="35"/>
      <c r="P1528" s="12"/>
      <c r="Q1528" s="16"/>
      <c r="R1528" s="12"/>
      <c r="S1528" s="12"/>
      <c r="T1528" s="12"/>
      <c r="U1528" s="12"/>
      <c r="V1528" s="12"/>
      <c r="W1528" s="12"/>
      <c r="X1528" s="12"/>
      <c r="Y1528" s="12"/>
      <c r="Z1528" s="12"/>
      <c r="AA1528" s="12"/>
      <c r="AB1528" s="12"/>
      <c r="AC1528" s="12"/>
    </row>
    <row r="1529" spans="1:29" x14ac:dyDescent="0.25">
      <c r="A1529" s="12"/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  <c r="L1529" s="35"/>
      <c r="M1529" s="35"/>
      <c r="N1529" s="35"/>
      <c r="O1529" s="35"/>
      <c r="P1529" s="12"/>
      <c r="Q1529" s="16"/>
      <c r="R1529" s="12"/>
      <c r="S1529" s="12"/>
      <c r="T1529" s="12"/>
      <c r="U1529" s="12"/>
      <c r="V1529" s="12"/>
      <c r="W1529" s="12"/>
      <c r="X1529" s="12"/>
      <c r="Y1529" s="12"/>
      <c r="Z1529" s="12"/>
      <c r="AA1529" s="12"/>
      <c r="AB1529" s="12"/>
      <c r="AC1529" s="12"/>
    </row>
    <row r="1530" spans="1:29" x14ac:dyDescent="0.25">
      <c r="A1530" s="12"/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  <c r="L1530" s="35"/>
      <c r="M1530" s="35"/>
      <c r="N1530" s="35"/>
      <c r="O1530" s="35"/>
      <c r="P1530" s="12"/>
      <c r="Q1530" s="16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2"/>
      <c r="AC1530" s="12"/>
    </row>
    <row r="1531" spans="1:29" x14ac:dyDescent="0.25">
      <c r="A1531" s="12"/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  <c r="L1531" s="35"/>
      <c r="M1531" s="35"/>
      <c r="N1531" s="35"/>
      <c r="O1531" s="35"/>
      <c r="P1531" s="12"/>
      <c r="Q1531" s="16"/>
      <c r="R1531" s="12"/>
      <c r="S1531" s="12"/>
      <c r="T1531" s="12"/>
      <c r="U1531" s="12"/>
      <c r="V1531" s="12"/>
      <c r="W1531" s="12"/>
      <c r="X1531" s="12"/>
      <c r="Y1531" s="12"/>
      <c r="Z1531" s="12"/>
      <c r="AA1531" s="12"/>
      <c r="AB1531" s="12"/>
      <c r="AC1531" s="12"/>
    </row>
    <row r="1532" spans="1:29" x14ac:dyDescent="0.25">
      <c r="A1532" s="12"/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  <c r="L1532" s="35"/>
      <c r="M1532" s="35"/>
      <c r="N1532" s="35"/>
      <c r="O1532" s="35"/>
      <c r="P1532" s="12"/>
      <c r="Q1532" s="16"/>
      <c r="R1532" s="12"/>
      <c r="S1532" s="12"/>
      <c r="T1532" s="12"/>
      <c r="U1532" s="12"/>
      <c r="V1532" s="12"/>
      <c r="W1532" s="12"/>
      <c r="X1532" s="12"/>
      <c r="Y1532" s="12"/>
      <c r="Z1532" s="12"/>
      <c r="AA1532" s="12"/>
      <c r="AB1532" s="12"/>
      <c r="AC1532" s="12"/>
    </row>
    <row r="1533" spans="1:29" x14ac:dyDescent="0.25">
      <c r="A1533" s="12"/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  <c r="L1533" s="35"/>
      <c r="M1533" s="35"/>
      <c r="N1533" s="35"/>
      <c r="O1533" s="35"/>
      <c r="P1533" s="12"/>
      <c r="Q1533" s="16"/>
      <c r="R1533" s="12"/>
      <c r="S1533" s="12"/>
      <c r="T1533" s="12"/>
      <c r="U1533" s="12"/>
      <c r="V1533" s="12"/>
      <c r="W1533" s="12"/>
      <c r="X1533" s="12"/>
      <c r="Y1533" s="12"/>
      <c r="Z1533" s="12"/>
      <c r="AA1533" s="12"/>
      <c r="AB1533" s="12"/>
      <c r="AC1533" s="12"/>
    </row>
    <row r="1534" spans="1:29" x14ac:dyDescent="0.25">
      <c r="A1534" s="12"/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  <c r="L1534" s="35"/>
      <c r="M1534" s="35"/>
      <c r="N1534" s="35"/>
      <c r="O1534" s="35"/>
      <c r="P1534" s="12"/>
      <c r="Q1534" s="16"/>
      <c r="R1534" s="12"/>
      <c r="S1534" s="12"/>
      <c r="T1534" s="12"/>
      <c r="U1534" s="12"/>
      <c r="V1534" s="12"/>
      <c r="W1534" s="12"/>
      <c r="X1534" s="12"/>
      <c r="Y1534" s="12"/>
      <c r="Z1534" s="12"/>
      <c r="AA1534" s="12"/>
      <c r="AB1534" s="12"/>
      <c r="AC1534" s="12"/>
    </row>
    <row r="1535" spans="1:29" x14ac:dyDescent="0.25">
      <c r="A1535" s="12"/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  <c r="L1535" s="35"/>
      <c r="M1535" s="35"/>
      <c r="N1535" s="35"/>
      <c r="O1535" s="35"/>
      <c r="P1535" s="12"/>
      <c r="Q1535" s="16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</row>
    <row r="1536" spans="1:29" x14ac:dyDescent="0.25">
      <c r="A1536" s="12"/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  <c r="L1536" s="35"/>
      <c r="M1536" s="35"/>
      <c r="N1536" s="35"/>
      <c r="O1536" s="35"/>
      <c r="P1536" s="12"/>
      <c r="Q1536" s="16"/>
      <c r="R1536" s="12"/>
      <c r="S1536" s="12"/>
      <c r="T1536" s="12"/>
      <c r="U1536" s="12"/>
      <c r="V1536" s="12"/>
      <c r="W1536" s="12"/>
      <c r="X1536" s="12"/>
      <c r="Y1536" s="12"/>
      <c r="Z1536" s="12"/>
      <c r="AA1536" s="12"/>
      <c r="AB1536" s="12"/>
      <c r="AC1536" s="12"/>
    </row>
    <row r="1537" spans="1:29" x14ac:dyDescent="0.25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35"/>
      <c r="M1537" s="35"/>
      <c r="N1537" s="35"/>
      <c r="O1537" s="35"/>
      <c r="P1537" s="12"/>
      <c r="Q1537" s="16"/>
      <c r="R1537" s="12"/>
      <c r="S1537" s="12"/>
      <c r="T1537" s="12"/>
      <c r="U1537" s="12"/>
      <c r="V1537" s="12"/>
      <c r="W1537" s="12"/>
      <c r="X1537" s="12"/>
      <c r="Y1537" s="12"/>
      <c r="Z1537" s="12"/>
      <c r="AA1537" s="12"/>
      <c r="AB1537" s="12"/>
      <c r="AC1537" s="12"/>
    </row>
    <row r="1538" spans="1:29" x14ac:dyDescent="0.25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35"/>
      <c r="M1538" s="35"/>
      <c r="N1538" s="35"/>
      <c r="O1538" s="35"/>
      <c r="P1538" s="12"/>
      <c r="Q1538" s="16"/>
      <c r="R1538" s="12"/>
      <c r="S1538" s="12"/>
      <c r="T1538" s="12"/>
      <c r="U1538" s="12"/>
      <c r="V1538" s="12"/>
      <c r="W1538" s="12"/>
      <c r="X1538" s="12"/>
      <c r="Y1538" s="12"/>
      <c r="Z1538" s="12"/>
      <c r="AA1538" s="12"/>
      <c r="AB1538" s="12"/>
      <c r="AC1538" s="12"/>
    </row>
    <row r="1539" spans="1:29" x14ac:dyDescent="0.25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35"/>
      <c r="M1539" s="35"/>
      <c r="N1539" s="35"/>
      <c r="O1539" s="35"/>
      <c r="P1539" s="12"/>
      <c r="Q1539" s="16"/>
      <c r="R1539" s="12"/>
      <c r="S1539" s="12"/>
      <c r="T1539" s="12"/>
      <c r="U1539" s="12"/>
      <c r="V1539" s="12"/>
      <c r="W1539" s="12"/>
      <c r="X1539" s="12"/>
      <c r="Y1539" s="12"/>
      <c r="Z1539" s="12"/>
      <c r="AA1539" s="12"/>
      <c r="AB1539" s="12"/>
      <c r="AC1539" s="12"/>
    </row>
    <row r="1540" spans="1:29" x14ac:dyDescent="0.25">
      <c r="A1540" s="12"/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  <c r="L1540" s="35"/>
      <c r="M1540" s="35"/>
      <c r="N1540" s="35"/>
      <c r="O1540" s="35"/>
      <c r="P1540" s="12"/>
      <c r="Q1540" s="16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</row>
    <row r="1541" spans="1:29" x14ac:dyDescent="0.25">
      <c r="A1541" s="12"/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  <c r="L1541" s="35"/>
      <c r="M1541" s="35"/>
      <c r="N1541" s="35"/>
      <c r="O1541" s="35"/>
      <c r="P1541" s="12"/>
      <c r="Q1541" s="16"/>
      <c r="R1541" s="12"/>
      <c r="S1541" s="12"/>
      <c r="T1541" s="12"/>
      <c r="U1541" s="12"/>
      <c r="V1541" s="12"/>
      <c r="W1541" s="12"/>
      <c r="X1541" s="12"/>
      <c r="Y1541" s="12"/>
      <c r="Z1541" s="12"/>
      <c r="AA1541" s="12"/>
      <c r="AB1541" s="12"/>
      <c r="AC1541" s="12"/>
    </row>
    <row r="1542" spans="1:29" x14ac:dyDescent="0.25">
      <c r="A1542" s="12"/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  <c r="L1542" s="35"/>
      <c r="M1542" s="35"/>
      <c r="N1542" s="35"/>
      <c r="O1542" s="35"/>
      <c r="P1542" s="12"/>
      <c r="Q1542" s="16"/>
      <c r="R1542" s="12"/>
      <c r="S1542" s="12"/>
      <c r="T1542" s="12"/>
      <c r="U1542" s="12"/>
      <c r="V1542" s="12"/>
      <c r="W1542" s="12"/>
      <c r="X1542" s="12"/>
      <c r="Y1542" s="12"/>
      <c r="Z1542" s="12"/>
      <c r="AA1542" s="12"/>
      <c r="AB1542" s="12"/>
      <c r="AC1542" s="12"/>
    </row>
    <row r="1543" spans="1:29" x14ac:dyDescent="0.25">
      <c r="A1543" s="12"/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  <c r="L1543" s="35"/>
      <c r="M1543" s="35"/>
      <c r="N1543" s="35"/>
      <c r="O1543" s="35"/>
      <c r="P1543" s="12"/>
      <c r="Q1543" s="16"/>
      <c r="R1543" s="12"/>
      <c r="S1543" s="12"/>
      <c r="T1543" s="12"/>
      <c r="U1543" s="12"/>
      <c r="V1543" s="12"/>
      <c r="W1543" s="12"/>
      <c r="X1543" s="12"/>
      <c r="Y1543" s="12"/>
      <c r="Z1543" s="12"/>
      <c r="AA1543" s="12"/>
      <c r="AB1543" s="12"/>
      <c r="AC1543" s="12"/>
    </row>
    <row r="1544" spans="1:29" x14ac:dyDescent="0.25">
      <c r="A1544" s="12"/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  <c r="L1544" s="35"/>
      <c r="M1544" s="35"/>
      <c r="N1544" s="35"/>
      <c r="O1544" s="35"/>
      <c r="P1544" s="12"/>
      <c r="Q1544" s="16"/>
      <c r="R1544" s="12"/>
      <c r="S1544" s="12"/>
      <c r="T1544" s="12"/>
      <c r="U1544" s="12"/>
      <c r="V1544" s="12"/>
      <c r="W1544" s="12"/>
      <c r="X1544" s="12"/>
      <c r="Y1544" s="12"/>
      <c r="Z1544" s="12"/>
      <c r="AA1544" s="12"/>
      <c r="AB1544" s="12"/>
      <c r="AC1544" s="12"/>
    </row>
    <row r="1545" spans="1:29" x14ac:dyDescent="0.25">
      <c r="A1545" s="12"/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  <c r="L1545" s="35"/>
      <c r="M1545" s="35"/>
      <c r="N1545" s="35"/>
      <c r="O1545" s="35"/>
      <c r="P1545" s="12"/>
      <c r="Q1545" s="16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</row>
    <row r="1546" spans="1:29" x14ac:dyDescent="0.25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35"/>
      <c r="M1546" s="35"/>
      <c r="N1546" s="35"/>
      <c r="O1546" s="35"/>
      <c r="P1546" s="12"/>
      <c r="Q1546" s="16"/>
      <c r="R1546" s="12"/>
      <c r="S1546" s="12"/>
      <c r="T1546" s="12"/>
      <c r="U1546" s="12"/>
      <c r="V1546" s="12"/>
      <c r="W1546" s="12"/>
      <c r="X1546" s="12"/>
      <c r="Y1546" s="12"/>
      <c r="Z1546" s="12"/>
      <c r="AA1546" s="12"/>
      <c r="AB1546" s="12"/>
      <c r="AC1546" s="12"/>
    </row>
    <row r="1547" spans="1:29" x14ac:dyDescent="0.25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35"/>
      <c r="M1547" s="35"/>
      <c r="N1547" s="35"/>
      <c r="O1547" s="35"/>
      <c r="P1547" s="12"/>
      <c r="Q1547" s="16"/>
      <c r="R1547" s="12"/>
      <c r="S1547" s="12"/>
      <c r="T1547" s="12"/>
      <c r="U1547" s="12"/>
      <c r="V1547" s="12"/>
      <c r="W1547" s="12"/>
      <c r="X1547" s="12"/>
      <c r="Y1547" s="12"/>
      <c r="Z1547" s="12"/>
      <c r="AA1547" s="12"/>
      <c r="AB1547" s="12"/>
      <c r="AC1547" s="12"/>
    </row>
    <row r="1548" spans="1:29" x14ac:dyDescent="0.25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35"/>
      <c r="M1548" s="35"/>
      <c r="N1548" s="35"/>
      <c r="O1548" s="35"/>
      <c r="P1548" s="12"/>
      <c r="Q1548" s="16"/>
      <c r="R1548" s="12"/>
      <c r="S1548" s="12"/>
      <c r="T1548" s="12"/>
      <c r="U1548" s="12"/>
      <c r="V1548" s="12"/>
      <c r="W1548" s="12"/>
      <c r="X1548" s="12"/>
      <c r="Y1548" s="12"/>
      <c r="Z1548" s="12"/>
      <c r="AA1548" s="12"/>
      <c r="AB1548" s="12"/>
      <c r="AC1548" s="12"/>
    </row>
    <row r="1549" spans="1:29" x14ac:dyDescent="0.25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35"/>
      <c r="M1549" s="35"/>
      <c r="N1549" s="35"/>
      <c r="O1549" s="35"/>
      <c r="P1549" s="12"/>
      <c r="Q1549" s="16"/>
      <c r="R1549" s="12"/>
      <c r="S1549" s="12"/>
      <c r="T1549" s="12"/>
      <c r="U1549" s="12"/>
      <c r="V1549" s="12"/>
      <c r="W1549" s="12"/>
      <c r="X1549" s="12"/>
      <c r="Y1549" s="12"/>
      <c r="Z1549" s="12"/>
      <c r="AA1549" s="12"/>
      <c r="AB1549" s="12"/>
      <c r="AC1549" s="12"/>
    </row>
    <row r="1550" spans="1:29" x14ac:dyDescent="0.25">
      <c r="A1550" s="12"/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35"/>
      <c r="M1550" s="35"/>
      <c r="N1550" s="35"/>
      <c r="O1550" s="35"/>
      <c r="P1550" s="12"/>
      <c r="Q1550" s="16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/>
    </row>
    <row r="1551" spans="1:29" x14ac:dyDescent="0.25">
      <c r="A1551" s="12"/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35"/>
      <c r="M1551" s="35"/>
      <c r="N1551" s="35"/>
      <c r="O1551" s="35"/>
      <c r="P1551" s="12"/>
      <c r="Q1551" s="16"/>
      <c r="R1551" s="12"/>
      <c r="S1551" s="12"/>
      <c r="T1551" s="12"/>
      <c r="U1551" s="12"/>
      <c r="V1551" s="12"/>
      <c r="W1551" s="12"/>
      <c r="X1551" s="12"/>
      <c r="Y1551" s="12"/>
      <c r="Z1551" s="12"/>
      <c r="AA1551" s="12"/>
      <c r="AB1551" s="12"/>
      <c r="AC1551" s="12"/>
    </row>
    <row r="1552" spans="1:29" x14ac:dyDescent="0.25">
      <c r="A1552" s="12"/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  <c r="L1552" s="35"/>
      <c r="M1552" s="35"/>
      <c r="N1552" s="35"/>
      <c r="O1552" s="35"/>
      <c r="P1552" s="12"/>
      <c r="Q1552" s="16"/>
      <c r="R1552" s="12"/>
      <c r="S1552" s="12"/>
      <c r="T1552" s="12"/>
      <c r="U1552" s="12"/>
      <c r="V1552" s="12"/>
      <c r="W1552" s="12"/>
      <c r="X1552" s="12"/>
      <c r="Y1552" s="12"/>
      <c r="Z1552" s="12"/>
      <c r="AA1552" s="12"/>
      <c r="AB1552" s="12"/>
      <c r="AC1552" s="12"/>
    </row>
    <row r="1553" spans="1:29" x14ac:dyDescent="0.25">
      <c r="A1553" s="12"/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  <c r="L1553" s="35"/>
      <c r="M1553" s="35"/>
      <c r="N1553" s="35"/>
      <c r="O1553" s="35"/>
      <c r="P1553" s="12"/>
      <c r="Q1553" s="16"/>
      <c r="R1553" s="12"/>
      <c r="S1553" s="12"/>
      <c r="T1553" s="12"/>
      <c r="U1553" s="12"/>
      <c r="V1553" s="12"/>
      <c r="W1553" s="12"/>
      <c r="X1553" s="12"/>
      <c r="Y1553" s="12"/>
      <c r="Z1553" s="12"/>
      <c r="AA1553" s="12"/>
      <c r="AB1553" s="12"/>
      <c r="AC1553" s="12"/>
    </row>
    <row r="1554" spans="1:29" x14ac:dyDescent="0.25">
      <c r="A1554" s="12"/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35"/>
      <c r="M1554" s="35"/>
      <c r="N1554" s="35"/>
      <c r="O1554" s="35"/>
      <c r="P1554" s="12"/>
      <c r="Q1554" s="16"/>
      <c r="R1554" s="12"/>
      <c r="S1554" s="12"/>
      <c r="T1554" s="12"/>
      <c r="U1554" s="12"/>
      <c r="V1554" s="12"/>
      <c r="W1554" s="12"/>
      <c r="X1554" s="12"/>
      <c r="Y1554" s="12"/>
      <c r="Z1554" s="12"/>
      <c r="AA1554" s="12"/>
      <c r="AB1554" s="12"/>
      <c r="AC1554" s="12"/>
    </row>
    <row r="1555" spans="1:29" x14ac:dyDescent="0.25">
      <c r="A1555" s="12"/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  <c r="L1555" s="35"/>
      <c r="M1555" s="35"/>
      <c r="N1555" s="35"/>
      <c r="O1555" s="35"/>
      <c r="P1555" s="12"/>
      <c r="Q1555" s="16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</row>
    <row r="1556" spans="1:29" x14ac:dyDescent="0.25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35"/>
      <c r="M1556" s="35"/>
      <c r="N1556" s="35"/>
      <c r="O1556" s="35"/>
      <c r="P1556" s="12"/>
      <c r="Q1556" s="16"/>
      <c r="R1556" s="12"/>
      <c r="S1556" s="12"/>
      <c r="T1556" s="12"/>
      <c r="U1556" s="12"/>
      <c r="V1556" s="12"/>
      <c r="W1556" s="12"/>
      <c r="X1556" s="12"/>
      <c r="Y1556" s="12"/>
      <c r="Z1556" s="12"/>
      <c r="AA1556" s="12"/>
      <c r="AB1556" s="12"/>
      <c r="AC1556" s="12"/>
    </row>
    <row r="1557" spans="1:29" x14ac:dyDescent="0.25">
      <c r="A1557" s="12"/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  <c r="L1557" s="35"/>
      <c r="M1557" s="35"/>
      <c r="N1557" s="35"/>
      <c r="O1557" s="35"/>
      <c r="P1557" s="12"/>
      <c r="Q1557" s="16"/>
      <c r="R1557" s="12"/>
      <c r="S1557" s="12"/>
      <c r="T1557" s="12"/>
      <c r="U1557" s="12"/>
      <c r="V1557" s="12"/>
      <c r="W1557" s="12"/>
      <c r="X1557" s="12"/>
      <c r="Y1557" s="12"/>
      <c r="Z1557" s="12"/>
      <c r="AA1557" s="12"/>
      <c r="AB1557" s="12"/>
      <c r="AC1557" s="12"/>
    </row>
    <row r="1558" spans="1:29" x14ac:dyDescent="0.25">
      <c r="A1558" s="12"/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35"/>
      <c r="M1558" s="35"/>
      <c r="N1558" s="35"/>
      <c r="O1558" s="35"/>
      <c r="P1558" s="12"/>
      <c r="Q1558" s="16"/>
      <c r="R1558" s="12"/>
      <c r="S1558" s="12"/>
      <c r="T1558" s="12"/>
      <c r="U1558" s="12"/>
      <c r="V1558" s="12"/>
      <c r="W1558" s="12"/>
      <c r="X1558" s="12"/>
      <c r="Y1558" s="12"/>
      <c r="Z1558" s="12"/>
      <c r="AA1558" s="12"/>
      <c r="AB1558" s="12"/>
      <c r="AC1558" s="12"/>
    </row>
    <row r="1559" spans="1:29" x14ac:dyDescent="0.25">
      <c r="A1559" s="12"/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35"/>
      <c r="M1559" s="35"/>
      <c r="N1559" s="35"/>
      <c r="O1559" s="35"/>
      <c r="P1559" s="12"/>
      <c r="Q1559" s="16"/>
      <c r="R1559" s="12"/>
      <c r="S1559" s="12"/>
      <c r="T1559" s="12"/>
      <c r="U1559" s="12"/>
      <c r="V1559" s="12"/>
      <c r="W1559" s="12"/>
      <c r="X1559" s="12"/>
      <c r="Y1559" s="12"/>
      <c r="Z1559" s="12"/>
      <c r="AA1559" s="12"/>
      <c r="AB1559" s="12"/>
      <c r="AC1559" s="12"/>
    </row>
    <row r="1560" spans="1:29" x14ac:dyDescent="0.25">
      <c r="A1560" s="12"/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  <c r="L1560" s="35"/>
      <c r="M1560" s="35"/>
      <c r="N1560" s="35"/>
      <c r="O1560" s="35"/>
      <c r="P1560" s="12"/>
      <c r="Q1560" s="16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2"/>
      <c r="AC1560" s="12"/>
    </row>
    <row r="1561" spans="1:29" x14ac:dyDescent="0.25">
      <c r="A1561" s="12"/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  <c r="L1561" s="35"/>
      <c r="M1561" s="35"/>
      <c r="N1561" s="35"/>
      <c r="O1561" s="35"/>
      <c r="P1561" s="12"/>
      <c r="Q1561" s="16"/>
      <c r="R1561" s="12"/>
      <c r="S1561" s="12"/>
      <c r="T1561" s="12"/>
      <c r="U1561" s="12"/>
      <c r="V1561" s="12"/>
      <c r="W1561" s="12"/>
      <c r="X1561" s="12"/>
      <c r="Y1561" s="12"/>
      <c r="Z1561" s="12"/>
      <c r="AA1561" s="12"/>
      <c r="AB1561" s="12"/>
      <c r="AC1561" s="12"/>
    </row>
    <row r="1562" spans="1:29" x14ac:dyDescent="0.25">
      <c r="A1562" s="12"/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  <c r="L1562" s="35"/>
      <c r="M1562" s="35"/>
      <c r="N1562" s="35"/>
      <c r="O1562" s="35"/>
      <c r="P1562" s="12"/>
      <c r="Q1562" s="16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2"/>
      <c r="AC1562" s="12"/>
    </row>
    <row r="1563" spans="1:29" x14ac:dyDescent="0.25">
      <c r="A1563" s="12"/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  <c r="L1563" s="35"/>
      <c r="M1563" s="35"/>
      <c r="N1563" s="35"/>
      <c r="O1563" s="35"/>
      <c r="P1563" s="12"/>
      <c r="Q1563" s="16"/>
      <c r="R1563" s="12"/>
      <c r="S1563" s="12"/>
      <c r="T1563" s="12"/>
      <c r="U1563" s="12"/>
      <c r="V1563" s="12"/>
      <c r="W1563" s="12"/>
      <c r="X1563" s="12"/>
      <c r="Y1563" s="12"/>
      <c r="Z1563" s="12"/>
      <c r="AA1563" s="12"/>
      <c r="AB1563" s="12"/>
      <c r="AC1563" s="12"/>
    </row>
    <row r="1564" spans="1:29" x14ac:dyDescent="0.25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35"/>
      <c r="M1564" s="35"/>
      <c r="N1564" s="35"/>
      <c r="O1564" s="35"/>
      <c r="P1564" s="12"/>
      <c r="Q1564" s="16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2"/>
      <c r="AC1564" s="12"/>
    </row>
    <row r="1565" spans="1:29" x14ac:dyDescent="0.25">
      <c r="A1565" s="12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35"/>
      <c r="M1565" s="35"/>
      <c r="N1565" s="35"/>
      <c r="O1565" s="35"/>
      <c r="P1565" s="12"/>
      <c r="Q1565" s="16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</row>
    <row r="1566" spans="1:29" x14ac:dyDescent="0.25">
      <c r="A1566" s="12"/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35"/>
      <c r="M1566" s="35"/>
      <c r="N1566" s="35"/>
      <c r="O1566" s="35"/>
      <c r="P1566" s="12"/>
      <c r="Q1566" s="16"/>
      <c r="R1566" s="12"/>
      <c r="S1566" s="12"/>
      <c r="T1566" s="12"/>
      <c r="U1566" s="12"/>
      <c r="V1566" s="12"/>
      <c r="W1566" s="12"/>
      <c r="X1566" s="12"/>
      <c r="Y1566" s="12"/>
      <c r="Z1566" s="12"/>
      <c r="AA1566" s="12"/>
      <c r="AB1566" s="12"/>
      <c r="AC1566" s="12"/>
    </row>
    <row r="1567" spans="1:29" x14ac:dyDescent="0.25">
      <c r="A1567" s="12"/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  <c r="L1567" s="35"/>
      <c r="M1567" s="35"/>
      <c r="N1567" s="35"/>
      <c r="O1567" s="35"/>
      <c r="P1567" s="12"/>
      <c r="Q1567" s="16"/>
      <c r="R1567" s="12"/>
      <c r="S1567" s="12"/>
      <c r="T1567" s="12"/>
      <c r="U1567" s="12"/>
      <c r="V1567" s="12"/>
      <c r="W1567" s="12"/>
      <c r="X1567" s="12"/>
      <c r="Y1567" s="12"/>
      <c r="Z1567" s="12"/>
      <c r="AA1567" s="12"/>
      <c r="AB1567" s="12"/>
      <c r="AC1567" s="12"/>
    </row>
    <row r="1568" spans="1:29" x14ac:dyDescent="0.25">
      <c r="A1568" s="12"/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  <c r="L1568" s="35"/>
      <c r="M1568" s="35"/>
      <c r="N1568" s="35"/>
      <c r="O1568" s="35"/>
      <c r="P1568" s="12"/>
      <c r="Q1568" s="16"/>
      <c r="R1568" s="12"/>
      <c r="S1568" s="12"/>
      <c r="T1568" s="12"/>
      <c r="U1568" s="12"/>
      <c r="V1568" s="12"/>
      <c r="W1568" s="12"/>
      <c r="X1568" s="12"/>
      <c r="Y1568" s="12"/>
      <c r="Z1568" s="12"/>
      <c r="AA1568" s="12"/>
      <c r="AB1568" s="12"/>
      <c r="AC1568" s="12"/>
    </row>
    <row r="1569" spans="1:29" x14ac:dyDescent="0.25">
      <c r="A1569" s="12"/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  <c r="L1569" s="35"/>
      <c r="M1569" s="35"/>
      <c r="N1569" s="35"/>
      <c r="O1569" s="35"/>
      <c r="P1569" s="12"/>
      <c r="Q1569" s="16"/>
      <c r="R1569" s="12"/>
      <c r="S1569" s="12"/>
      <c r="T1569" s="12"/>
      <c r="U1569" s="12"/>
      <c r="V1569" s="12"/>
      <c r="W1569" s="12"/>
      <c r="X1569" s="12"/>
      <c r="Y1569" s="12"/>
      <c r="Z1569" s="12"/>
      <c r="AA1569" s="12"/>
      <c r="AB1569" s="12"/>
      <c r="AC1569" s="12"/>
    </row>
    <row r="1570" spans="1:29" x14ac:dyDescent="0.25">
      <c r="A1570" s="12"/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  <c r="L1570" s="35"/>
      <c r="M1570" s="35"/>
      <c r="N1570" s="35"/>
      <c r="O1570" s="35"/>
      <c r="P1570" s="12"/>
      <c r="Q1570" s="16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/>
      <c r="AC1570" s="12"/>
    </row>
    <row r="1571" spans="1:29" x14ac:dyDescent="0.25">
      <c r="A1571" s="12"/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  <c r="L1571" s="35"/>
      <c r="M1571" s="35"/>
      <c r="N1571" s="35"/>
      <c r="O1571" s="35"/>
      <c r="P1571" s="12"/>
      <c r="Q1571" s="16"/>
      <c r="R1571" s="12"/>
      <c r="S1571" s="12"/>
      <c r="T1571" s="12"/>
      <c r="U1571" s="12"/>
      <c r="V1571" s="12"/>
      <c r="W1571" s="12"/>
      <c r="X1571" s="12"/>
      <c r="Y1571" s="12"/>
      <c r="Z1571" s="12"/>
      <c r="AA1571" s="12"/>
      <c r="AB1571" s="12"/>
      <c r="AC1571" s="12"/>
    </row>
    <row r="1572" spans="1:29" x14ac:dyDescent="0.25">
      <c r="A1572" s="12"/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  <c r="L1572" s="35"/>
      <c r="M1572" s="35"/>
      <c r="N1572" s="35"/>
      <c r="O1572" s="35"/>
      <c r="P1572" s="12"/>
      <c r="Q1572" s="16"/>
      <c r="R1572" s="12"/>
      <c r="S1572" s="12"/>
      <c r="T1572" s="12"/>
      <c r="U1572" s="12"/>
      <c r="V1572" s="12"/>
      <c r="W1572" s="12"/>
      <c r="X1572" s="12"/>
      <c r="Y1572" s="12"/>
      <c r="Z1572" s="12"/>
      <c r="AA1572" s="12"/>
      <c r="AB1572" s="12"/>
      <c r="AC1572" s="12"/>
    </row>
    <row r="1573" spans="1:29" x14ac:dyDescent="0.25">
      <c r="A1573" s="12"/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  <c r="L1573" s="35"/>
      <c r="M1573" s="35"/>
      <c r="N1573" s="35"/>
      <c r="O1573" s="35"/>
      <c r="P1573" s="12"/>
      <c r="Q1573" s="16"/>
      <c r="R1573" s="12"/>
      <c r="S1573" s="12"/>
      <c r="T1573" s="12"/>
      <c r="U1573" s="12"/>
      <c r="V1573" s="12"/>
      <c r="W1573" s="12"/>
      <c r="X1573" s="12"/>
      <c r="Y1573" s="12"/>
      <c r="Z1573" s="12"/>
      <c r="AA1573" s="12"/>
      <c r="AB1573" s="12"/>
      <c r="AC1573" s="12"/>
    </row>
    <row r="1574" spans="1:29" x14ac:dyDescent="0.25">
      <c r="A1574" s="12"/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35"/>
      <c r="M1574" s="35"/>
      <c r="N1574" s="35"/>
      <c r="O1574" s="35"/>
      <c r="P1574" s="12"/>
      <c r="Q1574" s="16"/>
      <c r="R1574" s="12"/>
      <c r="S1574" s="12"/>
      <c r="T1574" s="12"/>
      <c r="U1574" s="12"/>
      <c r="V1574" s="12"/>
      <c r="W1574" s="12"/>
      <c r="X1574" s="12"/>
      <c r="Y1574" s="12"/>
      <c r="Z1574" s="12"/>
      <c r="AA1574" s="12"/>
      <c r="AB1574" s="12"/>
      <c r="AC1574" s="12"/>
    </row>
    <row r="1575" spans="1:29" x14ac:dyDescent="0.25">
      <c r="A1575" s="12"/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35"/>
      <c r="M1575" s="35"/>
      <c r="N1575" s="35"/>
      <c r="O1575" s="35"/>
      <c r="P1575" s="12"/>
      <c r="Q1575" s="16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2"/>
      <c r="AC1575" s="12"/>
    </row>
    <row r="1576" spans="1:29" x14ac:dyDescent="0.25">
      <c r="A1576" s="12"/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  <c r="L1576" s="35"/>
      <c r="M1576" s="35"/>
      <c r="N1576" s="35"/>
      <c r="O1576" s="35"/>
      <c r="P1576" s="12"/>
      <c r="Q1576" s="16"/>
      <c r="R1576" s="12"/>
      <c r="S1576" s="12"/>
      <c r="T1576" s="12"/>
      <c r="U1576" s="12"/>
      <c r="V1576" s="12"/>
      <c r="W1576" s="12"/>
      <c r="X1576" s="12"/>
      <c r="Y1576" s="12"/>
      <c r="Z1576" s="12"/>
      <c r="AA1576" s="12"/>
      <c r="AB1576" s="12"/>
      <c r="AC1576" s="12"/>
    </row>
    <row r="1577" spans="1:29" x14ac:dyDescent="0.25">
      <c r="A1577" s="12"/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  <c r="L1577" s="35"/>
      <c r="M1577" s="35"/>
      <c r="N1577" s="35"/>
      <c r="O1577" s="35"/>
      <c r="P1577" s="12"/>
      <c r="Q1577" s="16"/>
      <c r="R1577" s="12"/>
      <c r="S1577" s="12"/>
      <c r="T1577" s="12"/>
      <c r="U1577" s="12"/>
      <c r="V1577" s="12"/>
      <c r="W1577" s="12"/>
      <c r="X1577" s="12"/>
      <c r="Y1577" s="12"/>
      <c r="Z1577" s="12"/>
      <c r="AA1577" s="12"/>
      <c r="AB1577" s="12"/>
      <c r="AC1577" s="12"/>
    </row>
    <row r="1578" spans="1:29" x14ac:dyDescent="0.25">
      <c r="A1578" s="12"/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  <c r="L1578" s="35"/>
      <c r="M1578" s="35"/>
      <c r="N1578" s="35"/>
      <c r="O1578" s="35"/>
      <c r="P1578" s="12"/>
      <c r="Q1578" s="16"/>
      <c r="R1578" s="12"/>
      <c r="S1578" s="12"/>
      <c r="T1578" s="12"/>
      <c r="U1578" s="12"/>
      <c r="V1578" s="12"/>
      <c r="W1578" s="12"/>
      <c r="X1578" s="12"/>
      <c r="Y1578" s="12"/>
      <c r="Z1578" s="12"/>
      <c r="AA1578" s="12"/>
      <c r="AB1578" s="12"/>
      <c r="AC1578" s="12"/>
    </row>
    <row r="1579" spans="1:29" x14ac:dyDescent="0.25">
      <c r="A1579" s="12"/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  <c r="L1579" s="35"/>
      <c r="M1579" s="35"/>
      <c r="N1579" s="35"/>
      <c r="O1579" s="35"/>
      <c r="P1579" s="12"/>
      <c r="Q1579" s="16"/>
      <c r="R1579" s="12"/>
      <c r="S1579" s="12"/>
      <c r="T1579" s="12"/>
      <c r="U1579" s="12"/>
      <c r="V1579" s="12"/>
      <c r="W1579" s="12"/>
      <c r="X1579" s="12"/>
      <c r="Y1579" s="12"/>
      <c r="Z1579" s="12"/>
      <c r="AA1579" s="12"/>
      <c r="AB1579" s="12"/>
      <c r="AC1579" s="12"/>
    </row>
    <row r="1580" spans="1:29" x14ac:dyDescent="0.25">
      <c r="A1580" s="12"/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  <c r="L1580" s="35"/>
      <c r="M1580" s="35"/>
      <c r="N1580" s="35"/>
      <c r="O1580" s="35"/>
      <c r="P1580" s="12"/>
      <c r="Q1580" s="16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</row>
    <row r="1581" spans="1:29" x14ac:dyDescent="0.25">
      <c r="A1581" s="12"/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35"/>
      <c r="M1581" s="35"/>
      <c r="N1581" s="35"/>
      <c r="O1581" s="35"/>
      <c r="P1581" s="12"/>
      <c r="Q1581" s="16"/>
      <c r="R1581" s="12"/>
      <c r="S1581" s="12"/>
      <c r="T1581" s="12"/>
      <c r="U1581" s="12"/>
      <c r="V1581" s="12"/>
      <c r="W1581" s="12"/>
      <c r="X1581" s="12"/>
      <c r="Y1581" s="12"/>
      <c r="Z1581" s="12"/>
      <c r="AA1581" s="12"/>
      <c r="AB1581" s="12"/>
      <c r="AC1581" s="12"/>
    </row>
    <row r="1582" spans="1:29" x14ac:dyDescent="0.25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35"/>
      <c r="M1582" s="35"/>
      <c r="N1582" s="35"/>
      <c r="O1582" s="35"/>
      <c r="P1582" s="12"/>
      <c r="Q1582" s="16"/>
      <c r="R1582" s="12"/>
      <c r="S1582" s="12"/>
      <c r="T1582" s="12"/>
      <c r="U1582" s="12"/>
      <c r="V1582" s="12"/>
      <c r="W1582" s="12"/>
      <c r="X1582" s="12"/>
      <c r="Y1582" s="12"/>
      <c r="Z1582" s="12"/>
      <c r="AA1582" s="12"/>
      <c r="AB1582" s="12"/>
      <c r="AC1582" s="12"/>
    </row>
    <row r="1583" spans="1:29" x14ac:dyDescent="0.25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35"/>
      <c r="M1583" s="35"/>
      <c r="N1583" s="35"/>
      <c r="O1583" s="35"/>
      <c r="P1583" s="12"/>
      <c r="Q1583" s="16"/>
      <c r="R1583" s="12"/>
      <c r="S1583" s="12"/>
      <c r="T1583" s="12"/>
      <c r="U1583" s="12"/>
      <c r="V1583" s="12"/>
      <c r="W1583" s="12"/>
      <c r="X1583" s="12"/>
      <c r="Y1583" s="12"/>
      <c r="Z1583" s="12"/>
      <c r="AA1583" s="12"/>
      <c r="AB1583" s="12"/>
      <c r="AC1583" s="12"/>
    </row>
    <row r="1584" spans="1:29" x14ac:dyDescent="0.25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35"/>
      <c r="M1584" s="35"/>
      <c r="N1584" s="35"/>
      <c r="O1584" s="35"/>
      <c r="P1584" s="12"/>
      <c r="Q1584" s="16"/>
      <c r="R1584" s="12"/>
      <c r="S1584" s="12"/>
      <c r="T1584" s="12"/>
      <c r="U1584" s="12"/>
      <c r="V1584" s="12"/>
      <c r="W1584" s="12"/>
      <c r="X1584" s="12"/>
      <c r="Y1584" s="12"/>
      <c r="Z1584" s="12"/>
      <c r="AA1584" s="12"/>
      <c r="AB1584" s="12"/>
      <c r="AC1584" s="12"/>
    </row>
    <row r="1585" spans="1:29" x14ac:dyDescent="0.25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35"/>
      <c r="M1585" s="35"/>
      <c r="N1585" s="35"/>
      <c r="O1585" s="35"/>
      <c r="P1585" s="12"/>
      <c r="Q1585" s="16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2"/>
      <c r="AC1585" s="12"/>
    </row>
    <row r="1586" spans="1:29" x14ac:dyDescent="0.25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35"/>
      <c r="M1586" s="35"/>
      <c r="N1586" s="35"/>
      <c r="O1586" s="35"/>
      <c r="P1586" s="12"/>
      <c r="Q1586" s="16"/>
      <c r="R1586" s="12"/>
      <c r="S1586" s="12"/>
      <c r="T1586" s="12"/>
      <c r="U1586" s="12"/>
      <c r="V1586" s="12"/>
      <c r="W1586" s="12"/>
      <c r="X1586" s="12"/>
      <c r="Y1586" s="12"/>
      <c r="Z1586" s="12"/>
      <c r="AA1586" s="12"/>
      <c r="AB1586" s="12"/>
      <c r="AC1586" s="12"/>
    </row>
    <row r="1587" spans="1:29" x14ac:dyDescent="0.25">
      <c r="A1587" s="12"/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  <c r="L1587" s="35"/>
      <c r="M1587" s="35"/>
      <c r="N1587" s="35"/>
      <c r="O1587" s="35"/>
      <c r="P1587" s="12"/>
      <c r="Q1587" s="16"/>
      <c r="R1587" s="12"/>
      <c r="S1587" s="12"/>
      <c r="T1587" s="12"/>
      <c r="U1587" s="12"/>
      <c r="V1587" s="12"/>
      <c r="W1587" s="12"/>
      <c r="X1587" s="12"/>
      <c r="Y1587" s="12"/>
      <c r="Z1587" s="12"/>
      <c r="AA1587" s="12"/>
      <c r="AB1587" s="12"/>
      <c r="AC1587" s="12"/>
    </row>
    <row r="1588" spans="1:29" x14ac:dyDescent="0.25">
      <c r="A1588" s="12"/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  <c r="L1588" s="35"/>
      <c r="M1588" s="35"/>
      <c r="N1588" s="35"/>
      <c r="O1588" s="35"/>
      <c r="P1588" s="12"/>
      <c r="Q1588" s="16"/>
      <c r="R1588" s="12"/>
      <c r="S1588" s="12"/>
      <c r="T1588" s="12"/>
      <c r="U1588" s="12"/>
      <c r="V1588" s="12"/>
      <c r="W1588" s="12"/>
      <c r="X1588" s="12"/>
      <c r="Y1588" s="12"/>
      <c r="Z1588" s="12"/>
      <c r="AA1588" s="12"/>
      <c r="AB1588" s="12"/>
      <c r="AC1588" s="12"/>
    </row>
    <row r="1589" spans="1:29" x14ac:dyDescent="0.25">
      <c r="A1589" s="12"/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  <c r="L1589" s="35"/>
      <c r="M1589" s="35"/>
      <c r="N1589" s="35"/>
      <c r="O1589" s="35"/>
      <c r="P1589" s="12"/>
      <c r="Q1589" s="16"/>
      <c r="R1589" s="12"/>
      <c r="S1589" s="12"/>
      <c r="T1589" s="12"/>
      <c r="U1589" s="12"/>
      <c r="V1589" s="12"/>
      <c r="W1589" s="12"/>
      <c r="X1589" s="12"/>
      <c r="Y1589" s="12"/>
      <c r="Z1589" s="12"/>
      <c r="AA1589" s="12"/>
      <c r="AB1589" s="12"/>
      <c r="AC1589" s="12"/>
    </row>
    <row r="1590" spans="1:29" x14ac:dyDescent="0.25">
      <c r="A1590" s="12"/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  <c r="L1590" s="35"/>
      <c r="M1590" s="35"/>
      <c r="N1590" s="35"/>
      <c r="O1590" s="35"/>
      <c r="P1590" s="12"/>
      <c r="Q1590" s="16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2"/>
      <c r="AC1590" s="12"/>
    </row>
    <row r="1591" spans="1:29" x14ac:dyDescent="0.25">
      <c r="A1591" s="12"/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35"/>
      <c r="M1591" s="35"/>
      <c r="N1591" s="35"/>
      <c r="O1591" s="35"/>
      <c r="P1591" s="12"/>
      <c r="Q1591" s="16"/>
      <c r="R1591" s="12"/>
      <c r="S1591" s="12"/>
      <c r="T1591" s="12"/>
      <c r="U1591" s="12"/>
      <c r="V1591" s="12"/>
      <c r="W1591" s="12"/>
      <c r="X1591" s="12"/>
      <c r="Y1591" s="12"/>
      <c r="Z1591" s="12"/>
      <c r="AA1591" s="12"/>
      <c r="AB1591" s="12"/>
      <c r="AC1591" s="12"/>
    </row>
    <row r="1592" spans="1:29" x14ac:dyDescent="0.25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35"/>
      <c r="M1592" s="35"/>
      <c r="N1592" s="35"/>
      <c r="O1592" s="35"/>
      <c r="P1592" s="12"/>
      <c r="Q1592" s="16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2"/>
      <c r="AC1592" s="12"/>
    </row>
    <row r="1593" spans="1:29" x14ac:dyDescent="0.25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35"/>
      <c r="M1593" s="35"/>
      <c r="N1593" s="35"/>
      <c r="O1593" s="35"/>
      <c r="P1593" s="12"/>
      <c r="Q1593" s="16"/>
      <c r="R1593" s="12"/>
      <c r="S1593" s="12"/>
      <c r="T1593" s="12"/>
      <c r="U1593" s="12"/>
      <c r="V1593" s="12"/>
      <c r="W1593" s="12"/>
      <c r="X1593" s="12"/>
      <c r="Y1593" s="12"/>
      <c r="Z1593" s="12"/>
      <c r="AA1593" s="12"/>
      <c r="AB1593" s="12"/>
      <c r="AC1593" s="12"/>
    </row>
    <row r="1594" spans="1:29" x14ac:dyDescent="0.25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35"/>
      <c r="M1594" s="35"/>
      <c r="N1594" s="35"/>
      <c r="O1594" s="35"/>
      <c r="P1594" s="12"/>
      <c r="Q1594" s="16"/>
      <c r="R1594" s="12"/>
      <c r="S1594" s="12"/>
      <c r="T1594" s="12"/>
      <c r="U1594" s="12"/>
      <c r="V1594" s="12"/>
      <c r="W1594" s="12"/>
      <c r="X1594" s="12"/>
      <c r="Y1594" s="12"/>
      <c r="Z1594" s="12"/>
      <c r="AA1594" s="12"/>
      <c r="AB1594" s="12"/>
      <c r="AC1594" s="12"/>
    </row>
    <row r="1595" spans="1:29" x14ac:dyDescent="0.25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35"/>
      <c r="M1595" s="35"/>
      <c r="N1595" s="35"/>
      <c r="O1595" s="35"/>
      <c r="P1595" s="12"/>
      <c r="Q1595" s="16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</row>
    <row r="1596" spans="1:29" x14ac:dyDescent="0.25">
      <c r="A1596" s="12"/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  <c r="L1596" s="35"/>
      <c r="M1596" s="35"/>
      <c r="N1596" s="35"/>
      <c r="O1596" s="35"/>
      <c r="P1596" s="12"/>
      <c r="Q1596" s="16"/>
      <c r="R1596" s="12"/>
      <c r="S1596" s="12"/>
      <c r="T1596" s="12"/>
      <c r="U1596" s="12"/>
      <c r="V1596" s="12"/>
      <c r="W1596" s="12"/>
      <c r="X1596" s="12"/>
      <c r="Y1596" s="12"/>
      <c r="Z1596" s="12"/>
      <c r="AA1596" s="12"/>
      <c r="AB1596" s="12"/>
      <c r="AC1596" s="12"/>
    </row>
    <row r="1597" spans="1:29" x14ac:dyDescent="0.25">
      <c r="A1597" s="12"/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  <c r="L1597" s="35"/>
      <c r="M1597" s="35"/>
      <c r="N1597" s="35"/>
      <c r="O1597" s="35"/>
      <c r="P1597" s="12"/>
      <c r="Q1597" s="16"/>
      <c r="R1597" s="12"/>
      <c r="S1597" s="12"/>
      <c r="T1597" s="12"/>
      <c r="U1597" s="12"/>
      <c r="V1597" s="12"/>
      <c r="W1597" s="12"/>
      <c r="X1597" s="12"/>
      <c r="Y1597" s="12"/>
      <c r="Z1597" s="12"/>
      <c r="AA1597" s="12"/>
      <c r="AB1597" s="12"/>
      <c r="AC1597" s="12"/>
    </row>
    <row r="1598" spans="1:29" x14ac:dyDescent="0.25">
      <c r="A1598" s="12"/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  <c r="L1598" s="35"/>
      <c r="M1598" s="35"/>
      <c r="N1598" s="35"/>
      <c r="O1598" s="35"/>
      <c r="P1598" s="12"/>
      <c r="Q1598" s="16"/>
      <c r="R1598" s="12"/>
      <c r="S1598" s="12"/>
      <c r="T1598" s="12"/>
      <c r="U1598" s="12"/>
      <c r="V1598" s="12"/>
      <c r="W1598" s="12"/>
      <c r="X1598" s="12"/>
      <c r="Y1598" s="12"/>
      <c r="Z1598" s="12"/>
      <c r="AA1598" s="12"/>
      <c r="AB1598" s="12"/>
      <c r="AC1598" s="12"/>
    </row>
    <row r="1599" spans="1:29" x14ac:dyDescent="0.25">
      <c r="A1599" s="12"/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  <c r="L1599" s="35"/>
      <c r="M1599" s="35"/>
      <c r="N1599" s="35"/>
      <c r="O1599" s="35"/>
      <c r="P1599" s="12"/>
      <c r="Q1599" s="16"/>
      <c r="R1599" s="12"/>
      <c r="S1599" s="12"/>
      <c r="T1599" s="12"/>
      <c r="U1599" s="12"/>
      <c r="V1599" s="12"/>
      <c r="W1599" s="12"/>
      <c r="X1599" s="12"/>
      <c r="Y1599" s="12"/>
      <c r="Z1599" s="12"/>
      <c r="AA1599" s="12"/>
      <c r="AB1599" s="12"/>
      <c r="AC1599" s="12"/>
    </row>
    <row r="1600" spans="1:29" x14ac:dyDescent="0.25">
      <c r="A1600" s="12"/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  <c r="L1600" s="35"/>
      <c r="M1600" s="35"/>
      <c r="N1600" s="35"/>
      <c r="O1600" s="35"/>
      <c r="P1600" s="12"/>
      <c r="Q1600" s="16"/>
      <c r="R1600" s="12"/>
      <c r="S1600" s="12"/>
      <c r="T1600" s="12"/>
      <c r="U1600" s="12"/>
      <c r="V1600" s="12"/>
      <c r="W1600" s="12"/>
      <c r="X1600" s="12"/>
      <c r="Y1600" s="12"/>
      <c r="Z1600" s="12"/>
      <c r="AA1600" s="12"/>
      <c r="AB1600" s="12"/>
      <c r="AC1600" s="12"/>
    </row>
    <row r="1601" spans="1:29" x14ac:dyDescent="0.25">
      <c r="A1601" s="12"/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  <c r="L1601" s="35"/>
      <c r="M1601" s="35"/>
      <c r="N1601" s="35"/>
      <c r="O1601" s="35"/>
      <c r="P1601" s="12"/>
      <c r="Q1601" s="16"/>
      <c r="R1601" s="12"/>
      <c r="S1601" s="12"/>
      <c r="T1601" s="12"/>
      <c r="U1601" s="12"/>
      <c r="V1601" s="12"/>
      <c r="W1601" s="12"/>
      <c r="X1601" s="12"/>
      <c r="Y1601" s="12"/>
      <c r="Z1601" s="12"/>
      <c r="AA1601" s="12"/>
      <c r="AB1601" s="12"/>
      <c r="AC1601" s="12"/>
    </row>
    <row r="1602" spans="1:29" x14ac:dyDescent="0.25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35"/>
      <c r="M1602" s="35"/>
      <c r="N1602" s="35"/>
      <c r="O1602" s="35"/>
      <c r="P1602" s="12"/>
      <c r="Q1602" s="16"/>
      <c r="R1602" s="12"/>
      <c r="S1602" s="12"/>
      <c r="T1602" s="12"/>
      <c r="U1602" s="12"/>
      <c r="V1602" s="12"/>
      <c r="W1602" s="12"/>
      <c r="X1602" s="12"/>
      <c r="Y1602" s="12"/>
      <c r="Z1602" s="12"/>
      <c r="AA1602" s="12"/>
      <c r="AB1602" s="12"/>
      <c r="AC1602" s="12"/>
    </row>
    <row r="1603" spans="1:29" x14ac:dyDescent="0.25">
      <c r="A1603" s="12"/>
      <c r="B1603" s="12"/>
      <c r="C1603" s="12"/>
      <c r="D1603" s="12"/>
      <c r="E1603" s="12"/>
      <c r="F1603" s="12"/>
      <c r="G1603" s="12"/>
      <c r="H1603" s="12"/>
      <c r="I1603" s="12"/>
      <c r="J1603" s="12"/>
      <c r="K1603" s="12"/>
      <c r="L1603" s="35"/>
      <c r="M1603" s="35"/>
      <c r="N1603" s="35"/>
      <c r="O1603" s="35"/>
      <c r="P1603" s="12"/>
      <c r="Q1603" s="16"/>
      <c r="R1603" s="12"/>
      <c r="S1603" s="12"/>
      <c r="T1603" s="12"/>
      <c r="U1603" s="12"/>
      <c r="V1603" s="12"/>
      <c r="W1603" s="12"/>
      <c r="X1603" s="12"/>
      <c r="Y1603" s="12"/>
      <c r="Z1603" s="12"/>
      <c r="AA1603" s="12"/>
      <c r="AB1603" s="12"/>
      <c r="AC1603" s="12"/>
    </row>
    <row r="1604" spans="1:29" x14ac:dyDescent="0.25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35"/>
      <c r="M1604" s="35"/>
      <c r="N1604" s="35"/>
      <c r="O1604" s="35"/>
      <c r="P1604" s="12"/>
      <c r="Q1604" s="16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2"/>
      <c r="AC1604" s="12"/>
    </row>
    <row r="1605" spans="1:29" x14ac:dyDescent="0.25">
      <c r="A1605" s="12"/>
      <c r="B1605" s="12"/>
      <c r="C1605" s="12"/>
      <c r="D1605" s="12"/>
      <c r="E1605" s="12"/>
      <c r="F1605" s="12"/>
      <c r="G1605" s="12"/>
      <c r="H1605" s="12"/>
      <c r="I1605" s="12"/>
      <c r="J1605" s="12"/>
      <c r="K1605" s="12"/>
      <c r="L1605" s="35"/>
      <c r="M1605" s="35"/>
      <c r="N1605" s="35"/>
      <c r="O1605" s="35"/>
      <c r="P1605" s="12"/>
      <c r="Q1605" s="16"/>
      <c r="R1605" s="12"/>
      <c r="S1605" s="12"/>
      <c r="T1605" s="12"/>
      <c r="U1605" s="12"/>
      <c r="V1605" s="12"/>
      <c r="W1605" s="12"/>
      <c r="X1605" s="12"/>
      <c r="Y1605" s="12"/>
      <c r="Z1605" s="12"/>
      <c r="AA1605" s="12"/>
      <c r="AB1605" s="12"/>
      <c r="AC1605" s="12"/>
    </row>
    <row r="1606" spans="1:29" x14ac:dyDescent="0.25">
      <c r="A1606" s="12"/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35"/>
      <c r="M1606" s="35"/>
      <c r="N1606" s="35"/>
      <c r="O1606" s="35"/>
      <c r="P1606" s="12"/>
      <c r="Q1606" s="16"/>
      <c r="R1606" s="12"/>
      <c r="S1606" s="12"/>
      <c r="T1606" s="12"/>
      <c r="U1606" s="12"/>
      <c r="V1606" s="12"/>
      <c r="W1606" s="12"/>
      <c r="X1606" s="12"/>
      <c r="Y1606" s="12"/>
      <c r="Z1606" s="12"/>
      <c r="AA1606" s="12"/>
      <c r="AB1606" s="12"/>
      <c r="AC1606" s="12"/>
    </row>
    <row r="1607" spans="1:29" x14ac:dyDescent="0.25">
      <c r="A1607" s="12"/>
      <c r="B1607" s="12"/>
      <c r="C1607" s="12"/>
      <c r="D1607" s="12"/>
      <c r="E1607" s="12"/>
      <c r="F1607" s="12"/>
      <c r="G1607" s="12"/>
      <c r="H1607" s="12"/>
      <c r="I1607" s="12"/>
      <c r="J1607" s="12"/>
      <c r="K1607" s="12"/>
      <c r="L1607" s="35"/>
      <c r="M1607" s="35"/>
      <c r="N1607" s="35"/>
      <c r="O1607" s="35"/>
      <c r="P1607" s="12"/>
      <c r="Q1607" s="16"/>
      <c r="R1607" s="12"/>
      <c r="S1607" s="12"/>
      <c r="T1607" s="12"/>
      <c r="U1607" s="12"/>
      <c r="V1607" s="12"/>
      <c r="W1607" s="12"/>
      <c r="X1607" s="12"/>
      <c r="Y1607" s="12"/>
      <c r="Z1607" s="12"/>
      <c r="AA1607" s="12"/>
      <c r="AB1607" s="12"/>
      <c r="AC1607" s="12"/>
    </row>
    <row r="1608" spans="1:29" x14ac:dyDescent="0.25">
      <c r="A1608" s="12"/>
      <c r="B1608" s="12"/>
      <c r="C1608" s="12"/>
      <c r="D1608" s="12"/>
      <c r="E1608" s="12"/>
      <c r="F1608" s="12"/>
      <c r="G1608" s="12"/>
      <c r="H1608" s="12"/>
      <c r="I1608" s="12"/>
      <c r="J1608" s="12"/>
      <c r="K1608" s="12"/>
      <c r="L1608" s="35"/>
      <c r="M1608" s="35"/>
      <c r="N1608" s="35"/>
      <c r="O1608" s="35"/>
      <c r="P1608" s="12"/>
      <c r="Q1608" s="16"/>
      <c r="R1608" s="12"/>
      <c r="S1608" s="12"/>
      <c r="T1608" s="12"/>
      <c r="U1608" s="12"/>
      <c r="V1608" s="12"/>
      <c r="W1608" s="12"/>
      <c r="X1608" s="12"/>
      <c r="Y1608" s="12"/>
      <c r="Z1608" s="12"/>
      <c r="AA1608" s="12"/>
      <c r="AB1608" s="12"/>
      <c r="AC1608" s="12"/>
    </row>
    <row r="1609" spans="1:29" x14ac:dyDescent="0.25">
      <c r="A1609" s="12"/>
      <c r="B1609" s="12"/>
      <c r="C1609" s="12"/>
      <c r="D1609" s="12"/>
      <c r="E1609" s="12"/>
      <c r="F1609" s="12"/>
      <c r="G1609" s="12"/>
      <c r="H1609" s="12"/>
      <c r="I1609" s="12"/>
      <c r="J1609" s="12"/>
      <c r="K1609" s="12"/>
      <c r="L1609" s="35"/>
      <c r="M1609" s="35"/>
      <c r="N1609" s="35"/>
      <c r="O1609" s="35"/>
      <c r="P1609" s="12"/>
      <c r="Q1609" s="16"/>
      <c r="R1609" s="12"/>
      <c r="S1609" s="12"/>
      <c r="T1609" s="12"/>
      <c r="U1609" s="12"/>
      <c r="V1609" s="12"/>
      <c r="W1609" s="12"/>
      <c r="X1609" s="12"/>
      <c r="Y1609" s="12"/>
      <c r="Z1609" s="12"/>
      <c r="AA1609" s="12"/>
      <c r="AB1609" s="12"/>
      <c r="AC1609" s="12"/>
    </row>
    <row r="1610" spans="1:29" x14ac:dyDescent="0.25">
      <c r="A1610" s="12"/>
      <c r="B1610" s="12"/>
      <c r="C1610" s="12"/>
      <c r="D1610" s="12"/>
      <c r="E1610" s="12"/>
      <c r="F1610" s="12"/>
      <c r="G1610" s="12"/>
      <c r="H1610" s="12"/>
      <c r="I1610" s="12"/>
      <c r="J1610" s="12"/>
      <c r="K1610" s="12"/>
      <c r="L1610" s="35"/>
      <c r="M1610" s="35"/>
      <c r="N1610" s="35"/>
      <c r="O1610" s="35"/>
      <c r="P1610" s="12"/>
      <c r="Q1610" s="16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2"/>
      <c r="AC1610" s="12"/>
    </row>
    <row r="1611" spans="1:29" x14ac:dyDescent="0.25">
      <c r="A1611" s="12"/>
      <c r="B1611" s="12"/>
      <c r="C1611" s="12"/>
      <c r="D1611" s="12"/>
      <c r="E1611" s="12"/>
      <c r="F1611" s="12"/>
      <c r="G1611" s="12"/>
      <c r="H1611" s="12"/>
      <c r="I1611" s="12"/>
      <c r="J1611" s="12"/>
      <c r="K1611" s="12"/>
      <c r="L1611" s="35"/>
      <c r="M1611" s="35"/>
      <c r="N1611" s="35"/>
      <c r="O1611" s="35"/>
      <c r="P1611" s="12"/>
      <c r="Q1611" s="16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2"/>
      <c r="AC1611" s="12"/>
    </row>
    <row r="1612" spans="1:29" x14ac:dyDescent="0.25">
      <c r="A1612" s="12"/>
      <c r="B1612" s="12"/>
      <c r="C1612" s="12"/>
      <c r="D1612" s="12"/>
      <c r="E1612" s="12"/>
      <c r="F1612" s="12"/>
      <c r="G1612" s="12"/>
      <c r="H1612" s="12"/>
      <c r="I1612" s="12"/>
      <c r="J1612" s="12"/>
      <c r="K1612" s="12"/>
      <c r="L1612" s="35"/>
      <c r="M1612" s="35"/>
      <c r="N1612" s="35"/>
      <c r="O1612" s="35"/>
      <c r="P1612" s="12"/>
      <c r="Q1612" s="16"/>
      <c r="R1612" s="12"/>
      <c r="S1612" s="12"/>
      <c r="T1612" s="12"/>
      <c r="U1612" s="12"/>
      <c r="V1612" s="12"/>
      <c r="W1612" s="12"/>
      <c r="X1612" s="12"/>
      <c r="Y1612" s="12"/>
      <c r="Z1612" s="12"/>
      <c r="AA1612" s="12"/>
      <c r="AB1612" s="12"/>
      <c r="AC1612" s="12"/>
    </row>
    <row r="1613" spans="1:29" x14ac:dyDescent="0.25">
      <c r="A1613" s="12"/>
      <c r="B1613" s="12"/>
      <c r="C1613" s="12"/>
      <c r="D1613" s="12"/>
      <c r="E1613" s="12"/>
      <c r="F1613" s="12"/>
      <c r="G1613" s="12"/>
      <c r="H1613" s="12"/>
      <c r="I1613" s="12"/>
      <c r="J1613" s="12"/>
      <c r="K1613" s="12"/>
      <c r="L1613" s="35"/>
      <c r="M1613" s="35"/>
      <c r="N1613" s="35"/>
      <c r="O1613" s="35"/>
      <c r="P1613" s="12"/>
      <c r="Q1613" s="16"/>
      <c r="R1613" s="12"/>
      <c r="S1613" s="12"/>
      <c r="T1613" s="12"/>
      <c r="U1613" s="12"/>
      <c r="V1613" s="12"/>
      <c r="W1613" s="12"/>
      <c r="X1613" s="12"/>
      <c r="Y1613" s="12"/>
      <c r="Z1613" s="12"/>
      <c r="AA1613" s="12"/>
      <c r="AB1613" s="12"/>
      <c r="AC1613" s="12"/>
    </row>
    <row r="1614" spans="1:29" x14ac:dyDescent="0.25">
      <c r="A1614" s="12"/>
      <c r="B1614" s="12"/>
      <c r="C1614" s="12"/>
      <c r="D1614" s="12"/>
      <c r="E1614" s="12"/>
      <c r="F1614" s="12"/>
      <c r="G1614" s="12"/>
      <c r="H1614" s="12"/>
      <c r="I1614" s="12"/>
      <c r="J1614" s="12"/>
      <c r="K1614" s="12"/>
      <c r="L1614" s="35"/>
      <c r="M1614" s="35"/>
      <c r="N1614" s="35"/>
      <c r="O1614" s="35"/>
      <c r="P1614" s="12"/>
      <c r="Q1614" s="16"/>
      <c r="R1614" s="12"/>
      <c r="S1614" s="12"/>
      <c r="T1614" s="12"/>
      <c r="U1614" s="12"/>
      <c r="V1614" s="12"/>
      <c r="W1614" s="12"/>
      <c r="X1614" s="12"/>
      <c r="Y1614" s="12"/>
      <c r="Z1614" s="12"/>
      <c r="AA1614" s="12"/>
      <c r="AB1614" s="12"/>
      <c r="AC1614" s="12"/>
    </row>
    <row r="1615" spans="1:29" x14ac:dyDescent="0.25">
      <c r="A1615" s="12"/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35"/>
      <c r="M1615" s="35"/>
      <c r="N1615" s="35"/>
      <c r="O1615" s="35"/>
      <c r="P1615" s="12"/>
      <c r="Q1615" s="16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2"/>
      <c r="AC1615" s="12"/>
    </row>
    <row r="1616" spans="1:29" x14ac:dyDescent="0.25">
      <c r="A1616" s="12"/>
      <c r="B1616" s="12"/>
      <c r="C1616" s="12"/>
      <c r="D1616" s="12"/>
      <c r="E1616" s="12"/>
      <c r="F1616" s="12"/>
      <c r="G1616" s="12"/>
      <c r="H1616" s="12"/>
      <c r="I1616" s="12"/>
      <c r="J1616" s="12"/>
      <c r="K1616" s="12"/>
      <c r="L1616" s="35"/>
      <c r="M1616" s="35"/>
      <c r="N1616" s="35"/>
      <c r="O1616" s="35"/>
      <c r="P1616" s="12"/>
      <c r="Q1616" s="16"/>
      <c r="R1616" s="12"/>
      <c r="S1616" s="12"/>
      <c r="T1616" s="12"/>
      <c r="U1616" s="12"/>
      <c r="V1616" s="12"/>
      <c r="W1616" s="12"/>
      <c r="X1616" s="12"/>
      <c r="Y1616" s="12"/>
      <c r="Z1616" s="12"/>
      <c r="AA1616" s="12"/>
      <c r="AB1616" s="12"/>
      <c r="AC1616" s="12"/>
    </row>
    <row r="1617" spans="1:29" x14ac:dyDescent="0.25">
      <c r="A1617" s="12"/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35"/>
      <c r="M1617" s="35"/>
      <c r="N1617" s="35"/>
      <c r="O1617" s="35"/>
      <c r="P1617" s="12"/>
      <c r="Q1617" s="16"/>
      <c r="R1617" s="12"/>
      <c r="S1617" s="12"/>
      <c r="T1617" s="12"/>
      <c r="U1617" s="12"/>
      <c r="V1617" s="12"/>
      <c r="W1617" s="12"/>
      <c r="X1617" s="12"/>
      <c r="Y1617" s="12"/>
      <c r="Z1617" s="12"/>
      <c r="AA1617" s="12"/>
      <c r="AB1617" s="12"/>
      <c r="AC1617" s="12"/>
    </row>
    <row r="1618" spans="1:29" x14ac:dyDescent="0.25">
      <c r="A1618" s="12"/>
      <c r="B1618" s="12"/>
      <c r="C1618" s="12"/>
      <c r="D1618" s="12"/>
      <c r="E1618" s="12"/>
      <c r="F1618" s="12"/>
      <c r="G1618" s="12"/>
      <c r="H1618" s="12"/>
      <c r="I1618" s="12"/>
      <c r="J1618" s="12"/>
      <c r="K1618" s="12"/>
      <c r="L1618" s="35"/>
      <c r="M1618" s="35"/>
      <c r="N1618" s="35"/>
      <c r="O1618" s="35"/>
      <c r="P1618" s="12"/>
      <c r="Q1618" s="16"/>
      <c r="R1618" s="12"/>
      <c r="S1618" s="12"/>
      <c r="T1618" s="12"/>
      <c r="U1618" s="12"/>
      <c r="V1618" s="12"/>
      <c r="W1618" s="12"/>
      <c r="X1618" s="12"/>
      <c r="Y1618" s="12"/>
      <c r="Z1618" s="12"/>
      <c r="AA1618" s="12"/>
      <c r="AB1618" s="12"/>
      <c r="AC1618" s="12"/>
    </row>
    <row r="1619" spans="1:29" x14ac:dyDescent="0.25">
      <c r="A1619" s="12"/>
      <c r="B1619" s="12"/>
      <c r="C1619" s="12"/>
      <c r="D1619" s="12"/>
      <c r="E1619" s="12"/>
      <c r="F1619" s="12"/>
      <c r="G1619" s="12"/>
      <c r="H1619" s="12"/>
      <c r="I1619" s="12"/>
      <c r="J1619" s="12"/>
      <c r="K1619" s="12"/>
      <c r="L1619" s="35"/>
      <c r="M1619" s="35"/>
      <c r="N1619" s="35"/>
      <c r="O1619" s="35"/>
      <c r="P1619" s="12"/>
      <c r="Q1619" s="16"/>
      <c r="R1619" s="12"/>
      <c r="S1619" s="12"/>
      <c r="T1619" s="12"/>
      <c r="U1619" s="12"/>
      <c r="V1619" s="12"/>
      <c r="W1619" s="12"/>
      <c r="X1619" s="12"/>
      <c r="Y1619" s="12"/>
      <c r="Z1619" s="12"/>
      <c r="AA1619" s="12"/>
      <c r="AB1619" s="12"/>
      <c r="AC1619" s="12"/>
    </row>
    <row r="1620" spans="1:29" x14ac:dyDescent="0.25">
      <c r="A1620" s="12"/>
      <c r="B1620" s="12"/>
      <c r="C1620" s="12"/>
      <c r="D1620" s="12"/>
      <c r="E1620" s="12"/>
      <c r="F1620" s="12"/>
      <c r="G1620" s="12"/>
      <c r="H1620" s="12"/>
      <c r="I1620" s="12"/>
      <c r="J1620" s="12"/>
      <c r="K1620" s="12"/>
      <c r="L1620" s="35"/>
      <c r="M1620" s="35"/>
      <c r="N1620" s="35"/>
      <c r="O1620" s="35"/>
      <c r="P1620" s="12"/>
      <c r="Q1620" s="16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2"/>
      <c r="AC1620" s="12"/>
    </row>
    <row r="1621" spans="1:29" x14ac:dyDescent="0.25">
      <c r="A1621" s="12"/>
      <c r="B1621" s="12"/>
      <c r="C1621" s="12"/>
      <c r="D1621" s="12"/>
      <c r="E1621" s="12"/>
      <c r="F1621" s="12"/>
      <c r="G1621" s="12"/>
      <c r="H1621" s="12"/>
      <c r="I1621" s="12"/>
      <c r="J1621" s="12"/>
      <c r="K1621" s="12"/>
      <c r="L1621" s="35"/>
      <c r="M1621" s="35"/>
      <c r="N1621" s="35"/>
      <c r="O1621" s="35"/>
      <c r="P1621" s="12"/>
      <c r="Q1621" s="16"/>
      <c r="R1621" s="12"/>
      <c r="S1621" s="12"/>
      <c r="T1621" s="12"/>
      <c r="U1621" s="12"/>
      <c r="V1621" s="12"/>
      <c r="W1621" s="12"/>
      <c r="X1621" s="12"/>
      <c r="Y1621" s="12"/>
      <c r="Z1621" s="12"/>
      <c r="AA1621" s="12"/>
      <c r="AB1621" s="12"/>
      <c r="AC1621" s="12"/>
    </row>
    <row r="1622" spans="1:29" x14ac:dyDescent="0.25">
      <c r="A1622" s="12"/>
      <c r="B1622" s="12"/>
      <c r="C1622" s="12"/>
      <c r="D1622" s="12"/>
      <c r="E1622" s="12"/>
      <c r="F1622" s="12"/>
      <c r="G1622" s="12"/>
      <c r="H1622" s="12"/>
      <c r="I1622" s="12"/>
      <c r="J1622" s="12"/>
      <c r="K1622" s="12"/>
      <c r="L1622" s="35"/>
      <c r="M1622" s="35"/>
      <c r="N1622" s="35"/>
      <c r="O1622" s="35"/>
      <c r="P1622" s="12"/>
      <c r="Q1622" s="16"/>
      <c r="R1622" s="12"/>
      <c r="S1622" s="12"/>
      <c r="T1622" s="12"/>
      <c r="U1622" s="12"/>
      <c r="V1622" s="12"/>
      <c r="W1622" s="12"/>
      <c r="X1622" s="12"/>
      <c r="Y1622" s="12"/>
      <c r="Z1622" s="12"/>
      <c r="AA1622" s="12"/>
      <c r="AB1622" s="12"/>
      <c r="AC1622" s="12"/>
    </row>
    <row r="1623" spans="1:29" x14ac:dyDescent="0.25">
      <c r="A1623" s="12"/>
      <c r="B1623" s="12"/>
      <c r="C1623" s="12"/>
      <c r="D1623" s="12"/>
      <c r="E1623" s="12"/>
      <c r="F1623" s="12"/>
      <c r="G1623" s="12"/>
      <c r="H1623" s="12"/>
      <c r="I1623" s="12"/>
      <c r="J1623" s="12"/>
      <c r="K1623" s="12"/>
      <c r="L1623" s="35"/>
      <c r="M1623" s="35"/>
      <c r="N1623" s="35"/>
      <c r="O1623" s="35"/>
      <c r="P1623" s="12"/>
      <c r="Q1623" s="16"/>
      <c r="R1623" s="12"/>
      <c r="S1623" s="12"/>
      <c r="T1623" s="12"/>
      <c r="U1623" s="12"/>
      <c r="V1623" s="12"/>
      <c r="W1623" s="12"/>
      <c r="X1623" s="12"/>
      <c r="Y1623" s="12"/>
      <c r="Z1623" s="12"/>
      <c r="AA1623" s="12"/>
      <c r="AB1623" s="12"/>
      <c r="AC1623" s="12"/>
    </row>
    <row r="1624" spans="1:29" x14ac:dyDescent="0.25">
      <c r="A1624" s="12"/>
      <c r="B1624" s="12"/>
      <c r="C1624" s="12"/>
      <c r="D1624" s="12"/>
      <c r="E1624" s="12"/>
      <c r="F1624" s="12"/>
      <c r="G1624" s="12"/>
      <c r="H1624" s="12"/>
      <c r="I1624" s="12"/>
      <c r="J1624" s="12"/>
      <c r="K1624" s="12"/>
      <c r="L1624" s="35"/>
      <c r="M1624" s="35"/>
      <c r="N1624" s="35"/>
      <c r="O1624" s="35"/>
      <c r="P1624" s="12"/>
      <c r="Q1624" s="16"/>
      <c r="R1624" s="12"/>
      <c r="S1624" s="12"/>
      <c r="T1624" s="12"/>
      <c r="U1624" s="12"/>
      <c r="V1624" s="12"/>
      <c r="W1624" s="12"/>
      <c r="X1624" s="12"/>
      <c r="Y1624" s="12"/>
      <c r="Z1624" s="12"/>
      <c r="AA1624" s="12"/>
      <c r="AB1624" s="12"/>
      <c r="AC1624" s="12"/>
    </row>
    <row r="1625" spans="1:29" x14ac:dyDescent="0.25">
      <c r="A1625" s="12"/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35"/>
      <c r="M1625" s="35"/>
      <c r="N1625" s="35"/>
      <c r="O1625" s="35"/>
      <c r="P1625" s="12"/>
      <c r="Q1625" s="16"/>
      <c r="R1625" s="12"/>
      <c r="S1625" s="12"/>
      <c r="T1625" s="12"/>
      <c r="U1625" s="12"/>
      <c r="V1625" s="12"/>
      <c r="W1625" s="12"/>
      <c r="X1625" s="12"/>
      <c r="Y1625" s="12"/>
      <c r="Z1625" s="12"/>
      <c r="AA1625" s="12"/>
      <c r="AB1625" s="12"/>
      <c r="AC1625" s="12"/>
    </row>
    <row r="1626" spans="1:29" x14ac:dyDescent="0.25">
      <c r="A1626" s="12"/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35"/>
      <c r="M1626" s="35"/>
      <c r="N1626" s="35"/>
      <c r="O1626" s="35"/>
      <c r="P1626" s="12"/>
      <c r="Q1626" s="16"/>
      <c r="R1626" s="12"/>
      <c r="S1626" s="12"/>
      <c r="T1626" s="12"/>
      <c r="U1626" s="12"/>
      <c r="V1626" s="12"/>
      <c r="W1626" s="12"/>
      <c r="X1626" s="12"/>
      <c r="Y1626" s="12"/>
      <c r="Z1626" s="12"/>
      <c r="AA1626" s="12"/>
      <c r="AB1626" s="12"/>
      <c r="AC1626" s="12"/>
    </row>
    <row r="1627" spans="1:29" x14ac:dyDescent="0.25">
      <c r="A1627" s="12"/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35"/>
      <c r="M1627" s="35"/>
      <c r="N1627" s="35"/>
      <c r="O1627" s="35"/>
      <c r="P1627" s="12"/>
      <c r="Q1627" s="16"/>
      <c r="R1627" s="12"/>
      <c r="S1627" s="12"/>
      <c r="T1627" s="12"/>
      <c r="U1627" s="12"/>
      <c r="V1627" s="12"/>
      <c r="W1627" s="12"/>
      <c r="X1627" s="12"/>
      <c r="Y1627" s="12"/>
      <c r="Z1627" s="12"/>
      <c r="AA1627" s="12"/>
      <c r="AB1627" s="12"/>
      <c r="AC1627" s="12"/>
    </row>
    <row r="1628" spans="1:29" x14ac:dyDescent="0.25">
      <c r="A1628" s="12"/>
      <c r="B1628" s="12"/>
      <c r="C1628" s="12"/>
      <c r="D1628" s="12"/>
      <c r="E1628" s="12"/>
      <c r="F1628" s="12"/>
      <c r="G1628" s="12"/>
      <c r="H1628" s="12"/>
      <c r="I1628" s="12"/>
      <c r="J1628" s="12"/>
      <c r="K1628" s="12"/>
      <c r="L1628" s="35"/>
      <c r="M1628" s="35"/>
      <c r="N1628" s="35"/>
      <c r="O1628" s="35"/>
      <c r="P1628" s="12"/>
      <c r="Q1628" s="16"/>
      <c r="R1628" s="12"/>
      <c r="S1628" s="12"/>
      <c r="T1628" s="12"/>
      <c r="U1628" s="12"/>
      <c r="V1628" s="12"/>
      <c r="W1628" s="12"/>
      <c r="X1628" s="12"/>
      <c r="Y1628" s="12"/>
      <c r="Z1628" s="12"/>
      <c r="AA1628" s="12"/>
      <c r="AB1628" s="12"/>
      <c r="AC1628" s="12"/>
    </row>
    <row r="1629" spans="1:29" x14ac:dyDescent="0.25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35"/>
      <c r="M1629" s="35"/>
      <c r="N1629" s="35"/>
      <c r="O1629" s="35"/>
      <c r="P1629" s="12"/>
      <c r="Q1629" s="16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2"/>
      <c r="AC1629" s="12"/>
    </row>
    <row r="1630" spans="1:29" x14ac:dyDescent="0.25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35"/>
      <c r="M1630" s="35"/>
      <c r="N1630" s="35"/>
      <c r="O1630" s="35"/>
      <c r="P1630" s="12"/>
      <c r="Q1630" s="16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/>
    </row>
    <row r="1631" spans="1:29" x14ac:dyDescent="0.25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35"/>
      <c r="M1631" s="35"/>
      <c r="N1631" s="35"/>
      <c r="O1631" s="35"/>
      <c r="P1631" s="12"/>
      <c r="Q1631" s="16"/>
      <c r="R1631" s="12"/>
      <c r="S1631" s="12"/>
      <c r="T1631" s="12"/>
      <c r="U1631" s="12"/>
      <c r="V1631" s="12"/>
      <c r="W1631" s="12"/>
      <c r="X1631" s="12"/>
      <c r="Y1631" s="12"/>
      <c r="Z1631" s="12"/>
      <c r="AA1631" s="12"/>
      <c r="AB1631" s="12"/>
      <c r="AC1631" s="12"/>
    </row>
    <row r="1632" spans="1:29" x14ac:dyDescent="0.25">
      <c r="A1632" s="12"/>
      <c r="B1632" s="12"/>
      <c r="C1632" s="12"/>
      <c r="D1632" s="12"/>
      <c r="E1632" s="12"/>
      <c r="F1632" s="12"/>
      <c r="G1632" s="12"/>
      <c r="H1632" s="12"/>
      <c r="I1632" s="12"/>
      <c r="J1632" s="12"/>
      <c r="K1632" s="12"/>
      <c r="L1632" s="35"/>
      <c r="M1632" s="35"/>
      <c r="N1632" s="35"/>
      <c r="O1632" s="35"/>
      <c r="P1632" s="12"/>
      <c r="Q1632" s="16"/>
      <c r="R1632" s="12"/>
      <c r="S1632" s="12"/>
      <c r="T1632" s="12"/>
      <c r="U1632" s="12"/>
      <c r="V1632" s="12"/>
      <c r="W1632" s="12"/>
      <c r="X1632" s="12"/>
      <c r="Y1632" s="12"/>
      <c r="Z1632" s="12"/>
      <c r="AA1632" s="12"/>
      <c r="AB1632" s="12"/>
      <c r="AC1632" s="12"/>
    </row>
    <row r="1633" spans="1:29" x14ac:dyDescent="0.25">
      <c r="A1633" s="12"/>
      <c r="B1633" s="12"/>
      <c r="C1633" s="12"/>
      <c r="D1633" s="12"/>
      <c r="E1633" s="12"/>
      <c r="F1633" s="12"/>
      <c r="G1633" s="12"/>
      <c r="H1633" s="12"/>
      <c r="I1633" s="12"/>
      <c r="J1633" s="12"/>
      <c r="K1633" s="12"/>
      <c r="L1633" s="35"/>
      <c r="M1633" s="35"/>
      <c r="N1633" s="35"/>
      <c r="O1633" s="35"/>
      <c r="P1633" s="12"/>
      <c r="Q1633" s="16"/>
      <c r="R1633" s="12"/>
      <c r="S1633" s="12"/>
      <c r="T1633" s="12"/>
      <c r="U1633" s="12"/>
      <c r="V1633" s="12"/>
      <c r="W1633" s="12"/>
      <c r="X1633" s="12"/>
      <c r="Y1633" s="12"/>
      <c r="Z1633" s="12"/>
      <c r="AA1633" s="12"/>
      <c r="AB1633" s="12"/>
      <c r="AC1633" s="12"/>
    </row>
    <row r="1634" spans="1:29" x14ac:dyDescent="0.25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35"/>
      <c r="M1634" s="35"/>
      <c r="N1634" s="35"/>
      <c r="O1634" s="35"/>
      <c r="P1634" s="12"/>
      <c r="Q1634" s="16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/>
      <c r="AB1634" s="12"/>
      <c r="AC1634" s="12"/>
    </row>
    <row r="1635" spans="1:29" x14ac:dyDescent="0.25">
      <c r="A1635" s="12"/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35"/>
      <c r="M1635" s="35"/>
      <c r="N1635" s="35"/>
      <c r="O1635" s="35"/>
      <c r="P1635" s="12"/>
      <c r="Q1635" s="16"/>
      <c r="R1635" s="12"/>
      <c r="S1635" s="12"/>
      <c r="T1635" s="12"/>
      <c r="U1635" s="12"/>
      <c r="V1635" s="12"/>
      <c r="W1635" s="12"/>
      <c r="X1635" s="12"/>
      <c r="Y1635" s="12"/>
      <c r="Z1635" s="12"/>
      <c r="AA1635" s="12"/>
      <c r="AB1635" s="12"/>
      <c r="AC1635" s="12"/>
    </row>
    <row r="1636" spans="1:29" x14ac:dyDescent="0.25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35"/>
      <c r="M1636" s="35"/>
      <c r="N1636" s="35"/>
      <c r="O1636" s="35"/>
      <c r="P1636" s="12"/>
      <c r="Q1636" s="16"/>
      <c r="R1636" s="12"/>
      <c r="S1636" s="12"/>
      <c r="T1636" s="12"/>
      <c r="U1636" s="12"/>
      <c r="V1636" s="12"/>
      <c r="W1636" s="12"/>
      <c r="X1636" s="12"/>
      <c r="Y1636" s="12"/>
      <c r="Z1636" s="12"/>
      <c r="AA1636" s="12"/>
      <c r="AB1636" s="12"/>
      <c r="AC1636" s="12"/>
    </row>
    <row r="1637" spans="1:29" x14ac:dyDescent="0.25">
      <c r="A1637" s="12"/>
      <c r="B1637" s="12"/>
      <c r="C1637" s="12"/>
      <c r="D1637" s="12"/>
      <c r="E1637" s="12"/>
      <c r="F1637" s="12"/>
      <c r="G1637" s="12"/>
      <c r="H1637" s="12"/>
      <c r="I1637" s="12"/>
      <c r="J1637" s="12"/>
      <c r="K1637" s="12"/>
      <c r="L1637" s="35"/>
      <c r="M1637" s="35"/>
      <c r="N1637" s="35"/>
      <c r="O1637" s="35"/>
      <c r="P1637" s="12"/>
      <c r="Q1637" s="16"/>
      <c r="R1637" s="12"/>
      <c r="S1637" s="12"/>
      <c r="T1637" s="12"/>
      <c r="U1637" s="12"/>
      <c r="V1637" s="12"/>
      <c r="W1637" s="12"/>
      <c r="X1637" s="12"/>
      <c r="Y1637" s="12"/>
      <c r="Z1637" s="12"/>
      <c r="AA1637" s="12"/>
      <c r="AB1637" s="12"/>
      <c r="AC1637" s="12"/>
    </row>
    <row r="1638" spans="1:29" x14ac:dyDescent="0.25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35"/>
      <c r="M1638" s="35"/>
      <c r="N1638" s="35"/>
      <c r="O1638" s="35"/>
      <c r="P1638" s="12"/>
      <c r="Q1638" s="16"/>
      <c r="R1638" s="12"/>
      <c r="S1638" s="12"/>
      <c r="T1638" s="12"/>
      <c r="U1638" s="12"/>
      <c r="V1638" s="12"/>
      <c r="W1638" s="12"/>
      <c r="X1638" s="12"/>
      <c r="Y1638" s="12"/>
      <c r="Z1638" s="12"/>
      <c r="AA1638" s="12"/>
      <c r="AB1638" s="12"/>
      <c r="AC1638" s="12"/>
    </row>
    <row r="1639" spans="1:29" x14ac:dyDescent="0.25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35"/>
      <c r="M1639" s="35"/>
      <c r="N1639" s="35"/>
      <c r="O1639" s="35"/>
      <c r="P1639" s="12"/>
      <c r="Q1639" s="16"/>
      <c r="R1639" s="12"/>
      <c r="S1639" s="12"/>
      <c r="T1639" s="12"/>
      <c r="U1639" s="12"/>
      <c r="V1639" s="12"/>
      <c r="W1639" s="12"/>
      <c r="X1639" s="12"/>
      <c r="Y1639" s="12"/>
      <c r="Z1639" s="12"/>
      <c r="AA1639" s="12"/>
      <c r="AB1639" s="12"/>
      <c r="AC1639" s="12"/>
    </row>
    <row r="1640" spans="1:29" x14ac:dyDescent="0.25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35"/>
      <c r="M1640" s="35"/>
      <c r="N1640" s="35"/>
      <c r="O1640" s="35"/>
      <c r="P1640" s="12"/>
      <c r="Q1640" s="16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/>
      <c r="AC1640" s="12"/>
    </row>
    <row r="1641" spans="1:29" x14ac:dyDescent="0.25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35"/>
      <c r="M1641" s="35"/>
      <c r="N1641" s="35"/>
      <c r="O1641" s="35"/>
      <c r="P1641" s="12"/>
      <c r="Q1641" s="16"/>
      <c r="R1641" s="12"/>
      <c r="S1641" s="12"/>
      <c r="T1641" s="12"/>
      <c r="U1641" s="12"/>
      <c r="V1641" s="12"/>
      <c r="W1641" s="12"/>
      <c r="X1641" s="12"/>
      <c r="Y1641" s="12"/>
      <c r="Z1641" s="12"/>
      <c r="AA1641" s="12"/>
      <c r="AB1641" s="12"/>
      <c r="AC1641" s="12"/>
    </row>
    <row r="1642" spans="1:29" x14ac:dyDescent="0.25">
      <c r="A1642" s="12"/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35"/>
      <c r="M1642" s="35"/>
      <c r="N1642" s="35"/>
      <c r="O1642" s="35"/>
      <c r="P1642" s="12"/>
      <c r="Q1642" s="16"/>
      <c r="R1642" s="12"/>
      <c r="S1642" s="12"/>
      <c r="T1642" s="12"/>
      <c r="U1642" s="12"/>
      <c r="V1642" s="12"/>
      <c r="W1642" s="12"/>
      <c r="X1642" s="12"/>
      <c r="Y1642" s="12"/>
      <c r="Z1642" s="12"/>
      <c r="AA1642" s="12"/>
      <c r="AB1642" s="12"/>
      <c r="AC1642" s="12"/>
    </row>
    <row r="1643" spans="1:29" x14ac:dyDescent="0.25">
      <c r="A1643" s="12"/>
      <c r="B1643" s="12"/>
      <c r="C1643" s="12"/>
      <c r="D1643" s="12"/>
      <c r="E1643" s="12"/>
      <c r="F1643" s="12"/>
      <c r="G1643" s="12"/>
      <c r="H1643" s="12"/>
      <c r="I1643" s="12"/>
      <c r="J1643" s="12"/>
      <c r="K1643" s="12"/>
      <c r="L1643" s="35"/>
      <c r="M1643" s="35"/>
      <c r="N1643" s="35"/>
      <c r="O1643" s="35"/>
      <c r="P1643" s="12"/>
      <c r="Q1643" s="16"/>
      <c r="R1643" s="12"/>
      <c r="S1643" s="12"/>
      <c r="T1643" s="12"/>
      <c r="U1643" s="12"/>
      <c r="V1643" s="12"/>
      <c r="W1643" s="12"/>
      <c r="X1643" s="12"/>
      <c r="Y1643" s="12"/>
      <c r="Z1643" s="12"/>
      <c r="AA1643" s="12"/>
      <c r="AB1643" s="12"/>
      <c r="AC1643" s="12"/>
    </row>
    <row r="1644" spans="1:29" x14ac:dyDescent="0.25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35"/>
      <c r="M1644" s="35"/>
      <c r="N1644" s="35"/>
      <c r="O1644" s="35"/>
      <c r="P1644" s="12"/>
      <c r="Q1644" s="16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2"/>
      <c r="AC1644" s="12"/>
    </row>
    <row r="1645" spans="1:29" x14ac:dyDescent="0.25">
      <c r="A1645" s="12"/>
      <c r="B1645" s="12"/>
      <c r="C1645" s="12"/>
      <c r="D1645" s="12"/>
      <c r="E1645" s="12"/>
      <c r="F1645" s="12"/>
      <c r="G1645" s="12"/>
      <c r="H1645" s="12"/>
      <c r="I1645" s="12"/>
      <c r="J1645" s="12"/>
      <c r="K1645" s="12"/>
      <c r="L1645" s="35"/>
      <c r="M1645" s="35"/>
      <c r="N1645" s="35"/>
      <c r="O1645" s="35"/>
      <c r="P1645" s="12"/>
      <c r="Q1645" s="16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2"/>
      <c r="AC1645" s="12"/>
    </row>
    <row r="1646" spans="1:29" x14ac:dyDescent="0.25">
      <c r="A1646" s="12"/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35"/>
      <c r="M1646" s="35"/>
      <c r="N1646" s="35"/>
      <c r="O1646" s="35"/>
      <c r="P1646" s="12"/>
      <c r="Q1646" s="16"/>
      <c r="R1646" s="12"/>
      <c r="S1646" s="12"/>
      <c r="T1646" s="12"/>
      <c r="U1646" s="12"/>
      <c r="V1646" s="12"/>
      <c r="W1646" s="12"/>
      <c r="X1646" s="12"/>
      <c r="Y1646" s="12"/>
      <c r="Z1646" s="12"/>
      <c r="AA1646" s="12"/>
      <c r="AB1646" s="12"/>
      <c r="AC1646" s="12"/>
    </row>
    <row r="1647" spans="1:29" x14ac:dyDescent="0.25">
      <c r="A1647" s="12"/>
      <c r="B1647" s="12"/>
      <c r="C1647" s="12"/>
      <c r="D1647" s="12"/>
      <c r="E1647" s="12"/>
      <c r="F1647" s="12"/>
      <c r="G1647" s="12"/>
      <c r="H1647" s="12"/>
      <c r="I1647" s="12"/>
      <c r="J1647" s="12"/>
      <c r="K1647" s="12"/>
      <c r="L1647" s="35"/>
      <c r="M1647" s="35"/>
      <c r="N1647" s="35"/>
      <c r="O1647" s="35"/>
      <c r="P1647" s="12"/>
      <c r="Q1647" s="16"/>
      <c r="R1647" s="12"/>
      <c r="S1647" s="12"/>
      <c r="T1647" s="12"/>
      <c r="U1647" s="12"/>
      <c r="V1647" s="12"/>
      <c r="W1647" s="12"/>
      <c r="X1647" s="12"/>
      <c r="Y1647" s="12"/>
      <c r="Z1647" s="12"/>
      <c r="AA1647" s="12"/>
      <c r="AB1647" s="12"/>
      <c r="AC1647" s="12"/>
    </row>
    <row r="1648" spans="1:29" x14ac:dyDescent="0.25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35"/>
      <c r="M1648" s="35"/>
      <c r="N1648" s="35"/>
      <c r="O1648" s="35"/>
      <c r="P1648" s="12"/>
      <c r="Q1648" s="16"/>
      <c r="R1648" s="12"/>
      <c r="S1648" s="12"/>
      <c r="T1648" s="12"/>
      <c r="U1648" s="12"/>
      <c r="V1648" s="12"/>
      <c r="W1648" s="12"/>
      <c r="X1648" s="12"/>
      <c r="Y1648" s="12"/>
      <c r="Z1648" s="12"/>
      <c r="AA1648" s="12"/>
      <c r="AB1648" s="12"/>
      <c r="AC1648" s="12"/>
    </row>
    <row r="1649" spans="1:29" x14ac:dyDescent="0.25">
      <c r="A1649" s="12"/>
      <c r="B1649" s="12"/>
      <c r="C1649" s="12"/>
      <c r="D1649" s="12"/>
      <c r="E1649" s="12"/>
      <c r="F1649" s="12"/>
      <c r="G1649" s="12"/>
      <c r="H1649" s="12"/>
      <c r="I1649" s="12"/>
      <c r="J1649" s="12"/>
      <c r="K1649" s="12"/>
      <c r="L1649" s="35"/>
      <c r="M1649" s="35"/>
      <c r="N1649" s="35"/>
      <c r="O1649" s="35"/>
      <c r="P1649" s="12"/>
      <c r="Q1649" s="16"/>
      <c r="R1649" s="12"/>
      <c r="S1649" s="12"/>
      <c r="T1649" s="12"/>
      <c r="U1649" s="12"/>
      <c r="V1649" s="12"/>
      <c r="W1649" s="12"/>
      <c r="X1649" s="12"/>
      <c r="Y1649" s="12"/>
      <c r="Z1649" s="12"/>
      <c r="AA1649" s="12"/>
      <c r="AB1649" s="12"/>
      <c r="AC1649" s="12"/>
    </row>
    <row r="1650" spans="1:29" x14ac:dyDescent="0.25">
      <c r="A1650" s="12"/>
      <c r="B1650" s="12"/>
      <c r="C1650" s="12"/>
      <c r="D1650" s="12"/>
      <c r="E1650" s="12"/>
      <c r="F1650" s="12"/>
      <c r="G1650" s="12"/>
      <c r="H1650" s="12"/>
      <c r="I1650" s="12"/>
      <c r="J1650" s="12"/>
      <c r="K1650" s="12"/>
      <c r="L1650" s="35"/>
      <c r="M1650" s="35"/>
      <c r="N1650" s="35"/>
      <c r="O1650" s="35"/>
      <c r="P1650" s="12"/>
      <c r="Q1650" s="16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</row>
    <row r="1651" spans="1:29" x14ac:dyDescent="0.25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35"/>
      <c r="M1651" s="35"/>
      <c r="N1651" s="35"/>
      <c r="O1651" s="35"/>
      <c r="P1651" s="12"/>
      <c r="Q1651" s="16"/>
      <c r="R1651" s="12"/>
      <c r="S1651" s="12"/>
      <c r="T1651" s="12"/>
      <c r="U1651" s="12"/>
      <c r="V1651" s="12"/>
      <c r="W1651" s="12"/>
      <c r="X1651" s="12"/>
      <c r="Y1651" s="12"/>
      <c r="Z1651" s="12"/>
      <c r="AA1651" s="12"/>
      <c r="AB1651" s="12"/>
      <c r="AC1651" s="12"/>
    </row>
    <row r="1652" spans="1:29" x14ac:dyDescent="0.25">
      <c r="A1652" s="12"/>
      <c r="B1652" s="12"/>
      <c r="C1652" s="12"/>
      <c r="D1652" s="12"/>
      <c r="E1652" s="12"/>
      <c r="F1652" s="12"/>
      <c r="G1652" s="12"/>
      <c r="H1652" s="12"/>
      <c r="I1652" s="12"/>
      <c r="J1652" s="12"/>
      <c r="K1652" s="12"/>
      <c r="L1652" s="35"/>
      <c r="M1652" s="35"/>
      <c r="N1652" s="35"/>
      <c r="O1652" s="35"/>
      <c r="P1652" s="12"/>
      <c r="Q1652" s="16"/>
      <c r="R1652" s="12"/>
      <c r="S1652" s="12"/>
      <c r="T1652" s="12"/>
      <c r="U1652" s="12"/>
      <c r="V1652" s="12"/>
      <c r="W1652" s="12"/>
      <c r="X1652" s="12"/>
      <c r="Y1652" s="12"/>
      <c r="Z1652" s="12"/>
      <c r="AA1652" s="12"/>
      <c r="AB1652" s="12"/>
      <c r="AC1652" s="12"/>
    </row>
    <row r="1653" spans="1:29" x14ac:dyDescent="0.25">
      <c r="A1653" s="12"/>
      <c r="B1653" s="12"/>
      <c r="C1653" s="12"/>
      <c r="D1653" s="12"/>
      <c r="E1653" s="12"/>
      <c r="F1653" s="12"/>
      <c r="G1653" s="12"/>
      <c r="H1653" s="12"/>
      <c r="I1653" s="12"/>
      <c r="J1653" s="12"/>
      <c r="K1653" s="12"/>
      <c r="L1653" s="35"/>
      <c r="M1653" s="35"/>
      <c r="N1653" s="35"/>
      <c r="O1653" s="35"/>
      <c r="P1653" s="12"/>
      <c r="Q1653" s="16"/>
      <c r="R1653" s="12"/>
      <c r="S1653" s="12"/>
      <c r="T1653" s="12"/>
      <c r="U1653" s="12"/>
      <c r="V1653" s="12"/>
      <c r="W1653" s="12"/>
      <c r="X1653" s="12"/>
      <c r="Y1653" s="12"/>
      <c r="Z1653" s="12"/>
      <c r="AA1653" s="12"/>
      <c r="AB1653" s="12"/>
      <c r="AC1653" s="12"/>
    </row>
    <row r="1654" spans="1:29" x14ac:dyDescent="0.25">
      <c r="A1654" s="12"/>
      <c r="B1654" s="12"/>
      <c r="C1654" s="12"/>
      <c r="D1654" s="12"/>
      <c r="E1654" s="12"/>
      <c r="F1654" s="12"/>
      <c r="G1654" s="12"/>
      <c r="H1654" s="12"/>
      <c r="I1654" s="12"/>
      <c r="J1654" s="12"/>
      <c r="K1654" s="12"/>
      <c r="L1654" s="35"/>
      <c r="M1654" s="35"/>
      <c r="N1654" s="35"/>
      <c r="O1654" s="35"/>
      <c r="P1654" s="12"/>
      <c r="Q1654" s="16"/>
      <c r="R1654" s="12"/>
      <c r="S1654" s="12"/>
      <c r="T1654" s="12"/>
      <c r="U1654" s="12"/>
      <c r="V1654" s="12"/>
      <c r="W1654" s="12"/>
      <c r="X1654" s="12"/>
      <c r="Y1654" s="12"/>
      <c r="Z1654" s="12"/>
      <c r="AA1654" s="12"/>
      <c r="AB1654" s="12"/>
      <c r="AC1654" s="12"/>
    </row>
    <row r="1655" spans="1:29" x14ac:dyDescent="0.25">
      <c r="A1655" s="12"/>
      <c r="B1655" s="12"/>
      <c r="C1655" s="12"/>
      <c r="D1655" s="12"/>
      <c r="E1655" s="12"/>
      <c r="F1655" s="12"/>
      <c r="G1655" s="12"/>
      <c r="H1655" s="12"/>
      <c r="I1655" s="12"/>
      <c r="J1655" s="12"/>
      <c r="K1655" s="12"/>
      <c r="L1655" s="35"/>
      <c r="M1655" s="35"/>
      <c r="N1655" s="35"/>
      <c r="O1655" s="35"/>
      <c r="P1655" s="12"/>
      <c r="Q1655" s="16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</row>
    <row r="1656" spans="1:29" x14ac:dyDescent="0.25">
      <c r="A1656" s="12"/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35"/>
      <c r="M1656" s="35"/>
      <c r="N1656" s="35"/>
      <c r="O1656" s="35"/>
      <c r="P1656" s="12"/>
      <c r="Q1656" s="16"/>
      <c r="R1656" s="12"/>
      <c r="S1656" s="12"/>
      <c r="T1656" s="12"/>
      <c r="U1656" s="12"/>
      <c r="V1656" s="12"/>
      <c r="W1656" s="12"/>
      <c r="X1656" s="12"/>
      <c r="Y1656" s="12"/>
      <c r="Z1656" s="12"/>
      <c r="AA1656" s="12"/>
      <c r="AB1656" s="12"/>
      <c r="AC1656" s="12"/>
    </row>
    <row r="1657" spans="1:29" x14ac:dyDescent="0.25">
      <c r="A1657" s="12"/>
      <c r="B1657" s="12"/>
      <c r="C1657" s="12"/>
      <c r="D1657" s="12"/>
      <c r="E1657" s="12"/>
      <c r="F1657" s="12"/>
      <c r="G1657" s="12"/>
      <c r="H1657" s="12"/>
      <c r="I1657" s="12"/>
      <c r="J1657" s="12"/>
      <c r="K1657" s="12"/>
      <c r="L1657" s="35"/>
      <c r="M1657" s="35"/>
      <c r="N1657" s="35"/>
      <c r="O1657" s="35"/>
      <c r="P1657" s="12"/>
      <c r="Q1657" s="16"/>
      <c r="R1657" s="12"/>
      <c r="S1657" s="12"/>
      <c r="T1657" s="12"/>
      <c r="U1657" s="12"/>
      <c r="V1657" s="12"/>
      <c r="W1657" s="12"/>
      <c r="X1657" s="12"/>
      <c r="Y1657" s="12"/>
      <c r="Z1657" s="12"/>
      <c r="AA1657" s="12"/>
      <c r="AB1657" s="12"/>
      <c r="AC1657" s="12"/>
    </row>
    <row r="1658" spans="1:29" x14ac:dyDescent="0.25">
      <c r="A1658" s="12"/>
      <c r="B1658" s="12"/>
      <c r="C1658" s="12"/>
      <c r="D1658" s="12"/>
      <c r="E1658" s="12"/>
      <c r="F1658" s="12"/>
      <c r="G1658" s="12"/>
      <c r="H1658" s="12"/>
      <c r="I1658" s="12"/>
      <c r="J1658" s="12"/>
      <c r="K1658" s="12"/>
      <c r="L1658" s="35"/>
      <c r="M1658" s="35"/>
      <c r="N1658" s="35"/>
      <c r="O1658" s="35"/>
      <c r="P1658" s="12"/>
      <c r="Q1658" s="16"/>
      <c r="R1658" s="12"/>
      <c r="S1658" s="12"/>
      <c r="T1658" s="12"/>
      <c r="U1658" s="12"/>
      <c r="V1658" s="12"/>
      <c r="W1658" s="12"/>
      <c r="X1658" s="12"/>
      <c r="Y1658" s="12"/>
      <c r="Z1658" s="12"/>
      <c r="AA1658" s="12"/>
      <c r="AB1658" s="12"/>
      <c r="AC1658" s="12"/>
    </row>
    <row r="1659" spans="1:29" x14ac:dyDescent="0.25">
      <c r="A1659" s="12"/>
      <c r="B1659" s="12"/>
      <c r="C1659" s="12"/>
      <c r="D1659" s="12"/>
      <c r="E1659" s="12"/>
      <c r="F1659" s="12"/>
      <c r="G1659" s="12"/>
      <c r="H1659" s="12"/>
      <c r="I1659" s="12"/>
      <c r="J1659" s="12"/>
      <c r="K1659" s="12"/>
      <c r="L1659" s="35"/>
      <c r="M1659" s="35"/>
      <c r="N1659" s="35"/>
      <c r="O1659" s="35"/>
      <c r="P1659" s="12"/>
      <c r="Q1659" s="16"/>
      <c r="R1659" s="12"/>
      <c r="S1659" s="12"/>
      <c r="T1659" s="12"/>
      <c r="U1659" s="12"/>
      <c r="V1659" s="12"/>
      <c r="W1659" s="12"/>
      <c r="X1659" s="12"/>
      <c r="Y1659" s="12"/>
      <c r="Z1659" s="12"/>
      <c r="AA1659" s="12"/>
      <c r="AB1659" s="12"/>
      <c r="AC1659" s="12"/>
    </row>
    <row r="1660" spans="1:29" x14ac:dyDescent="0.25">
      <c r="A1660" s="12"/>
      <c r="B1660" s="12"/>
      <c r="C1660" s="12"/>
      <c r="D1660" s="12"/>
      <c r="E1660" s="12"/>
      <c r="F1660" s="12"/>
      <c r="G1660" s="12"/>
      <c r="H1660" s="12"/>
      <c r="I1660" s="12"/>
      <c r="J1660" s="12"/>
      <c r="K1660" s="12"/>
      <c r="L1660" s="35"/>
      <c r="M1660" s="35"/>
      <c r="N1660" s="35"/>
      <c r="O1660" s="35"/>
      <c r="P1660" s="12"/>
      <c r="Q1660" s="16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</row>
    <row r="1661" spans="1:29" x14ac:dyDescent="0.25">
      <c r="A1661" s="12"/>
      <c r="B1661" s="12"/>
      <c r="C1661" s="12"/>
      <c r="D1661" s="12"/>
      <c r="E1661" s="12"/>
      <c r="F1661" s="12"/>
      <c r="G1661" s="12"/>
      <c r="H1661" s="12"/>
      <c r="I1661" s="12"/>
      <c r="J1661" s="12"/>
      <c r="K1661" s="12"/>
      <c r="L1661" s="35"/>
      <c r="M1661" s="35"/>
      <c r="N1661" s="35"/>
      <c r="O1661" s="35"/>
      <c r="P1661" s="12"/>
      <c r="Q1661" s="16"/>
      <c r="R1661" s="12"/>
      <c r="S1661" s="12"/>
      <c r="T1661" s="12"/>
      <c r="U1661" s="12"/>
      <c r="V1661" s="12"/>
      <c r="W1661" s="12"/>
      <c r="X1661" s="12"/>
      <c r="Y1661" s="12"/>
      <c r="Z1661" s="12"/>
      <c r="AA1661" s="12"/>
      <c r="AB1661" s="12"/>
      <c r="AC1661" s="12"/>
    </row>
    <row r="1662" spans="1:29" x14ac:dyDescent="0.25">
      <c r="A1662" s="12"/>
      <c r="B1662" s="12"/>
      <c r="C1662" s="12"/>
      <c r="D1662" s="12"/>
      <c r="E1662" s="12"/>
      <c r="F1662" s="12"/>
      <c r="G1662" s="12"/>
      <c r="H1662" s="12"/>
      <c r="I1662" s="12"/>
      <c r="J1662" s="12"/>
      <c r="K1662" s="12"/>
      <c r="L1662" s="35"/>
      <c r="M1662" s="35"/>
      <c r="N1662" s="35"/>
      <c r="O1662" s="35"/>
      <c r="P1662" s="12"/>
      <c r="Q1662" s="16"/>
      <c r="R1662" s="12"/>
      <c r="S1662" s="12"/>
      <c r="T1662" s="12"/>
      <c r="U1662" s="12"/>
      <c r="V1662" s="12"/>
      <c r="W1662" s="12"/>
      <c r="X1662" s="12"/>
      <c r="Y1662" s="12"/>
      <c r="Z1662" s="12"/>
      <c r="AA1662" s="12"/>
      <c r="AB1662" s="12"/>
      <c r="AC1662" s="12"/>
    </row>
    <row r="1663" spans="1:29" x14ac:dyDescent="0.25">
      <c r="A1663" s="12"/>
      <c r="B1663" s="12"/>
      <c r="C1663" s="12"/>
      <c r="D1663" s="12"/>
      <c r="E1663" s="12"/>
      <c r="F1663" s="12"/>
      <c r="G1663" s="12"/>
      <c r="H1663" s="12"/>
      <c r="I1663" s="12"/>
      <c r="J1663" s="12"/>
      <c r="K1663" s="12"/>
      <c r="L1663" s="35"/>
      <c r="M1663" s="35"/>
      <c r="N1663" s="35"/>
      <c r="O1663" s="35"/>
      <c r="P1663" s="12"/>
      <c r="Q1663" s="16"/>
      <c r="R1663" s="12"/>
      <c r="S1663" s="12"/>
      <c r="T1663" s="12"/>
      <c r="U1663" s="12"/>
      <c r="V1663" s="12"/>
      <c r="W1663" s="12"/>
      <c r="X1663" s="12"/>
      <c r="Y1663" s="12"/>
      <c r="Z1663" s="12"/>
      <c r="AA1663" s="12"/>
      <c r="AB1663" s="12"/>
      <c r="AC1663" s="12"/>
    </row>
    <row r="1664" spans="1:29" x14ac:dyDescent="0.25">
      <c r="A1664" s="12"/>
      <c r="B1664" s="12"/>
      <c r="C1664" s="12"/>
      <c r="D1664" s="12"/>
      <c r="E1664" s="12"/>
      <c r="F1664" s="12"/>
      <c r="G1664" s="12"/>
      <c r="H1664" s="12"/>
      <c r="I1664" s="12"/>
      <c r="J1664" s="12"/>
      <c r="K1664" s="12"/>
      <c r="L1664" s="35"/>
      <c r="M1664" s="35"/>
      <c r="N1664" s="35"/>
      <c r="O1664" s="35"/>
      <c r="P1664" s="12"/>
      <c r="Q1664" s="16"/>
      <c r="R1664" s="12"/>
      <c r="S1664" s="12"/>
      <c r="T1664" s="12"/>
      <c r="U1664" s="12"/>
      <c r="V1664" s="12"/>
      <c r="W1664" s="12"/>
      <c r="X1664" s="12"/>
      <c r="Y1664" s="12"/>
      <c r="Z1664" s="12"/>
      <c r="AA1664" s="12"/>
      <c r="AB1664" s="12"/>
      <c r="AC1664" s="12"/>
    </row>
    <row r="1665" spans="1:29" x14ac:dyDescent="0.25">
      <c r="A1665" s="12"/>
      <c r="B1665" s="12"/>
      <c r="C1665" s="12"/>
      <c r="D1665" s="12"/>
      <c r="E1665" s="12"/>
      <c r="F1665" s="12"/>
      <c r="G1665" s="12"/>
      <c r="H1665" s="12"/>
      <c r="I1665" s="12"/>
      <c r="J1665" s="12"/>
      <c r="K1665" s="12"/>
      <c r="L1665" s="35"/>
      <c r="M1665" s="35"/>
      <c r="N1665" s="35"/>
      <c r="O1665" s="35"/>
      <c r="P1665" s="12"/>
      <c r="Q1665" s="16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2"/>
      <c r="AC1665" s="12"/>
    </row>
    <row r="1666" spans="1:29" x14ac:dyDescent="0.25">
      <c r="A1666" s="12"/>
      <c r="B1666" s="12"/>
      <c r="C1666" s="12"/>
      <c r="D1666" s="12"/>
      <c r="E1666" s="12"/>
      <c r="F1666" s="12"/>
      <c r="G1666" s="12"/>
      <c r="H1666" s="12"/>
      <c r="I1666" s="12"/>
      <c r="J1666" s="12"/>
      <c r="K1666" s="12"/>
      <c r="L1666" s="35"/>
      <c r="M1666" s="35"/>
      <c r="N1666" s="35"/>
      <c r="O1666" s="35"/>
      <c r="P1666" s="12"/>
      <c r="Q1666" s="16"/>
      <c r="R1666" s="12"/>
      <c r="S1666" s="12"/>
      <c r="T1666" s="12"/>
      <c r="U1666" s="12"/>
      <c r="V1666" s="12"/>
      <c r="W1666" s="12"/>
      <c r="X1666" s="12"/>
      <c r="Y1666" s="12"/>
      <c r="Z1666" s="12"/>
      <c r="AA1666" s="12"/>
      <c r="AB1666" s="12"/>
      <c r="AC1666" s="12"/>
    </row>
    <row r="1667" spans="1:29" x14ac:dyDescent="0.25">
      <c r="A1667" s="12"/>
      <c r="B1667" s="12"/>
      <c r="C1667" s="12"/>
      <c r="D1667" s="12"/>
      <c r="E1667" s="12"/>
      <c r="F1667" s="12"/>
      <c r="G1667" s="12"/>
      <c r="H1667" s="12"/>
      <c r="I1667" s="12"/>
      <c r="J1667" s="12"/>
      <c r="K1667" s="12"/>
      <c r="L1667" s="35"/>
      <c r="M1667" s="35"/>
      <c r="N1667" s="35"/>
      <c r="O1667" s="35"/>
      <c r="P1667" s="12"/>
      <c r="Q1667" s="16"/>
      <c r="R1667" s="12"/>
      <c r="S1667" s="12"/>
      <c r="T1667" s="12"/>
      <c r="U1667" s="12"/>
      <c r="V1667" s="12"/>
      <c r="W1667" s="12"/>
      <c r="X1667" s="12"/>
      <c r="Y1667" s="12"/>
      <c r="Z1667" s="12"/>
      <c r="AA1667" s="12"/>
      <c r="AB1667" s="12"/>
      <c r="AC1667" s="12"/>
    </row>
    <row r="1668" spans="1:29" x14ac:dyDescent="0.25">
      <c r="A1668" s="12"/>
      <c r="B1668" s="12"/>
      <c r="C1668" s="12"/>
      <c r="D1668" s="12"/>
      <c r="E1668" s="12"/>
      <c r="F1668" s="12"/>
      <c r="G1668" s="12"/>
      <c r="H1668" s="12"/>
      <c r="I1668" s="12"/>
      <c r="J1668" s="12"/>
      <c r="K1668" s="12"/>
      <c r="L1668" s="35"/>
      <c r="M1668" s="35"/>
      <c r="N1668" s="35"/>
      <c r="O1668" s="35"/>
      <c r="P1668" s="12"/>
      <c r="Q1668" s="16"/>
      <c r="R1668" s="12"/>
      <c r="S1668" s="12"/>
      <c r="T1668" s="12"/>
      <c r="U1668" s="12"/>
      <c r="V1668" s="12"/>
      <c r="W1668" s="12"/>
      <c r="X1668" s="12"/>
      <c r="Y1668" s="12"/>
      <c r="Z1668" s="12"/>
      <c r="AA1668" s="12"/>
      <c r="AB1668" s="12"/>
      <c r="AC1668" s="12"/>
    </row>
    <row r="1669" spans="1:29" x14ac:dyDescent="0.25">
      <c r="A1669" s="12"/>
      <c r="B1669" s="12"/>
      <c r="C1669" s="12"/>
      <c r="D1669" s="12"/>
      <c r="E1669" s="12"/>
      <c r="F1669" s="12"/>
      <c r="G1669" s="12"/>
      <c r="H1669" s="12"/>
      <c r="I1669" s="12"/>
      <c r="J1669" s="12"/>
      <c r="K1669" s="12"/>
      <c r="L1669" s="35"/>
      <c r="M1669" s="35"/>
      <c r="N1669" s="35"/>
      <c r="O1669" s="35"/>
      <c r="P1669" s="12"/>
      <c r="Q1669" s="16"/>
      <c r="R1669" s="12"/>
      <c r="S1669" s="12"/>
      <c r="T1669" s="12"/>
      <c r="U1669" s="12"/>
      <c r="V1669" s="12"/>
      <c r="W1669" s="12"/>
      <c r="X1669" s="12"/>
      <c r="Y1669" s="12"/>
      <c r="Z1669" s="12"/>
      <c r="AA1669" s="12"/>
      <c r="AB1669" s="12"/>
      <c r="AC1669" s="12"/>
    </row>
    <row r="1670" spans="1:29" x14ac:dyDescent="0.25">
      <c r="A1670" s="12"/>
      <c r="B1670" s="12"/>
      <c r="C1670" s="12"/>
      <c r="D1670" s="12"/>
      <c r="E1670" s="12"/>
      <c r="F1670" s="12"/>
      <c r="G1670" s="12"/>
      <c r="H1670" s="12"/>
      <c r="I1670" s="12"/>
      <c r="J1670" s="12"/>
      <c r="K1670" s="12"/>
      <c r="L1670" s="35"/>
      <c r="M1670" s="35"/>
      <c r="N1670" s="35"/>
      <c r="O1670" s="35"/>
      <c r="P1670" s="12"/>
      <c r="Q1670" s="16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</row>
    <row r="1671" spans="1:29" x14ac:dyDescent="0.25">
      <c r="A1671" s="12"/>
      <c r="B1671" s="12"/>
      <c r="C1671" s="12"/>
      <c r="D1671" s="12"/>
      <c r="E1671" s="12"/>
      <c r="F1671" s="12"/>
      <c r="G1671" s="12"/>
      <c r="H1671" s="12"/>
      <c r="I1671" s="12"/>
      <c r="J1671" s="12"/>
      <c r="K1671" s="12"/>
      <c r="L1671" s="35"/>
      <c r="M1671" s="35"/>
      <c r="N1671" s="35"/>
      <c r="O1671" s="35"/>
      <c r="P1671" s="12"/>
      <c r="Q1671" s="16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2"/>
      <c r="AC1671" s="12"/>
    </row>
    <row r="1672" spans="1:29" x14ac:dyDescent="0.25">
      <c r="A1672" s="12"/>
      <c r="B1672" s="12"/>
      <c r="C1672" s="12"/>
      <c r="D1672" s="12"/>
      <c r="E1672" s="12"/>
      <c r="F1672" s="12"/>
      <c r="G1672" s="12"/>
      <c r="H1672" s="12"/>
      <c r="I1672" s="12"/>
      <c r="J1672" s="12"/>
      <c r="K1672" s="12"/>
      <c r="L1672" s="35"/>
      <c r="M1672" s="35"/>
      <c r="N1672" s="35"/>
      <c r="O1672" s="35"/>
      <c r="P1672" s="12"/>
      <c r="Q1672" s="16"/>
      <c r="R1672" s="12"/>
      <c r="S1672" s="12"/>
      <c r="T1672" s="12"/>
      <c r="U1672" s="12"/>
      <c r="V1672" s="12"/>
      <c r="W1672" s="12"/>
      <c r="X1672" s="12"/>
      <c r="Y1672" s="12"/>
      <c r="Z1672" s="12"/>
      <c r="AA1672" s="12"/>
      <c r="AB1672" s="12"/>
      <c r="AC1672" s="12"/>
    </row>
    <row r="1673" spans="1:29" x14ac:dyDescent="0.25">
      <c r="A1673" s="12"/>
      <c r="B1673" s="12"/>
      <c r="C1673" s="12"/>
      <c r="D1673" s="12"/>
      <c r="E1673" s="12"/>
      <c r="F1673" s="12"/>
      <c r="G1673" s="12"/>
      <c r="H1673" s="12"/>
      <c r="I1673" s="12"/>
      <c r="J1673" s="12"/>
      <c r="K1673" s="12"/>
      <c r="L1673" s="35"/>
      <c r="M1673" s="35"/>
      <c r="N1673" s="35"/>
      <c r="O1673" s="35"/>
      <c r="P1673" s="12"/>
      <c r="Q1673" s="16"/>
      <c r="R1673" s="12"/>
      <c r="S1673" s="12"/>
      <c r="T1673" s="12"/>
      <c r="U1673" s="12"/>
      <c r="V1673" s="12"/>
      <c r="W1673" s="12"/>
      <c r="X1673" s="12"/>
      <c r="Y1673" s="12"/>
      <c r="Z1673" s="12"/>
      <c r="AA1673" s="12"/>
      <c r="AB1673" s="12"/>
      <c r="AC1673" s="12"/>
    </row>
    <row r="1674" spans="1:29" x14ac:dyDescent="0.25">
      <c r="A1674" s="12"/>
      <c r="B1674" s="12"/>
      <c r="C1674" s="12"/>
      <c r="D1674" s="12"/>
      <c r="E1674" s="12"/>
      <c r="F1674" s="12"/>
      <c r="G1674" s="12"/>
      <c r="H1674" s="12"/>
      <c r="I1674" s="12"/>
      <c r="J1674" s="12"/>
      <c r="K1674" s="12"/>
      <c r="L1674" s="35"/>
      <c r="M1674" s="35"/>
      <c r="N1674" s="35"/>
      <c r="O1674" s="35"/>
      <c r="P1674" s="12"/>
      <c r="Q1674" s="16"/>
      <c r="R1674" s="12"/>
      <c r="S1674" s="12"/>
      <c r="T1674" s="12"/>
      <c r="U1674" s="12"/>
      <c r="V1674" s="12"/>
      <c r="W1674" s="12"/>
      <c r="X1674" s="12"/>
      <c r="Y1674" s="12"/>
      <c r="Z1674" s="12"/>
      <c r="AA1674" s="12"/>
      <c r="AB1674" s="12"/>
      <c r="AC1674" s="12"/>
    </row>
    <row r="1675" spans="1:29" x14ac:dyDescent="0.25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35"/>
      <c r="M1675" s="35"/>
      <c r="N1675" s="35"/>
      <c r="O1675" s="35"/>
      <c r="P1675" s="12"/>
      <c r="Q1675" s="16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</row>
    <row r="1676" spans="1:29" x14ac:dyDescent="0.25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35"/>
      <c r="M1676" s="35"/>
      <c r="N1676" s="35"/>
      <c r="O1676" s="35"/>
      <c r="P1676" s="12"/>
      <c r="Q1676" s="16"/>
      <c r="R1676" s="12"/>
      <c r="S1676" s="12"/>
      <c r="T1676" s="12"/>
      <c r="U1676" s="12"/>
      <c r="V1676" s="12"/>
      <c r="W1676" s="12"/>
      <c r="X1676" s="12"/>
      <c r="Y1676" s="12"/>
      <c r="Z1676" s="12"/>
      <c r="AA1676" s="12"/>
      <c r="AB1676" s="12"/>
      <c r="AC1676" s="12"/>
    </row>
    <row r="1677" spans="1:29" x14ac:dyDescent="0.25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35"/>
      <c r="M1677" s="35"/>
      <c r="N1677" s="35"/>
      <c r="O1677" s="35"/>
      <c r="P1677" s="12"/>
      <c r="Q1677" s="16"/>
      <c r="R1677" s="12"/>
      <c r="S1677" s="12"/>
      <c r="T1677" s="12"/>
      <c r="U1677" s="12"/>
      <c r="V1677" s="12"/>
      <c r="W1677" s="12"/>
      <c r="X1677" s="12"/>
      <c r="Y1677" s="12"/>
      <c r="Z1677" s="12"/>
      <c r="AA1677" s="12"/>
      <c r="AB1677" s="12"/>
      <c r="AC1677" s="12"/>
    </row>
    <row r="1678" spans="1:29" x14ac:dyDescent="0.25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35"/>
      <c r="M1678" s="35"/>
      <c r="N1678" s="35"/>
      <c r="O1678" s="35"/>
      <c r="P1678" s="12"/>
      <c r="Q1678" s="16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2"/>
      <c r="AC1678" s="12"/>
    </row>
    <row r="1679" spans="1:29" x14ac:dyDescent="0.25">
      <c r="A1679" s="12"/>
      <c r="B1679" s="12"/>
      <c r="C1679" s="12"/>
      <c r="D1679" s="12"/>
      <c r="E1679" s="12"/>
      <c r="F1679" s="12"/>
      <c r="G1679" s="12"/>
      <c r="H1679" s="12"/>
      <c r="I1679" s="12"/>
      <c r="J1679" s="12"/>
      <c r="K1679" s="12"/>
      <c r="L1679" s="35"/>
      <c r="M1679" s="35"/>
      <c r="N1679" s="35"/>
      <c r="O1679" s="35"/>
      <c r="P1679" s="12"/>
      <c r="Q1679" s="16"/>
      <c r="R1679" s="12"/>
      <c r="S1679" s="12"/>
      <c r="T1679" s="12"/>
      <c r="U1679" s="12"/>
      <c r="V1679" s="12"/>
      <c r="W1679" s="12"/>
      <c r="X1679" s="12"/>
      <c r="Y1679" s="12"/>
      <c r="Z1679" s="12"/>
      <c r="AA1679" s="12"/>
      <c r="AB1679" s="12"/>
      <c r="AC1679" s="12"/>
    </row>
    <row r="1680" spans="1:29" x14ac:dyDescent="0.25">
      <c r="A1680" s="12"/>
      <c r="B1680" s="12"/>
      <c r="C1680" s="12"/>
      <c r="D1680" s="12"/>
      <c r="E1680" s="12"/>
      <c r="F1680" s="12"/>
      <c r="G1680" s="12"/>
      <c r="H1680" s="12"/>
      <c r="I1680" s="12"/>
      <c r="J1680" s="12"/>
      <c r="K1680" s="12"/>
      <c r="L1680" s="35"/>
      <c r="M1680" s="35"/>
      <c r="N1680" s="35"/>
      <c r="O1680" s="35"/>
      <c r="P1680" s="12"/>
      <c r="Q1680" s="16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2"/>
      <c r="AC1680" s="12"/>
    </row>
    <row r="1681" spans="1:29" x14ac:dyDescent="0.25">
      <c r="A1681" s="12"/>
      <c r="B1681" s="12"/>
      <c r="C1681" s="12"/>
      <c r="D1681" s="12"/>
      <c r="E1681" s="12"/>
      <c r="F1681" s="12"/>
      <c r="G1681" s="12"/>
      <c r="H1681" s="12"/>
      <c r="I1681" s="12"/>
      <c r="J1681" s="12"/>
      <c r="K1681" s="12"/>
      <c r="L1681" s="35"/>
      <c r="M1681" s="35"/>
      <c r="N1681" s="35"/>
      <c r="O1681" s="35"/>
      <c r="P1681" s="12"/>
      <c r="Q1681" s="16"/>
      <c r="R1681" s="12"/>
      <c r="S1681" s="12"/>
      <c r="T1681" s="12"/>
      <c r="U1681" s="12"/>
      <c r="V1681" s="12"/>
      <c r="W1681" s="12"/>
      <c r="X1681" s="12"/>
      <c r="Y1681" s="12"/>
      <c r="Z1681" s="12"/>
      <c r="AA1681" s="12"/>
      <c r="AB1681" s="12"/>
      <c r="AC1681" s="12"/>
    </row>
    <row r="1682" spans="1:29" x14ac:dyDescent="0.25">
      <c r="A1682" s="12"/>
      <c r="B1682" s="12"/>
      <c r="C1682" s="12"/>
      <c r="D1682" s="12"/>
      <c r="E1682" s="12"/>
      <c r="F1682" s="12"/>
      <c r="G1682" s="12"/>
      <c r="H1682" s="12"/>
      <c r="I1682" s="12"/>
      <c r="J1682" s="12"/>
      <c r="K1682" s="12"/>
      <c r="L1682" s="35"/>
      <c r="M1682" s="35"/>
      <c r="N1682" s="35"/>
      <c r="O1682" s="35"/>
      <c r="P1682" s="12"/>
      <c r="Q1682" s="16"/>
      <c r="R1682" s="12"/>
      <c r="S1682" s="12"/>
      <c r="T1682" s="12"/>
      <c r="U1682" s="12"/>
      <c r="V1682" s="12"/>
      <c r="W1682" s="12"/>
      <c r="X1682" s="12"/>
      <c r="Y1682" s="12"/>
      <c r="Z1682" s="12"/>
      <c r="AA1682" s="12"/>
      <c r="AB1682" s="12"/>
      <c r="AC1682" s="12"/>
    </row>
    <row r="1683" spans="1:29" x14ac:dyDescent="0.25">
      <c r="A1683" s="12"/>
      <c r="B1683" s="12"/>
      <c r="C1683" s="12"/>
      <c r="D1683" s="12"/>
      <c r="E1683" s="12"/>
      <c r="F1683" s="12"/>
      <c r="G1683" s="12"/>
      <c r="H1683" s="12"/>
      <c r="I1683" s="12"/>
      <c r="J1683" s="12"/>
      <c r="K1683" s="12"/>
      <c r="L1683" s="35"/>
      <c r="M1683" s="35"/>
      <c r="N1683" s="35"/>
      <c r="O1683" s="35"/>
      <c r="P1683" s="12"/>
      <c r="Q1683" s="16"/>
      <c r="R1683" s="12"/>
      <c r="S1683" s="12"/>
      <c r="T1683" s="12"/>
      <c r="U1683" s="12"/>
      <c r="V1683" s="12"/>
      <c r="W1683" s="12"/>
      <c r="X1683" s="12"/>
      <c r="Y1683" s="12"/>
      <c r="Z1683" s="12"/>
      <c r="AA1683" s="12"/>
      <c r="AB1683" s="12"/>
      <c r="AC1683" s="12"/>
    </row>
    <row r="1684" spans="1:29" x14ac:dyDescent="0.25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35"/>
      <c r="M1684" s="35"/>
      <c r="N1684" s="35"/>
      <c r="O1684" s="35"/>
      <c r="P1684" s="12"/>
      <c r="Q1684" s="16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2"/>
      <c r="AC1684" s="12"/>
    </row>
    <row r="1685" spans="1:29" x14ac:dyDescent="0.25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35"/>
      <c r="M1685" s="35"/>
      <c r="N1685" s="35"/>
      <c r="O1685" s="35"/>
      <c r="P1685" s="12"/>
      <c r="Q1685" s="16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</row>
    <row r="1686" spans="1:29" x14ac:dyDescent="0.25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35"/>
      <c r="M1686" s="35"/>
      <c r="N1686" s="35"/>
      <c r="O1686" s="35"/>
      <c r="P1686" s="12"/>
      <c r="Q1686" s="16"/>
      <c r="R1686" s="12"/>
      <c r="S1686" s="12"/>
      <c r="T1686" s="12"/>
      <c r="U1686" s="12"/>
      <c r="V1686" s="12"/>
      <c r="W1686" s="12"/>
      <c r="X1686" s="12"/>
      <c r="Y1686" s="12"/>
      <c r="Z1686" s="12"/>
      <c r="AA1686" s="12"/>
      <c r="AB1686" s="12"/>
      <c r="AC1686" s="12"/>
    </row>
    <row r="1687" spans="1:29" x14ac:dyDescent="0.25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35"/>
      <c r="M1687" s="35"/>
      <c r="N1687" s="35"/>
      <c r="O1687" s="35"/>
      <c r="P1687" s="12"/>
      <c r="Q1687" s="16"/>
      <c r="R1687" s="12"/>
      <c r="S1687" s="12"/>
      <c r="T1687" s="12"/>
      <c r="U1687" s="12"/>
      <c r="V1687" s="12"/>
      <c r="W1687" s="12"/>
      <c r="X1687" s="12"/>
      <c r="Y1687" s="12"/>
      <c r="Z1687" s="12"/>
      <c r="AA1687" s="12"/>
      <c r="AB1687" s="12"/>
      <c r="AC1687" s="12"/>
    </row>
    <row r="1688" spans="1:29" x14ac:dyDescent="0.25">
      <c r="A1688" s="12"/>
      <c r="B1688" s="12"/>
      <c r="C1688" s="12"/>
      <c r="D1688" s="12"/>
      <c r="E1688" s="12"/>
      <c r="F1688" s="12"/>
      <c r="G1688" s="12"/>
      <c r="H1688" s="12"/>
      <c r="I1688" s="12"/>
      <c r="J1688" s="12"/>
      <c r="K1688" s="12"/>
      <c r="L1688" s="35"/>
      <c r="M1688" s="35"/>
      <c r="N1688" s="35"/>
      <c r="O1688" s="35"/>
      <c r="P1688" s="12"/>
      <c r="Q1688" s="16"/>
      <c r="R1688" s="12"/>
      <c r="S1688" s="12"/>
      <c r="T1688" s="12"/>
      <c r="U1688" s="12"/>
      <c r="V1688" s="12"/>
      <c r="W1688" s="12"/>
      <c r="X1688" s="12"/>
      <c r="Y1688" s="12"/>
      <c r="Z1688" s="12"/>
      <c r="AA1688" s="12"/>
      <c r="AB1688" s="12"/>
      <c r="AC1688" s="12"/>
    </row>
    <row r="1689" spans="1:29" x14ac:dyDescent="0.25">
      <c r="A1689" s="12"/>
      <c r="B1689" s="12"/>
      <c r="C1689" s="12"/>
      <c r="D1689" s="12"/>
      <c r="E1689" s="12"/>
      <c r="F1689" s="12"/>
      <c r="G1689" s="12"/>
      <c r="H1689" s="12"/>
      <c r="I1689" s="12"/>
      <c r="J1689" s="12"/>
      <c r="K1689" s="12"/>
      <c r="L1689" s="35"/>
      <c r="M1689" s="35"/>
      <c r="N1689" s="35"/>
      <c r="O1689" s="35"/>
      <c r="P1689" s="12"/>
      <c r="Q1689" s="16"/>
      <c r="R1689" s="12"/>
      <c r="S1689" s="12"/>
      <c r="T1689" s="12"/>
      <c r="U1689" s="12"/>
      <c r="V1689" s="12"/>
      <c r="W1689" s="12"/>
      <c r="X1689" s="12"/>
      <c r="Y1689" s="12"/>
      <c r="Z1689" s="12"/>
      <c r="AA1689" s="12"/>
      <c r="AB1689" s="12"/>
      <c r="AC1689" s="12"/>
    </row>
    <row r="1690" spans="1:29" x14ac:dyDescent="0.25">
      <c r="A1690" s="12"/>
      <c r="B1690" s="12"/>
      <c r="C1690" s="12"/>
      <c r="D1690" s="12"/>
      <c r="E1690" s="12"/>
      <c r="F1690" s="12"/>
      <c r="G1690" s="12"/>
      <c r="H1690" s="12"/>
      <c r="I1690" s="12"/>
      <c r="J1690" s="12"/>
      <c r="K1690" s="12"/>
      <c r="L1690" s="35"/>
      <c r="M1690" s="35"/>
      <c r="N1690" s="35"/>
      <c r="O1690" s="35"/>
      <c r="P1690" s="12"/>
      <c r="Q1690" s="16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</row>
    <row r="1691" spans="1:29" x14ac:dyDescent="0.25">
      <c r="A1691" s="12"/>
      <c r="B1691" s="12"/>
      <c r="C1691" s="12"/>
      <c r="D1691" s="12"/>
      <c r="E1691" s="12"/>
      <c r="F1691" s="12"/>
      <c r="G1691" s="12"/>
      <c r="H1691" s="12"/>
      <c r="I1691" s="12"/>
      <c r="J1691" s="12"/>
      <c r="K1691" s="12"/>
      <c r="L1691" s="35"/>
      <c r="M1691" s="35"/>
      <c r="N1691" s="35"/>
      <c r="O1691" s="35"/>
      <c r="P1691" s="12"/>
      <c r="Q1691" s="16"/>
      <c r="R1691" s="12"/>
      <c r="S1691" s="12"/>
      <c r="T1691" s="12"/>
      <c r="U1691" s="12"/>
      <c r="V1691" s="12"/>
      <c r="W1691" s="12"/>
      <c r="X1691" s="12"/>
      <c r="Y1691" s="12"/>
      <c r="Z1691" s="12"/>
      <c r="AA1691" s="12"/>
      <c r="AB1691" s="12"/>
      <c r="AC1691" s="12"/>
    </row>
    <row r="1692" spans="1:29" x14ac:dyDescent="0.25">
      <c r="A1692" s="12"/>
      <c r="B1692" s="12"/>
      <c r="C1692" s="12"/>
      <c r="D1692" s="12"/>
      <c r="E1692" s="12"/>
      <c r="F1692" s="12"/>
      <c r="G1692" s="12"/>
      <c r="H1692" s="12"/>
      <c r="I1692" s="12"/>
      <c r="J1692" s="12"/>
      <c r="K1692" s="12"/>
      <c r="L1692" s="35"/>
      <c r="M1692" s="35"/>
      <c r="N1692" s="35"/>
      <c r="O1692" s="35"/>
      <c r="P1692" s="12"/>
      <c r="Q1692" s="16"/>
      <c r="R1692" s="12"/>
      <c r="S1692" s="12"/>
      <c r="T1692" s="12"/>
      <c r="U1692" s="12"/>
      <c r="V1692" s="12"/>
      <c r="W1692" s="12"/>
      <c r="X1692" s="12"/>
      <c r="Y1692" s="12"/>
      <c r="Z1692" s="12"/>
      <c r="AA1692" s="12"/>
      <c r="AB1692" s="12"/>
      <c r="AC1692" s="12"/>
    </row>
    <row r="1693" spans="1:29" x14ac:dyDescent="0.25">
      <c r="A1693" s="12"/>
      <c r="B1693" s="12"/>
      <c r="C1693" s="12"/>
      <c r="D1693" s="12"/>
      <c r="E1693" s="12"/>
      <c r="F1693" s="12"/>
      <c r="G1693" s="12"/>
      <c r="H1693" s="12"/>
      <c r="I1693" s="12"/>
      <c r="J1693" s="12"/>
      <c r="K1693" s="12"/>
      <c r="L1693" s="35"/>
      <c r="M1693" s="35"/>
      <c r="N1693" s="35"/>
      <c r="O1693" s="35"/>
      <c r="P1693" s="12"/>
      <c r="Q1693" s="16"/>
      <c r="R1693" s="12"/>
      <c r="S1693" s="12"/>
      <c r="T1693" s="12"/>
      <c r="U1693" s="12"/>
      <c r="V1693" s="12"/>
      <c r="W1693" s="12"/>
      <c r="X1693" s="12"/>
      <c r="Y1693" s="12"/>
      <c r="Z1693" s="12"/>
      <c r="AA1693" s="12"/>
      <c r="AB1693" s="12"/>
      <c r="AC1693" s="12"/>
    </row>
    <row r="1694" spans="1:29" x14ac:dyDescent="0.25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35"/>
      <c r="M1694" s="35"/>
      <c r="N1694" s="35"/>
      <c r="O1694" s="35"/>
      <c r="P1694" s="12"/>
      <c r="Q1694" s="16"/>
      <c r="R1694" s="12"/>
      <c r="S1694" s="12"/>
      <c r="T1694" s="12"/>
      <c r="U1694" s="12"/>
      <c r="V1694" s="12"/>
      <c r="W1694" s="12"/>
      <c r="X1694" s="12"/>
      <c r="Y1694" s="12"/>
      <c r="Z1694" s="12"/>
      <c r="AA1694" s="12"/>
      <c r="AB1694" s="12"/>
      <c r="AC1694" s="12"/>
    </row>
    <row r="1695" spans="1:29" x14ac:dyDescent="0.25">
      <c r="A1695" s="12"/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35"/>
      <c r="M1695" s="35"/>
      <c r="N1695" s="35"/>
      <c r="O1695" s="35"/>
      <c r="P1695" s="12"/>
      <c r="Q1695" s="16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2"/>
      <c r="AC1695" s="12"/>
    </row>
    <row r="1696" spans="1:29" x14ac:dyDescent="0.25">
      <c r="A1696" s="12"/>
      <c r="B1696" s="12"/>
      <c r="C1696" s="12"/>
      <c r="D1696" s="12"/>
      <c r="E1696" s="12"/>
      <c r="F1696" s="12"/>
      <c r="G1696" s="12"/>
      <c r="H1696" s="12"/>
      <c r="I1696" s="12"/>
      <c r="J1696" s="12"/>
      <c r="K1696" s="12"/>
      <c r="L1696" s="35"/>
      <c r="M1696" s="35"/>
      <c r="N1696" s="35"/>
      <c r="O1696" s="35"/>
      <c r="P1696" s="12"/>
      <c r="Q1696" s="16"/>
      <c r="R1696" s="12"/>
      <c r="S1696" s="12"/>
      <c r="T1696" s="12"/>
      <c r="U1696" s="12"/>
      <c r="V1696" s="12"/>
      <c r="W1696" s="12"/>
      <c r="X1696" s="12"/>
      <c r="Y1696" s="12"/>
      <c r="Z1696" s="12"/>
      <c r="AA1696" s="12"/>
      <c r="AB1696" s="12"/>
      <c r="AC1696" s="12"/>
    </row>
    <row r="1697" spans="1:29" x14ac:dyDescent="0.25">
      <c r="A1697" s="12"/>
      <c r="B1697" s="12"/>
      <c r="C1697" s="12"/>
      <c r="D1697" s="12"/>
      <c r="E1697" s="12"/>
      <c r="F1697" s="12"/>
      <c r="G1697" s="12"/>
      <c r="H1697" s="12"/>
      <c r="I1697" s="12"/>
      <c r="J1697" s="12"/>
      <c r="K1697" s="12"/>
      <c r="L1697" s="35"/>
      <c r="M1697" s="35"/>
      <c r="N1697" s="35"/>
      <c r="O1697" s="35"/>
      <c r="P1697" s="12"/>
      <c r="Q1697" s="16"/>
      <c r="R1697" s="12"/>
      <c r="S1697" s="12"/>
      <c r="T1697" s="12"/>
      <c r="U1697" s="12"/>
      <c r="V1697" s="12"/>
      <c r="W1697" s="12"/>
      <c r="X1697" s="12"/>
      <c r="Y1697" s="12"/>
      <c r="Z1697" s="12"/>
      <c r="AA1697" s="12"/>
      <c r="AB1697" s="12"/>
      <c r="AC1697" s="12"/>
    </row>
    <row r="1698" spans="1:29" x14ac:dyDescent="0.25">
      <c r="A1698" s="12"/>
      <c r="B1698" s="12"/>
      <c r="C1698" s="12"/>
      <c r="D1698" s="12"/>
      <c r="E1698" s="12"/>
      <c r="F1698" s="12"/>
      <c r="G1698" s="12"/>
      <c r="H1698" s="12"/>
      <c r="I1698" s="12"/>
      <c r="J1698" s="12"/>
      <c r="K1698" s="12"/>
      <c r="L1698" s="35"/>
      <c r="M1698" s="35"/>
      <c r="N1698" s="35"/>
      <c r="O1698" s="35"/>
      <c r="P1698" s="12"/>
      <c r="Q1698" s="16"/>
      <c r="R1698" s="12"/>
      <c r="S1698" s="12"/>
      <c r="T1698" s="12"/>
      <c r="U1698" s="12"/>
      <c r="V1698" s="12"/>
      <c r="W1698" s="12"/>
      <c r="X1698" s="12"/>
      <c r="Y1698" s="12"/>
      <c r="Z1698" s="12"/>
      <c r="AA1698" s="12"/>
      <c r="AB1698" s="12"/>
      <c r="AC1698" s="12"/>
    </row>
    <row r="1699" spans="1:29" x14ac:dyDescent="0.25">
      <c r="A1699" s="12"/>
      <c r="B1699" s="12"/>
      <c r="C1699" s="12"/>
      <c r="D1699" s="12"/>
      <c r="E1699" s="12"/>
      <c r="F1699" s="12"/>
      <c r="G1699" s="12"/>
      <c r="H1699" s="12"/>
      <c r="I1699" s="12"/>
      <c r="J1699" s="12"/>
      <c r="K1699" s="12"/>
      <c r="L1699" s="35"/>
      <c r="M1699" s="35"/>
      <c r="N1699" s="35"/>
      <c r="O1699" s="35"/>
      <c r="P1699" s="12"/>
      <c r="Q1699" s="16"/>
      <c r="R1699" s="12"/>
      <c r="S1699" s="12"/>
      <c r="T1699" s="12"/>
      <c r="U1699" s="12"/>
      <c r="V1699" s="12"/>
      <c r="W1699" s="12"/>
      <c r="X1699" s="12"/>
      <c r="Y1699" s="12"/>
      <c r="Z1699" s="12"/>
      <c r="AA1699" s="12"/>
      <c r="AB1699" s="12"/>
      <c r="AC1699" s="12"/>
    </row>
    <row r="1700" spans="1:29" x14ac:dyDescent="0.25">
      <c r="A1700" s="12"/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35"/>
      <c r="M1700" s="35"/>
      <c r="N1700" s="35"/>
      <c r="O1700" s="35"/>
      <c r="P1700" s="12"/>
      <c r="Q1700" s="16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</row>
    <row r="1701" spans="1:29" x14ac:dyDescent="0.25">
      <c r="A1701" s="12"/>
      <c r="B1701" s="12"/>
      <c r="C1701" s="12"/>
      <c r="D1701" s="12"/>
      <c r="E1701" s="12"/>
      <c r="F1701" s="12"/>
      <c r="G1701" s="12"/>
      <c r="H1701" s="12"/>
      <c r="I1701" s="12"/>
      <c r="J1701" s="12"/>
      <c r="K1701" s="12"/>
      <c r="L1701" s="35"/>
      <c r="M1701" s="35"/>
      <c r="N1701" s="35"/>
      <c r="O1701" s="35"/>
      <c r="P1701" s="12"/>
      <c r="Q1701" s="16"/>
      <c r="R1701" s="12"/>
      <c r="S1701" s="12"/>
      <c r="T1701" s="12"/>
      <c r="U1701" s="12"/>
      <c r="V1701" s="12"/>
      <c r="W1701" s="12"/>
      <c r="X1701" s="12"/>
      <c r="Y1701" s="12"/>
      <c r="Z1701" s="12"/>
      <c r="AA1701" s="12"/>
      <c r="AB1701" s="12"/>
      <c r="AC1701" s="12"/>
    </row>
    <row r="1702" spans="1:29" x14ac:dyDescent="0.25">
      <c r="A1702" s="12"/>
      <c r="B1702" s="12"/>
      <c r="C1702" s="12"/>
      <c r="D1702" s="12"/>
      <c r="E1702" s="12"/>
      <c r="F1702" s="12"/>
      <c r="G1702" s="12"/>
      <c r="H1702" s="12"/>
      <c r="I1702" s="12"/>
      <c r="J1702" s="12"/>
      <c r="K1702" s="12"/>
      <c r="L1702" s="35"/>
      <c r="M1702" s="35"/>
      <c r="N1702" s="35"/>
      <c r="O1702" s="35"/>
      <c r="P1702" s="12"/>
      <c r="Q1702" s="16"/>
      <c r="R1702" s="12"/>
      <c r="S1702" s="12"/>
      <c r="T1702" s="12"/>
      <c r="U1702" s="12"/>
      <c r="V1702" s="12"/>
      <c r="W1702" s="12"/>
      <c r="X1702" s="12"/>
      <c r="Y1702" s="12"/>
      <c r="Z1702" s="12"/>
      <c r="AA1702" s="12"/>
      <c r="AB1702" s="12"/>
      <c r="AC1702" s="12"/>
    </row>
    <row r="1703" spans="1:29" x14ac:dyDescent="0.25">
      <c r="A1703" s="12"/>
      <c r="B1703" s="12"/>
      <c r="C1703" s="12"/>
      <c r="D1703" s="12"/>
      <c r="E1703" s="12"/>
      <c r="F1703" s="12"/>
      <c r="G1703" s="12"/>
      <c r="H1703" s="12"/>
      <c r="I1703" s="12"/>
      <c r="J1703" s="12"/>
      <c r="K1703" s="12"/>
      <c r="L1703" s="35"/>
      <c r="M1703" s="35"/>
      <c r="N1703" s="35"/>
      <c r="O1703" s="35"/>
      <c r="P1703" s="12"/>
      <c r="Q1703" s="16"/>
      <c r="R1703" s="12"/>
      <c r="S1703" s="12"/>
      <c r="T1703" s="12"/>
      <c r="U1703" s="12"/>
      <c r="V1703" s="12"/>
      <c r="W1703" s="12"/>
      <c r="X1703" s="12"/>
      <c r="Y1703" s="12"/>
      <c r="Z1703" s="12"/>
      <c r="AA1703" s="12"/>
      <c r="AB1703" s="12"/>
      <c r="AC1703" s="12"/>
    </row>
    <row r="1704" spans="1:29" x14ac:dyDescent="0.25">
      <c r="A1704" s="12"/>
      <c r="B1704" s="12"/>
      <c r="C1704" s="12"/>
      <c r="D1704" s="12"/>
      <c r="E1704" s="12"/>
      <c r="F1704" s="12"/>
      <c r="G1704" s="12"/>
      <c r="H1704" s="12"/>
      <c r="I1704" s="12"/>
      <c r="J1704" s="12"/>
      <c r="K1704" s="12"/>
      <c r="L1704" s="35"/>
      <c r="M1704" s="35"/>
      <c r="N1704" s="35"/>
      <c r="O1704" s="35"/>
      <c r="P1704" s="12"/>
      <c r="Q1704" s="16"/>
      <c r="R1704" s="12"/>
      <c r="S1704" s="12"/>
      <c r="T1704" s="12"/>
      <c r="U1704" s="12"/>
      <c r="V1704" s="12"/>
      <c r="W1704" s="12"/>
      <c r="X1704" s="12"/>
      <c r="Y1704" s="12"/>
      <c r="Z1704" s="12"/>
      <c r="AA1704" s="12"/>
      <c r="AB1704" s="12"/>
      <c r="AC1704" s="12"/>
    </row>
    <row r="1705" spans="1:29" x14ac:dyDescent="0.25">
      <c r="A1705" s="12"/>
      <c r="B1705" s="12"/>
      <c r="C1705" s="12"/>
      <c r="D1705" s="12"/>
      <c r="E1705" s="12"/>
      <c r="F1705" s="12"/>
      <c r="G1705" s="12"/>
      <c r="H1705" s="12"/>
      <c r="I1705" s="12"/>
      <c r="J1705" s="12"/>
      <c r="K1705" s="12"/>
      <c r="L1705" s="35"/>
      <c r="M1705" s="35"/>
      <c r="N1705" s="35"/>
      <c r="O1705" s="35"/>
      <c r="P1705" s="12"/>
      <c r="Q1705" s="16"/>
      <c r="R1705" s="12"/>
      <c r="S1705" s="12"/>
      <c r="T1705" s="12"/>
      <c r="U1705" s="12"/>
      <c r="V1705" s="12"/>
      <c r="W1705" s="12"/>
      <c r="X1705" s="12"/>
      <c r="Y1705" s="12"/>
      <c r="Z1705" s="12"/>
      <c r="AA1705" s="12"/>
      <c r="AB1705" s="12"/>
      <c r="AC1705" s="12"/>
    </row>
    <row r="1706" spans="1:29" x14ac:dyDescent="0.25">
      <c r="A1706" s="12"/>
      <c r="B1706" s="12"/>
      <c r="C1706" s="12"/>
      <c r="D1706" s="12"/>
      <c r="E1706" s="12"/>
      <c r="F1706" s="12"/>
      <c r="G1706" s="12"/>
      <c r="H1706" s="12"/>
      <c r="I1706" s="12"/>
      <c r="J1706" s="12"/>
      <c r="K1706" s="12"/>
      <c r="L1706" s="35"/>
      <c r="M1706" s="35"/>
      <c r="N1706" s="35"/>
      <c r="O1706" s="35"/>
      <c r="P1706" s="12"/>
      <c r="Q1706" s="16"/>
      <c r="R1706" s="12"/>
      <c r="S1706" s="12"/>
      <c r="T1706" s="12"/>
      <c r="U1706" s="12"/>
      <c r="V1706" s="12"/>
      <c r="W1706" s="12"/>
      <c r="X1706" s="12"/>
      <c r="Y1706" s="12"/>
      <c r="Z1706" s="12"/>
      <c r="AA1706" s="12"/>
      <c r="AB1706" s="12"/>
      <c r="AC1706" s="12"/>
    </row>
    <row r="1707" spans="1:29" x14ac:dyDescent="0.25">
      <c r="A1707" s="12"/>
      <c r="B1707" s="12"/>
      <c r="C1707" s="12"/>
      <c r="D1707" s="12"/>
      <c r="E1707" s="12"/>
      <c r="F1707" s="12"/>
      <c r="G1707" s="12"/>
      <c r="H1707" s="12"/>
      <c r="I1707" s="12"/>
      <c r="J1707" s="12"/>
      <c r="K1707" s="12"/>
      <c r="L1707" s="35"/>
      <c r="M1707" s="35"/>
      <c r="N1707" s="35"/>
      <c r="O1707" s="35"/>
      <c r="P1707" s="12"/>
      <c r="Q1707" s="16"/>
      <c r="R1707" s="12"/>
      <c r="S1707" s="12"/>
      <c r="T1707" s="12"/>
      <c r="U1707" s="12"/>
      <c r="V1707" s="12"/>
      <c r="W1707" s="12"/>
      <c r="X1707" s="12"/>
      <c r="Y1707" s="12"/>
      <c r="Z1707" s="12"/>
      <c r="AA1707" s="12"/>
      <c r="AB1707" s="12"/>
      <c r="AC1707" s="12"/>
    </row>
    <row r="1708" spans="1:29" x14ac:dyDescent="0.25">
      <c r="A1708" s="12"/>
      <c r="B1708" s="12"/>
      <c r="C1708" s="12"/>
      <c r="D1708" s="12"/>
      <c r="E1708" s="12"/>
      <c r="F1708" s="12"/>
      <c r="G1708" s="12"/>
      <c r="H1708" s="12"/>
      <c r="I1708" s="12"/>
      <c r="J1708" s="12"/>
      <c r="K1708" s="12"/>
      <c r="L1708" s="35"/>
      <c r="M1708" s="35"/>
      <c r="N1708" s="35"/>
      <c r="O1708" s="35"/>
      <c r="P1708" s="12"/>
      <c r="Q1708" s="16"/>
      <c r="R1708" s="12"/>
      <c r="S1708" s="12"/>
      <c r="T1708" s="12"/>
      <c r="U1708" s="12"/>
      <c r="V1708" s="12"/>
      <c r="W1708" s="12"/>
      <c r="X1708" s="12"/>
      <c r="Y1708" s="12"/>
      <c r="Z1708" s="12"/>
      <c r="AA1708" s="12"/>
      <c r="AB1708" s="12"/>
      <c r="AC1708" s="12"/>
    </row>
    <row r="1709" spans="1:29" x14ac:dyDescent="0.25">
      <c r="A1709" s="12"/>
      <c r="B1709" s="12"/>
      <c r="C1709" s="12"/>
      <c r="D1709" s="12"/>
      <c r="E1709" s="12"/>
      <c r="F1709" s="12"/>
      <c r="G1709" s="12"/>
      <c r="H1709" s="12"/>
      <c r="I1709" s="12"/>
      <c r="J1709" s="12"/>
      <c r="K1709" s="12"/>
      <c r="L1709" s="35"/>
      <c r="M1709" s="35"/>
      <c r="N1709" s="35"/>
      <c r="O1709" s="35"/>
      <c r="P1709" s="12"/>
      <c r="Q1709" s="16"/>
      <c r="R1709" s="12"/>
      <c r="S1709" s="12"/>
      <c r="T1709" s="12"/>
      <c r="U1709" s="12"/>
      <c r="V1709" s="12"/>
      <c r="W1709" s="12"/>
      <c r="X1709" s="12"/>
      <c r="Y1709" s="12"/>
      <c r="Z1709" s="12"/>
      <c r="AA1709" s="12"/>
      <c r="AB1709" s="12"/>
      <c r="AC1709" s="12"/>
    </row>
    <row r="1710" spans="1:29" x14ac:dyDescent="0.25">
      <c r="A1710" s="12"/>
      <c r="B1710" s="12"/>
      <c r="C1710" s="12"/>
      <c r="D1710" s="12"/>
      <c r="E1710" s="12"/>
      <c r="F1710" s="12"/>
      <c r="G1710" s="12"/>
      <c r="H1710" s="12"/>
      <c r="I1710" s="12"/>
      <c r="J1710" s="12"/>
      <c r="K1710" s="12"/>
      <c r="L1710" s="35"/>
      <c r="M1710" s="35"/>
      <c r="N1710" s="35"/>
      <c r="O1710" s="35"/>
      <c r="P1710" s="12"/>
      <c r="Q1710" s="16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</row>
    <row r="1711" spans="1:29" x14ac:dyDescent="0.25">
      <c r="A1711" s="12"/>
      <c r="B1711" s="12"/>
      <c r="C1711" s="12"/>
      <c r="D1711" s="12"/>
      <c r="E1711" s="12"/>
      <c r="F1711" s="12"/>
      <c r="G1711" s="12"/>
      <c r="H1711" s="12"/>
      <c r="I1711" s="12"/>
      <c r="J1711" s="12"/>
      <c r="K1711" s="12"/>
      <c r="L1711" s="35"/>
      <c r="M1711" s="35"/>
      <c r="N1711" s="35"/>
      <c r="O1711" s="35"/>
      <c r="P1711" s="12"/>
      <c r="Q1711" s="16"/>
      <c r="R1711" s="12"/>
      <c r="S1711" s="12"/>
      <c r="T1711" s="12"/>
      <c r="U1711" s="12"/>
      <c r="V1711" s="12"/>
      <c r="W1711" s="12"/>
      <c r="X1711" s="12"/>
      <c r="Y1711" s="12"/>
      <c r="Z1711" s="12"/>
      <c r="AA1711" s="12"/>
      <c r="AB1711" s="12"/>
      <c r="AC1711" s="12"/>
    </row>
    <row r="1712" spans="1:29" x14ac:dyDescent="0.25">
      <c r="A1712" s="12"/>
      <c r="B1712" s="12"/>
      <c r="C1712" s="12"/>
      <c r="D1712" s="12"/>
      <c r="E1712" s="12"/>
      <c r="F1712" s="12"/>
      <c r="G1712" s="12"/>
      <c r="H1712" s="12"/>
      <c r="I1712" s="12"/>
      <c r="J1712" s="12"/>
      <c r="K1712" s="12"/>
      <c r="L1712" s="35"/>
      <c r="M1712" s="35"/>
      <c r="N1712" s="35"/>
      <c r="O1712" s="35"/>
      <c r="P1712" s="12"/>
      <c r="Q1712" s="16"/>
      <c r="R1712" s="12"/>
      <c r="S1712" s="12"/>
      <c r="T1712" s="12"/>
      <c r="U1712" s="12"/>
      <c r="V1712" s="12"/>
      <c r="W1712" s="12"/>
      <c r="X1712" s="12"/>
      <c r="Y1712" s="12"/>
      <c r="Z1712" s="12"/>
      <c r="AA1712" s="12"/>
      <c r="AB1712" s="12"/>
      <c r="AC1712" s="12"/>
    </row>
    <row r="1713" spans="1:29" x14ac:dyDescent="0.25">
      <c r="A1713" s="12"/>
      <c r="B1713" s="12"/>
      <c r="C1713" s="12"/>
      <c r="D1713" s="12"/>
      <c r="E1713" s="12"/>
      <c r="F1713" s="12"/>
      <c r="G1713" s="12"/>
      <c r="H1713" s="12"/>
      <c r="I1713" s="12"/>
      <c r="J1713" s="12"/>
      <c r="K1713" s="12"/>
      <c r="L1713" s="35"/>
      <c r="M1713" s="35"/>
      <c r="N1713" s="35"/>
      <c r="O1713" s="35"/>
      <c r="P1713" s="12"/>
      <c r="Q1713" s="16"/>
      <c r="R1713" s="12"/>
      <c r="S1713" s="12"/>
      <c r="T1713" s="12"/>
      <c r="U1713" s="12"/>
      <c r="V1713" s="12"/>
      <c r="W1713" s="12"/>
      <c r="X1713" s="12"/>
      <c r="Y1713" s="12"/>
      <c r="Z1713" s="12"/>
      <c r="AA1713" s="12"/>
      <c r="AB1713" s="12"/>
      <c r="AC1713" s="12"/>
    </row>
    <row r="1714" spans="1:29" x14ac:dyDescent="0.25">
      <c r="A1714" s="12"/>
      <c r="B1714" s="12"/>
      <c r="C1714" s="12"/>
      <c r="D1714" s="12"/>
      <c r="E1714" s="12"/>
      <c r="F1714" s="12"/>
      <c r="G1714" s="12"/>
      <c r="H1714" s="12"/>
      <c r="I1714" s="12"/>
      <c r="J1714" s="12"/>
      <c r="K1714" s="12"/>
      <c r="L1714" s="35"/>
      <c r="M1714" s="35"/>
      <c r="N1714" s="35"/>
      <c r="O1714" s="35"/>
      <c r="P1714" s="12"/>
      <c r="Q1714" s="16"/>
      <c r="R1714" s="12"/>
      <c r="S1714" s="12"/>
      <c r="T1714" s="12"/>
      <c r="U1714" s="12"/>
      <c r="V1714" s="12"/>
      <c r="W1714" s="12"/>
      <c r="X1714" s="12"/>
      <c r="Y1714" s="12"/>
      <c r="Z1714" s="12"/>
      <c r="AA1714" s="12"/>
      <c r="AB1714" s="12"/>
      <c r="AC1714" s="12"/>
    </row>
    <row r="1715" spans="1:29" x14ac:dyDescent="0.25">
      <c r="A1715" s="12"/>
      <c r="B1715" s="12"/>
      <c r="C1715" s="12"/>
      <c r="D1715" s="12"/>
      <c r="E1715" s="12"/>
      <c r="F1715" s="12"/>
      <c r="G1715" s="12"/>
      <c r="H1715" s="12"/>
      <c r="I1715" s="12"/>
      <c r="J1715" s="12"/>
      <c r="K1715" s="12"/>
      <c r="L1715" s="35"/>
      <c r="M1715" s="35"/>
      <c r="N1715" s="35"/>
      <c r="O1715" s="35"/>
      <c r="P1715" s="12"/>
      <c r="Q1715" s="16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</row>
    <row r="1716" spans="1:29" x14ac:dyDescent="0.25">
      <c r="A1716" s="12"/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35"/>
      <c r="M1716" s="35"/>
      <c r="N1716" s="35"/>
      <c r="O1716" s="35"/>
      <c r="P1716" s="12"/>
      <c r="Q1716" s="16"/>
      <c r="R1716" s="12"/>
      <c r="S1716" s="12"/>
      <c r="T1716" s="12"/>
      <c r="U1716" s="12"/>
      <c r="V1716" s="12"/>
      <c r="W1716" s="12"/>
      <c r="X1716" s="12"/>
      <c r="Y1716" s="12"/>
      <c r="Z1716" s="12"/>
      <c r="AA1716" s="12"/>
      <c r="AB1716" s="12"/>
      <c r="AC1716" s="12"/>
    </row>
    <row r="1717" spans="1:29" x14ac:dyDescent="0.25">
      <c r="A1717" s="12"/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35"/>
      <c r="M1717" s="35"/>
      <c r="N1717" s="35"/>
      <c r="O1717" s="35"/>
      <c r="P1717" s="12"/>
      <c r="Q1717" s="16"/>
      <c r="R1717" s="12"/>
      <c r="S1717" s="12"/>
      <c r="T1717" s="12"/>
      <c r="U1717" s="12"/>
      <c r="V1717" s="12"/>
      <c r="W1717" s="12"/>
      <c r="X1717" s="12"/>
      <c r="Y1717" s="12"/>
      <c r="Z1717" s="12"/>
      <c r="AA1717" s="12"/>
      <c r="AB1717" s="12"/>
      <c r="AC1717" s="12"/>
    </row>
    <row r="1718" spans="1:29" x14ac:dyDescent="0.25">
      <c r="A1718" s="12"/>
      <c r="B1718" s="12"/>
      <c r="C1718" s="12"/>
      <c r="D1718" s="12"/>
      <c r="E1718" s="12"/>
      <c r="F1718" s="12"/>
      <c r="G1718" s="12"/>
      <c r="H1718" s="12"/>
      <c r="I1718" s="12"/>
      <c r="J1718" s="12"/>
      <c r="K1718" s="12"/>
      <c r="L1718" s="35"/>
      <c r="M1718" s="35"/>
      <c r="N1718" s="35"/>
      <c r="O1718" s="35"/>
      <c r="P1718" s="12"/>
      <c r="Q1718" s="16"/>
      <c r="R1718" s="12"/>
      <c r="S1718" s="12"/>
      <c r="T1718" s="12"/>
      <c r="U1718" s="12"/>
      <c r="V1718" s="12"/>
      <c r="W1718" s="12"/>
      <c r="X1718" s="12"/>
      <c r="Y1718" s="12"/>
      <c r="Z1718" s="12"/>
      <c r="AA1718" s="12"/>
      <c r="AB1718" s="12"/>
      <c r="AC1718" s="12"/>
    </row>
    <row r="1719" spans="1:29" x14ac:dyDescent="0.25">
      <c r="A1719" s="12"/>
      <c r="B1719" s="12"/>
      <c r="C1719" s="12"/>
      <c r="D1719" s="12"/>
      <c r="E1719" s="12"/>
      <c r="F1719" s="12"/>
      <c r="G1719" s="12"/>
      <c r="H1719" s="12"/>
      <c r="I1719" s="12"/>
      <c r="J1719" s="12"/>
      <c r="K1719" s="12"/>
      <c r="L1719" s="35"/>
      <c r="M1719" s="35"/>
      <c r="N1719" s="35"/>
      <c r="O1719" s="35"/>
      <c r="P1719" s="12"/>
      <c r="Q1719" s="16"/>
      <c r="R1719" s="12"/>
      <c r="S1719" s="12"/>
      <c r="T1719" s="12"/>
      <c r="U1719" s="12"/>
      <c r="V1719" s="12"/>
      <c r="W1719" s="12"/>
      <c r="X1719" s="12"/>
      <c r="Y1719" s="12"/>
      <c r="Z1719" s="12"/>
      <c r="AA1719" s="12"/>
      <c r="AB1719" s="12"/>
      <c r="AC1719" s="12"/>
    </row>
    <row r="1720" spans="1:29" x14ac:dyDescent="0.25">
      <c r="A1720" s="12"/>
      <c r="B1720" s="12"/>
      <c r="C1720" s="12"/>
      <c r="D1720" s="12"/>
      <c r="E1720" s="12"/>
      <c r="F1720" s="12"/>
      <c r="G1720" s="12"/>
      <c r="H1720" s="12"/>
      <c r="I1720" s="12"/>
      <c r="J1720" s="12"/>
      <c r="K1720" s="12"/>
      <c r="L1720" s="35"/>
      <c r="M1720" s="35"/>
      <c r="N1720" s="35"/>
      <c r="O1720" s="35"/>
      <c r="P1720" s="12"/>
      <c r="Q1720" s="16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</row>
    <row r="1721" spans="1:29" x14ac:dyDescent="0.25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35"/>
      <c r="M1721" s="35"/>
      <c r="N1721" s="35"/>
      <c r="O1721" s="35"/>
      <c r="P1721" s="12"/>
      <c r="Q1721" s="16"/>
      <c r="R1721" s="12"/>
      <c r="S1721" s="12"/>
      <c r="T1721" s="12"/>
      <c r="U1721" s="12"/>
      <c r="V1721" s="12"/>
      <c r="W1721" s="12"/>
      <c r="X1721" s="12"/>
      <c r="Y1721" s="12"/>
      <c r="Z1721" s="12"/>
      <c r="AA1721" s="12"/>
      <c r="AB1721" s="12"/>
      <c r="AC1721" s="12"/>
    </row>
    <row r="1722" spans="1:29" x14ac:dyDescent="0.25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35"/>
      <c r="M1722" s="35"/>
      <c r="N1722" s="35"/>
      <c r="O1722" s="35"/>
      <c r="P1722" s="12"/>
      <c r="Q1722" s="16"/>
      <c r="R1722" s="12"/>
      <c r="S1722" s="12"/>
      <c r="T1722" s="12"/>
      <c r="U1722" s="12"/>
      <c r="V1722" s="12"/>
      <c r="W1722" s="12"/>
      <c r="X1722" s="12"/>
      <c r="Y1722" s="12"/>
      <c r="Z1722" s="12"/>
      <c r="AA1722" s="12"/>
      <c r="AB1722" s="12"/>
      <c r="AC1722" s="12"/>
    </row>
    <row r="1723" spans="1:29" x14ac:dyDescent="0.25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35"/>
      <c r="M1723" s="35"/>
      <c r="N1723" s="35"/>
      <c r="O1723" s="35"/>
      <c r="P1723" s="12"/>
      <c r="Q1723" s="16"/>
      <c r="R1723" s="12"/>
      <c r="S1723" s="12"/>
      <c r="T1723" s="12"/>
      <c r="U1723" s="12"/>
      <c r="V1723" s="12"/>
      <c r="W1723" s="12"/>
      <c r="X1723" s="12"/>
      <c r="Y1723" s="12"/>
      <c r="Z1723" s="12"/>
      <c r="AA1723" s="12"/>
      <c r="AB1723" s="12"/>
      <c r="AC1723" s="12"/>
    </row>
    <row r="1724" spans="1:29" x14ac:dyDescent="0.25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35"/>
      <c r="M1724" s="35"/>
      <c r="N1724" s="35"/>
      <c r="O1724" s="35"/>
      <c r="P1724" s="12"/>
      <c r="Q1724" s="16"/>
      <c r="R1724" s="12"/>
      <c r="S1724" s="12"/>
      <c r="T1724" s="12"/>
      <c r="U1724" s="12"/>
      <c r="V1724" s="12"/>
      <c r="W1724" s="12"/>
      <c r="X1724" s="12"/>
      <c r="Y1724" s="12"/>
      <c r="Z1724" s="12"/>
      <c r="AA1724" s="12"/>
      <c r="AB1724" s="12"/>
      <c r="AC1724" s="12"/>
    </row>
    <row r="1725" spans="1:29" x14ac:dyDescent="0.25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35"/>
      <c r="M1725" s="35"/>
      <c r="N1725" s="35"/>
      <c r="O1725" s="35"/>
      <c r="P1725" s="12"/>
      <c r="Q1725" s="16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2"/>
      <c r="AC1725" s="12"/>
    </row>
    <row r="1726" spans="1:29" x14ac:dyDescent="0.25">
      <c r="A1726" s="12"/>
      <c r="B1726" s="12"/>
      <c r="C1726" s="12"/>
      <c r="D1726" s="12"/>
      <c r="E1726" s="12"/>
      <c r="F1726" s="12"/>
      <c r="G1726" s="12"/>
      <c r="H1726" s="12"/>
      <c r="I1726" s="12"/>
      <c r="J1726" s="12"/>
      <c r="K1726" s="12"/>
      <c r="L1726" s="35"/>
      <c r="M1726" s="35"/>
      <c r="N1726" s="35"/>
      <c r="O1726" s="35"/>
      <c r="P1726" s="12"/>
      <c r="Q1726" s="16"/>
      <c r="R1726" s="12"/>
      <c r="S1726" s="12"/>
      <c r="T1726" s="12"/>
      <c r="U1726" s="12"/>
      <c r="V1726" s="12"/>
      <c r="W1726" s="12"/>
      <c r="X1726" s="12"/>
      <c r="Y1726" s="12"/>
      <c r="Z1726" s="12"/>
      <c r="AA1726" s="12"/>
      <c r="AB1726" s="12"/>
      <c r="AC1726" s="12"/>
    </row>
    <row r="1727" spans="1:29" x14ac:dyDescent="0.25">
      <c r="A1727" s="12"/>
      <c r="B1727" s="12"/>
      <c r="C1727" s="12"/>
      <c r="D1727" s="12"/>
      <c r="E1727" s="12"/>
      <c r="F1727" s="12"/>
      <c r="G1727" s="12"/>
      <c r="H1727" s="12"/>
      <c r="I1727" s="12"/>
      <c r="J1727" s="12"/>
      <c r="K1727" s="12"/>
      <c r="L1727" s="35"/>
      <c r="M1727" s="35"/>
      <c r="N1727" s="35"/>
      <c r="O1727" s="35"/>
      <c r="P1727" s="12"/>
      <c r="Q1727" s="16"/>
      <c r="R1727" s="12"/>
      <c r="S1727" s="12"/>
      <c r="T1727" s="12"/>
      <c r="U1727" s="12"/>
      <c r="V1727" s="12"/>
      <c r="W1727" s="12"/>
      <c r="X1727" s="12"/>
      <c r="Y1727" s="12"/>
      <c r="Z1727" s="12"/>
      <c r="AA1727" s="12"/>
      <c r="AB1727" s="12"/>
      <c r="AC1727" s="12"/>
    </row>
    <row r="1728" spans="1:29" x14ac:dyDescent="0.25">
      <c r="A1728" s="12"/>
      <c r="B1728" s="12"/>
      <c r="C1728" s="12"/>
      <c r="D1728" s="12"/>
      <c r="E1728" s="12"/>
      <c r="F1728" s="12"/>
      <c r="G1728" s="12"/>
      <c r="H1728" s="12"/>
      <c r="I1728" s="12"/>
      <c r="J1728" s="12"/>
      <c r="K1728" s="12"/>
      <c r="L1728" s="35"/>
      <c r="M1728" s="35"/>
      <c r="N1728" s="35"/>
      <c r="O1728" s="35"/>
      <c r="P1728" s="12"/>
      <c r="Q1728" s="16"/>
      <c r="R1728" s="12"/>
      <c r="S1728" s="12"/>
      <c r="T1728" s="12"/>
      <c r="U1728" s="12"/>
      <c r="V1728" s="12"/>
      <c r="W1728" s="12"/>
      <c r="X1728" s="12"/>
      <c r="Y1728" s="12"/>
      <c r="Z1728" s="12"/>
      <c r="AA1728" s="12"/>
      <c r="AB1728" s="12"/>
      <c r="AC1728" s="12"/>
    </row>
    <row r="1729" spans="1:29" x14ac:dyDescent="0.25">
      <c r="A1729" s="12"/>
      <c r="B1729" s="12"/>
      <c r="C1729" s="12"/>
      <c r="D1729" s="12"/>
      <c r="E1729" s="12"/>
      <c r="F1729" s="12"/>
      <c r="G1729" s="12"/>
      <c r="H1729" s="12"/>
      <c r="I1729" s="12"/>
      <c r="J1729" s="12"/>
      <c r="K1729" s="12"/>
      <c r="L1729" s="35"/>
      <c r="M1729" s="35"/>
      <c r="N1729" s="35"/>
      <c r="O1729" s="35"/>
      <c r="P1729" s="12"/>
      <c r="Q1729" s="16"/>
      <c r="R1729" s="12"/>
      <c r="S1729" s="12"/>
      <c r="T1729" s="12"/>
      <c r="U1729" s="12"/>
      <c r="V1729" s="12"/>
      <c r="W1729" s="12"/>
      <c r="X1729" s="12"/>
      <c r="Y1729" s="12"/>
      <c r="Z1729" s="12"/>
      <c r="AA1729" s="12"/>
      <c r="AB1729" s="12"/>
      <c r="AC1729" s="12"/>
    </row>
    <row r="1730" spans="1:29" x14ac:dyDescent="0.25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35"/>
      <c r="M1730" s="35"/>
      <c r="N1730" s="35"/>
      <c r="O1730" s="35"/>
      <c r="P1730" s="12"/>
      <c r="Q1730" s="16"/>
      <c r="R1730" s="12"/>
      <c r="S1730" s="12"/>
      <c r="T1730" s="12"/>
      <c r="U1730" s="12"/>
      <c r="V1730" s="12"/>
      <c r="W1730" s="12"/>
      <c r="X1730" s="12"/>
      <c r="Y1730" s="12"/>
      <c r="Z1730" s="12"/>
      <c r="AA1730" s="12"/>
      <c r="AB1730" s="12"/>
      <c r="AC1730" s="12"/>
    </row>
    <row r="1731" spans="1:29" x14ac:dyDescent="0.25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35"/>
      <c r="M1731" s="35"/>
      <c r="N1731" s="35"/>
      <c r="O1731" s="35"/>
      <c r="P1731" s="12"/>
      <c r="Q1731" s="16"/>
      <c r="R1731" s="12"/>
      <c r="S1731" s="12"/>
      <c r="T1731" s="12"/>
      <c r="U1731" s="12"/>
      <c r="V1731" s="12"/>
      <c r="W1731" s="12"/>
      <c r="X1731" s="12"/>
      <c r="Y1731" s="12"/>
      <c r="Z1731" s="12"/>
      <c r="AA1731" s="12"/>
      <c r="AB1731" s="12"/>
      <c r="AC1731" s="12"/>
    </row>
    <row r="1732" spans="1:29" x14ac:dyDescent="0.25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35"/>
      <c r="M1732" s="35"/>
      <c r="N1732" s="35"/>
      <c r="O1732" s="35"/>
      <c r="P1732" s="12"/>
      <c r="Q1732" s="16"/>
      <c r="R1732" s="12"/>
      <c r="S1732" s="12"/>
      <c r="T1732" s="12"/>
      <c r="U1732" s="12"/>
      <c r="V1732" s="12"/>
      <c r="W1732" s="12"/>
      <c r="X1732" s="12"/>
      <c r="Y1732" s="12"/>
      <c r="Z1732" s="12"/>
      <c r="AA1732" s="12"/>
      <c r="AB1732" s="12"/>
      <c r="AC1732" s="12"/>
    </row>
    <row r="1733" spans="1:29" x14ac:dyDescent="0.25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35"/>
      <c r="M1733" s="35"/>
      <c r="N1733" s="35"/>
      <c r="O1733" s="35"/>
      <c r="P1733" s="12"/>
      <c r="Q1733" s="16"/>
      <c r="R1733" s="12"/>
      <c r="S1733" s="12"/>
      <c r="T1733" s="12"/>
      <c r="U1733" s="12"/>
      <c r="V1733" s="12"/>
      <c r="W1733" s="12"/>
      <c r="X1733" s="12"/>
      <c r="Y1733" s="12"/>
      <c r="Z1733" s="12"/>
      <c r="AA1733" s="12"/>
      <c r="AB1733" s="12"/>
      <c r="AC1733" s="12"/>
    </row>
    <row r="1734" spans="1:29" x14ac:dyDescent="0.25">
      <c r="A1734" s="12"/>
      <c r="B1734" s="12"/>
      <c r="C1734" s="12"/>
      <c r="D1734" s="12"/>
      <c r="E1734" s="12"/>
      <c r="F1734" s="12"/>
      <c r="G1734" s="12"/>
      <c r="H1734" s="12"/>
      <c r="I1734" s="12"/>
      <c r="J1734" s="12"/>
      <c r="K1734" s="12"/>
      <c r="L1734" s="35"/>
      <c r="M1734" s="35"/>
      <c r="N1734" s="35"/>
      <c r="O1734" s="35"/>
      <c r="P1734" s="12"/>
      <c r="Q1734" s="16"/>
      <c r="R1734" s="12"/>
      <c r="S1734" s="12"/>
      <c r="T1734" s="12"/>
      <c r="U1734" s="12"/>
      <c r="V1734" s="12"/>
      <c r="W1734" s="12"/>
      <c r="X1734" s="12"/>
      <c r="Y1734" s="12"/>
      <c r="Z1734" s="12"/>
      <c r="AA1734" s="12"/>
      <c r="AB1734" s="12"/>
      <c r="AC1734" s="12"/>
    </row>
    <row r="1735" spans="1:29" x14ac:dyDescent="0.25">
      <c r="A1735" s="12"/>
      <c r="B1735" s="12"/>
      <c r="C1735" s="12"/>
      <c r="D1735" s="12"/>
      <c r="E1735" s="12"/>
      <c r="F1735" s="12"/>
      <c r="G1735" s="12"/>
      <c r="H1735" s="12"/>
      <c r="I1735" s="12"/>
      <c r="J1735" s="12"/>
      <c r="K1735" s="12"/>
      <c r="L1735" s="35"/>
      <c r="M1735" s="35"/>
      <c r="N1735" s="35"/>
      <c r="O1735" s="35"/>
      <c r="P1735" s="12"/>
      <c r="Q1735" s="16"/>
      <c r="R1735" s="12"/>
      <c r="S1735" s="12"/>
      <c r="T1735" s="12"/>
      <c r="U1735" s="12"/>
      <c r="V1735" s="12"/>
      <c r="W1735" s="12"/>
      <c r="X1735" s="12"/>
      <c r="Y1735" s="12"/>
      <c r="Z1735" s="12"/>
      <c r="AA1735" s="12"/>
      <c r="AB1735" s="12"/>
      <c r="AC1735" s="12"/>
    </row>
    <row r="1736" spans="1:29" x14ac:dyDescent="0.25">
      <c r="A1736" s="12"/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35"/>
      <c r="M1736" s="35"/>
      <c r="N1736" s="35"/>
      <c r="O1736" s="35"/>
      <c r="P1736" s="12"/>
      <c r="Q1736" s="16"/>
      <c r="R1736" s="12"/>
      <c r="S1736" s="12"/>
      <c r="T1736" s="12"/>
      <c r="U1736" s="12"/>
      <c r="V1736" s="12"/>
      <c r="W1736" s="12"/>
      <c r="X1736" s="12"/>
      <c r="Y1736" s="12"/>
      <c r="Z1736" s="12"/>
      <c r="AA1736" s="12"/>
      <c r="AB1736" s="12"/>
      <c r="AC1736" s="12"/>
    </row>
    <row r="1737" spans="1:29" x14ac:dyDescent="0.25">
      <c r="A1737" s="12"/>
      <c r="B1737" s="12"/>
      <c r="C1737" s="12"/>
      <c r="D1737" s="12"/>
      <c r="E1737" s="12"/>
      <c r="F1737" s="12"/>
      <c r="G1737" s="12"/>
      <c r="H1737" s="12"/>
      <c r="I1737" s="12"/>
      <c r="J1737" s="12"/>
      <c r="K1737" s="12"/>
      <c r="L1737" s="35"/>
      <c r="M1737" s="35"/>
      <c r="N1737" s="35"/>
      <c r="O1737" s="35"/>
      <c r="P1737" s="12"/>
      <c r="Q1737" s="16"/>
      <c r="R1737" s="12"/>
      <c r="S1737" s="12"/>
      <c r="T1737" s="12"/>
      <c r="U1737" s="12"/>
      <c r="V1737" s="12"/>
      <c r="W1737" s="12"/>
      <c r="X1737" s="12"/>
      <c r="Y1737" s="12"/>
      <c r="Z1737" s="12"/>
      <c r="AA1737" s="12"/>
      <c r="AB1737" s="12"/>
      <c r="AC1737" s="12"/>
    </row>
    <row r="1738" spans="1:29" x14ac:dyDescent="0.25">
      <c r="A1738" s="12"/>
      <c r="B1738" s="12"/>
      <c r="C1738" s="12"/>
      <c r="D1738" s="12"/>
      <c r="E1738" s="12"/>
      <c r="F1738" s="12"/>
      <c r="G1738" s="12"/>
      <c r="H1738" s="12"/>
      <c r="I1738" s="12"/>
      <c r="J1738" s="12"/>
      <c r="K1738" s="12"/>
      <c r="L1738" s="35"/>
      <c r="M1738" s="35"/>
      <c r="N1738" s="35"/>
      <c r="O1738" s="35"/>
      <c r="P1738" s="12"/>
      <c r="Q1738" s="16"/>
      <c r="R1738" s="12"/>
      <c r="S1738" s="12"/>
      <c r="T1738" s="12"/>
      <c r="U1738" s="12"/>
      <c r="V1738" s="12"/>
      <c r="W1738" s="12"/>
      <c r="X1738" s="12"/>
      <c r="Y1738" s="12"/>
      <c r="Z1738" s="12"/>
      <c r="AA1738" s="12"/>
      <c r="AB1738" s="12"/>
      <c r="AC1738" s="12"/>
    </row>
    <row r="1739" spans="1:29" x14ac:dyDescent="0.25">
      <c r="A1739" s="12"/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35"/>
      <c r="M1739" s="35"/>
      <c r="N1739" s="35"/>
      <c r="O1739" s="35"/>
      <c r="P1739" s="12"/>
      <c r="Q1739" s="16"/>
      <c r="R1739" s="12"/>
      <c r="S1739" s="12"/>
      <c r="T1739" s="12"/>
      <c r="U1739" s="12"/>
      <c r="V1739" s="12"/>
      <c r="W1739" s="12"/>
      <c r="X1739" s="12"/>
      <c r="Y1739" s="12"/>
      <c r="Z1739" s="12"/>
      <c r="AA1739" s="12"/>
      <c r="AB1739" s="12"/>
      <c r="AC1739" s="12"/>
    </row>
    <row r="1740" spans="1:29" x14ac:dyDescent="0.25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35"/>
      <c r="M1740" s="35"/>
      <c r="N1740" s="35"/>
      <c r="O1740" s="35"/>
      <c r="P1740" s="12"/>
      <c r="Q1740" s="16"/>
      <c r="R1740" s="12"/>
      <c r="S1740" s="12"/>
      <c r="T1740" s="12"/>
      <c r="U1740" s="12"/>
      <c r="V1740" s="12"/>
      <c r="W1740" s="12"/>
      <c r="X1740" s="12"/>
      <c r="Y1740" s="12"/>
      <c r="Z1740" s="12"/>
      <c r="AA1740" s="12"/>
      <c r="AB1740" s="12"/>
      <c r="AC1740" s="12"/>
    </row>
    <row r="1741" spans="1:29" x14ac:dyDescent="0.25">
      <c r="A1741" s="12"/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35"/>
      <c r="M1741" s="35"/>
      <c r="N1741" s="35"/>
      <c r="O1741" s="35"/>
      <c r="P1741" s="12"/>
      <c r="Q1741" s="16"/>
      <c r="R1741" s="12"/>
      <c r="S1741" s="12"/>
      <c r="T1741" s="12"/>
      <c r="U1741" s="12"/>
      <c r="V1741" s="12"/>
      <c r="W1741" s="12"/>
      <c r="X1741" s="12"/>
      <c r="Y1741" s="12"/>
      <c r="Z1741" s="12"/>
      <c r="AA1741" s="12"/>
      <c r="AB1741" s="12"/>
      <c r="AC1741" s="12"/>
    </row>
    <row r="1742" spans="1:29" x14ac:dyDescent="0.25">
      <c r="A1742" s="12"/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35"/>
      <c r="M1742" s="35"/>
      <c r="N1742" s="35"/>
      <c r="O1742" s="35"/>
      <c r="P1742" s="12"/>
      <c r="Q1742" s="16"/>
      <c r="R1742" s="12"/>
      <c r="S1742" s="12"/>
      <c r="T1742" s="12"/>
      <c r="U1742" s="12"/>
      <c r="V1742" s="12"/>
      <c r="W1742" s="12"/>
      <c r="X1742" s="12"/>
      <c r="Y1742" s="12"/>
      <c r="Z1742" s="12"/>
      <c r="AA1742" s="12"/>
      <c r="AB1742" s="12"/>
      <c r="AC1742" s="12"/>
    </row>
    <row r="1743" spans="1:29" x14ac:dyDescent="0.25">
      <c r="A1743" s="12"/>
      <c r="B1743" s="12"/>
      <c r="C1743" s="12"/>
      <c r="D1743" s="12"/>
      <c r="E1743" s="12"/>
      <c r="F1743" s="12"/>
      <c r="G1743" s="12"/>
      <c r="H1743" s="12"/>
      <c r="I1743" s="12"/>
      <c r="J1743" s="12"/>
      <c r="K1743" s="12"/>
      <c r="L1743" s="35"/>
      <c r="M1743" s="35"/>
      <c r="N1743" s="35"/>
      <c r="O1743" s="35"/>
      <c r="P1743" s="12"/>
      <c r="Q1743" s="16"/>
      <c r="R1743" s="12"/>
      <c r="S1743" s="12"/>
      <c r="T1743" s="12"/>
      <c r="U1743" s="12"/>
      <c r="V1743" s="12"/>
      <c r="W1743" s="12"/>
      <c r="X1743" s="12"/>
      <c r="Y1743" s="12"/>
      <c r="Z1743" s="12"/>
      <c r="AA1743" s="12"/>
      <c r="AB1743" s="12"/>
      <c r="AC1743" s="12"/>
    </row>
    <row r="1744" spans="1:29" x14ac:dyDescent="0.25">
      <c r="A1744" s="12"/>
      <c r="B1744" s="12"/>
      <c r="C1744" s="12"/>
      <c r="D1744" s="12"/>
      <c r="E1744" s="12"/>
      <c r="F1744" s="12"/>
      <c r="G1744" s="12"/>
      <c r="H1744" s="12"/>
      <c r="I1744" s="12"/>
      <c r="J1744" s="12"/>
      <c r="K1744" s="12"/>
      <c r="L1744" s="35"/>
      <c r="M1744" s="35"/>
      <c r="N1744" s="35"/>
      <c r="O1744" s="35"/>
      <c r="P1744" s="12"/>
      <c r="Q1744" s="16"/>
      <c r="R1744" s="12"/>
      <c r="S1744" s="12"/>
      <c r="T1744" s="12"/>
      <c r="U1744" s="12"/>
      <c r="V1744" s="12"/>
      <c r="W1744" s="12"/>
      <c r="X1744" s="12"/>
      <c r="Y1744" s="12"/>
      <c r="Z1744" s="12"/>
      <c r="AA1744" s="12"/>
      <c r="AB1744" s="12"/>
      <c r="AC1744" s="12"/>
    </row>
    <row r="1745" spans="1:29" x14ac:dyDescent="0.25">
      <c r="A1745" s="12"/>
      <c r="B1745" s="12"/>
      <c r="C1745" s="12"/>
      <c r="D1745" s="12"/>
      <c r="E1745" s="12"/>
      <c r="F1745" s="12"/>
      <c r="G1745" s="12"/>
      <c r="H1745" s="12"/>
      <c r="I1745" s="12"/>
      <c r="J1745" s="12"/>
      <c r="K1745" s="12"/>
      <c r="L1745" s="35"/>
      <c r="M1745" s="35"/>
      <c r="N1745" s="35"/>
      <c r="O1745" s="35"/>
      <c r="P1745" s="12"/>
      <c r="Q1745" s="16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2"/>
      <c r="AC1745" s="12"/>
    </row>
    <row r="1746" spans="1:29" x14ac:dyDescent="0.25">
      <c r="A1746" s="12"/>
      <c r="B1746" s="12"/>
      <c r="C1746" s="12"/>
      <c r="D1746" s="12"/>
      <c r="E1746" s="12"/>
      <c r="F1746" s="12"/>
      <c r="G1746" s="12"/>
      <c r="H1746" s="12"/>
      <c r="I1746" s="12"/>
      <c r="J1746" s="12"/>
      <c r="K1746" s="12"/>
      <c r="L1746" s="35"/>
      <c r="M1746" s="35"/>
      <c r="N1746" s="35"/>
      <c r="O1746" s="35"/>
      <c r="P1746" s="12"/>
      <c r="Q1746" s="16"/>
      <c r="R1746" s="12"/>
      <c r="S1746" s="12"/>
      <c r="T1746" s="12"/>
      <c r="U1746" s="12"/>
      <c r="V1746" s="12"/>
      <c r="W1746" s="12"/>
      <c r="X1746" s="12"/>
      <c r="Y1746" s="12"/>
      <c r="Z1746" s="12"/>
      <c r="AA1746" s="12"/>
      <c r="AB1746" s="12"/>
      <c r="AC1746" s="12"/>
    </row>
    <row r="1747" spans="1:29" x14ac:dyDescent="0.25">
      <c r="A1747" s="12"/>
      <c r="B1747" s="12"/>
      <c r="C1747" s="12"/>
      <c r="D1747" s="12"/>
      <c r="E1747" s="12"/>
      <c r="F1747" s="12"/>
      <c r="G1747" s="12"/>
      <c r="H1747" s="12"/>
      <c r="I1747" s="12"/>
      <c r="J1747" s="12"/>
      <c r="K1747" s="12"/>
      <c r="L1747" s="35"/>
      <c r="M1747" s="35"/>
      <c r="N1747" s="35"/>
      <c r="O1747" s="35"/>
      <c r="P1747" s="12"/>
      <c r="Q1747" s="16"/>
      <c r="R1747" s="12"/>
      <c r="S1747" s="12"/>
      <c r="T1747" s="12"/>
      <c r="U1747" s="12"/>
      <c r="V1747" s="12"/>
      <c r="W1747" s="12"/>
      <c r="X1747" s="12"/>
      <c r="Y1747" s="12"/>
      <c r="Z1747" s="12"/>
      <c r="AA1747" s="12"/>
      <c r="AB1747" s="12"/>
      <c r="AC1747" s="12"/>
    </row>
    <row r="1748" spans="1:29" x14ac:dyDescent="0.25">
      <c r="A1748" s="12"/>
      <c r="B1748" s="12"/>
      <c r="C1748" s="12"/>
      <c r="D1748" s="12"/>
      <c r="E1748" s="12"/>
      <c r="F1748" s="12"/>
      <c r="G1748" s="12"/>
      <c r="H1748" s="12"/>
      <c r="I1748" s="12"/>
      <c r="J1748" s="12"/>
      <c r="K1748" s="12"/>
      <c r="L1748" s="35"/>
      <c r="M1748" s="35"/>
      <c r="N1748" s="35"/>
      <c r="O1748" s="35"/>
      <c r="P1748" s="12"/>
      <c r="Q1748" s="16"/>
      <c r="R1748" s="12"/>
      <c r="S1748" s="12"/>
      <c r="T1748" s="12"/>
      <c r="U1748" s="12"/>
      <c r="V1748" s="12"/>
      <c r="W1748" s="12"/>
      <c r="X1748" s="12"/>
      <c r="Y1748" s="12"/>
      <c r="Z1748" s="12"/>
      <c r="AA1748" s="12"/>
      <c r="AB1748" s="12"/>
      <c r="AC1748" s="12"/>
    </row>
    <row r="1749" spans="1:29" x14ac:dyDescent="0.25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35"/>
      <c r="M1749" s="35"/>
      <c r="N1749" s="35"/>
      <c r="O1749" s="35"/>
      <c r="P1749" s="12"/>
      <c r="Q1749" s="16"/>
      <c r="R1749" s="12"/>
      <c r="S1749" s="12"/>
      <c r="T1749" s="12"/>
      <c r="U1749" s="12"/>
      <c r="V1749" s="12"/>
      <c r="W1749" s="12"/>
      <c r="X1749" s="12"/>
      <c r="Y1749" s="12"/>
      <c r="Z1749" s="12"/>
      <c r="AA1749" s="12"/>
      <c r="AB1749" s="12"/>
      <c r="AC1749" s="12"/>
    </row>
    <row r="1750" spans="1:29" x14ac:dyDescent="0.25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35"/>
      <c r="M1750" s="35"/>
      <c r="N1750" s="35"/>
      <c r="O1750" s="35"/>
      <c r="P1750" s="12"/>
      <c r="Q1750" s="16"/>
      <c r="R1750" s="12"/>
      <c r="S1750" s="12"/>
      <c r="T1750" s="12"/>
      <c r="U1750" s="12"/>
      <c r="V1750" s="12"/>
      <c r="W1750" s="12"/>
      <c r="X1750" s="12"/>
      <c r="Y1750" s="12"/>
      <c r="Z1750" s="12"/>
      <c r="AA1750" s="12"/>
      <c r="AB1750" s="12"/>
      <c r="AC1750" s="12"/>
    </row>
    <row r="1751" spans="1:29" x14ac:dyDescent="0.25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35"/>
      <c r="M1751" s="35"/>
      <c r="N1751" s="35"/>
      <c r="O1751" s="35"/>
      <c r="P1751" s="12"/>
      <c r="Q1751" s="16"/>
      <c r="R1751" s="12"/>
      <c r="S1751" s="12"/>
      <c r="T1751" s="12"/>
      <c r="U1751" s="12"/>
      <c r="V1751" s="12"/>
      <c r="W1751" s="12"/>
      <c r="X1751" s="12"/>
      <c r="Y1751" s="12"/>
      <c r="Z1751" s="12"/>
      <c r="AA1751" s="12"/>
      <c r="AB1751" s="12"/>
      <c r="AC1751" s="12"/>
    </row>
    <row r="1752" spans="1:29" x14ac:dyDescent="0.25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35"/>
      <c r="M1752" s="35"/>
      <c r="N1752" s="35"/>
      <c r="O1752" s="35"/>
      <c r="P1752" s="12"/>
      <c r="Q1752" s="16"/>
      <c r="R1752" s="12"/>
      <c r="S1752" s="12"/>
      <c r="T1752" s="12"/>
      <c r="U1752" s="12"/>
      <c r="V1752" s="12"/>
      <c r="W1752" s="12"/>
      <c r="X1752" s="12"/>
      <c r="Y1752" s="12"/>
      <c r="Z1752" s="12"/>
      <c r="AA1752" s="12"/>
      <c r="AB1752" s="12"/>
      <c r="AC1752" s="12"/>
    </row>
    <row r="1753" spans="1:29" x14ac:dyDescent="0.25">
      <c r="A1753" s="12"/>
      <c r="B1753" s="12"/>
      <c r="C1753" s="12"/>
      <c r="D1753" s="12"/>
      <c r="E1753" s="12"/>
      <c r="F1753" s="12"/>
      <c r="G1753" s="12"/>
      <c r="H1753" s="12"/>
      <c r="I1753" s="12"/>
      <c r="J1753" s="12"/>
      <c r="K1753" s="12"/>
      <c r="L1753" s="35"/>
      <c r="M1753" s="35"/>
      <c r="N1753" s="35"/>
      <c r="O1753" s="35"/>
      <c r="P1753" s="12"/>
      <c r="Q1753" s="16"/>
      <c r="R1753" s="12"/>
      <c r="S1753" s="12"/>
      <c r="T1753" s="12"/>
      <c r="U1753" s="12"/>
      <c r="V1753" s="12"/>
      <c r="W1753" s="12"/>
      <c r="X1753" s="12"/>
      <c r="Y1753" s="12"/>
      <c r="Z1753" s="12"/>
      <c r="AA1753" s="12"/>
      <c r="AB1753" s="12"/>
      <c r="AC1753" s="12"/>
    </row>
    <row r="1754" spans="1:29" x14ac:dyDescent="0.25">
      <c r="A1754" s="12"/>
      <c r="B1754" s="12"/>
      <c r="C1754" s="12"/>
      <c r="D1754" s="12"/>
      <c r="E1754" s="12"/>
      <c r="F1754" s="12"/>
      <c r="G1754" s="12"/>
      <c r="H1754" s="12"/>
      <c r="I1754" s="12"/>
      <c r="J1754" s="12"/>
      <c r="K1754" s="12"/>
      <c r="L1754" s="35"/>
      <c r="M1754" s="35"/>
      <c r="N1754" s="35"/>
      <c r="O1754" s="35"/>
      <c r="P1754" s="12"/>
      <c r="Q1754" s="16"/>
      <c r="R1754" s="12"/>
      <c r="S1754" s="12"/>
      <c r="T1754" s="12"/>
      <c r="U1754" s="12"/>
      <c r="V1754" s="12"/>
      <c r="W1754" s="12"/>
      <c r="X1754" s="12"/>
      <c r="Y1754" s="12"/>
      <c r="Z1754" s="12"/>
      <c r="AA1754" s="12"/>
      <c r="AB1754" s="12"/>
      <c r="AC1754" s="12"/>
    </row>
    <row r="1755" spans="1:29" x14ac:dyDescent="0.25">
      <c r="A1755" s="12"/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35"/>
      <c r="M1755" s="35"/>
      <c r="N1755" s="35"/>
      <c r="O1755" s="35"/>
      <c r="P1755" s="12"/>
      <c r="Q1755" s="16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2"/>
      <c r="AC1755" s="12"/>
    </row>
    <row r="1756" spans="1:29" x14ac:dyDescent="0.25">
      <c r="A1756" s="12"/>
      <c r="B1756" s="12"/>
      <c r="C1756" s="12"/>
      <c r="D1756" s="12"/>
      <c r="E1756" s="12"/>
      <c r="F1756" s="12"/>
      <c r="G1756" s="12"/>
      <c r="H1756" s="12"/>
      <c r="I1756" s="12"/>
      <c r="J1756" s="12"/>
      <c r="K1756" s="12"/>
      <c r="L1756" s="35"/>
      <c r="M1756" s="35"/>
      <c r="N1756" s="35"/>
      <c r="O1756" s="35"/>
      <c r="P1756" s="12"/>
      <c r="Q1756" s="16"/>
      <c r="R1756" s="12"/>
      <c r="S1756" s="12"/>
      <c r="T1756" s="12"/>
      <c r="U1756" s="12"/>
      <c r="V1756" s="12"/>
      <c r="W1756" s="12"/>
      <c r="X1756" s="12"/>
      <c r="Y1756" s="12"/>
      <c r="Z1756" s="12"/>
      <c r="AA1756" s="12"/>
      <c r="AB1756" s="12"/>
      <c r="AC1756" s="12"/>
    </row>
    <row r="1757" spans="1:29" x14ac:dyDescent="0.25">
      <c r="A1757" s="12"/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35"/>
      <c r="M1757" s="35"/>
      <c r="N1757" s="35"/>
      <c r="O1757" s="35"/>
      <c r="P1757" s="12"/>
      <c r="Q1757" s="16"/>
      <c r="R1757" s="12"/>
      <c r="S1757" s="12"/>
      <c r="T1757" s="12"/>
      <c r="U1757" s="12"/>
      <c r="V1757" s="12"/>
      <c r="W1757" s="12"/>
      <c r="X1757" s="12"/>
      <c r="Y1757" s="12"/>
      <c r="Z1757" s="12"/>
      <c r="AA1757" s="12"/>
      <c r="AB1757" s="12"/>
      <c r="AC1757" s="12"/>
    </row>
    <row r="1758" spans="1:29" x14ac:dyDescent="0.25">
      <c r="A1758" s="12"/>
      <c r="B1758" s="12"/>
      <c r="C1758" s="12"/>
      <c r="D1758" s="12"/>
      <c r="E1758" s="12"/>
      <c r="F1758" s="12"/>
      <c r="G1758" s="12"/>
      <c r="H1758" s="12"/>
      <c r="I1758" s="12"/>
      <c r="J1758" s="12"/>
      <c r="K1758" s="12"/>
      <c r="L1758" s="35"/>
      <c r="M1758" s="35"/>
      <c r="N1758" s="35"/>
      <c r="O1758" s="35"/>
      <c r="P1758" s="12"/>
      <c r="Q1758" s="16"/>
      <c r="R1758" s="12"/>
      <c r="S1758" s="12"/>
      <c r="T1758" s="12"/>
      <c r="U1758" s="12"/>
      <c r="V1758" s="12"/>
      <c r="W1758" s="12"/>
      <c r="X1758" s="12"/>
      <c r="Y1758" s="12"/>
      <c r="Z1758" s="12"/>
      <c r="AA1758" s="12"/>
      <c r="AB1758" s="12"/>
      <c r="AC1758" s="12"/>
    </row>
    <row r="1759" spans="1:29" x14ac:dyDescent="0.25">
      <c r="A1759" s="12"/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35"/>
      <c r="M1759" s="35"/>
      <c r="N1759" s="35"/>
      <c r="O1759" s="35"/>
      <c r="P1759" s="12"/>
      <c r="Q1759" s="16"/>
      <c r="R1759" s="12"/>
      <c r="S1759" s="12"/>
      <c r="T1759" s="12"/>
      <c r="U1759" s="12"/>
      <c r="V1759" s="12"/>
      <c r="W1759" s="12"/>
      <c r="X1759" s="12"/>
      <c r="Y1759" s="12"/>
      <c r="Z1759" s="12"/>
      <c r="AA1759" s="12"/>
      <c r="AB1759" s="12"/>
      <c r="AC1759" s="12"/>
    </row>
    <row r="1760" spans="1:29" x14ac:dyDescent="0.25">
      <c r="A1760" s="12"/>
      <c r="B1760" s="12"/>
      <c r="C1760" s="12"/>
      <c r="D1760" s="12"/>
      <c r="E1760" s="12"/>
      <c r="F1760" s="12"/>
      <c r="G1760" s="12"/>
      <c r="H1760" s="12"/>
      <c r="I1760" s="12"/>
      <c r="J1760" s="12"/>
      <c r="K1760" s="12"/>
      <c r="L1760" s="35"/>
      <c r="M1760" s="35"/>
      <c r="N1760" s="35"/>
      <c r="O1760" s="35"/>
      <c r="P1760" s="12"/>
      <c r="Q1760" s="16"/>
      <c r="R1760" s="12"/>
      <c r="S1760" s="12"/>
      <c r="T1760" s="12"/>
      <c r="U1760" s="12"/>
      <c r="V1760" s="12"/>
      <c r="W1760" s="12"/>
      <c r="X1760" s="12"/>
      <c r="Y1760" s="12"/>
      <c r="Z1760" s="12"/>
      <c r="AA1760" s="12"/>
      <c r="AB1760" s="12"/>
      <c r="AC1760" s="12"/>
    </row>
    <row r="1761" spans="1:29" x14ac:dyDescent="0.25">
      <c r="A1761" s="12"/>
      <c r="B1761" s="12"/>
      <c r="C1761" s="12"/>
      <c r="D1761" s="12"/>
      <c r="E1761" s="12"/>
      <c r="F1761" s="12"/>
      <c r="G1761" s="12"/>
      <c r="H1761" s="12"/>
      <c r="I1761" s="12"/>
      <c r="J1761" s="12"/>
      <c r="K1761" s="12"/>
      <c r="L1761" s="35"/>
      <c r="M1761" s="35"/>
      <c r="N1761" s="35"/>
      <c r="O1761" s="35"/>
      <c r="P1761" s="12"/>
      <c r="Q1761" s="16"/>
      <c r="R1761" s="12"/>
      <c r="S1761" s="12"/>
      <c r="T1761" s="12"/>
      <c r="U1761" s="12"/>
      <c r="V1761" s="12"/>
      <c r="W1761" s="12"/>
      <c r="X1761" s="12"/>
      <c r="Y1761" s="12"/>
      <c r="Z1761" s="12"/>
      <c r="AA1761" s="12"/>
      <c r="AB1761" s="12"/>
      <c r="AC1761" s="12"/>
    </row>
    <row r="1762" spans="1:29" x14ac:dyDescent="0.25">
      <c r="A1762" s="12"/>
      <c r="B1762" s="12"/>
      <c r="C1762" s="12"/>
      <c r="D1762" s="12"/>
      <c r="E1762" s="12"/>
      <c r="F1762" s="12"/>
      <c r="G1762" s="12"/>
      <c r="H1762" s="12"/>
      <c r="I1762" s="12"/>
      <c r="J1762" s="12"/>
      <c r="K1762" s="12"/>
      <c r="L1762" s="35"/>
      <c r="M1762" s="35"/>
      <c r="N1762" s="35"/>
      <c r="O1762" s="35"/>
      <c r="P1762" s="12"/>
      <c r="Q1762" s="16"/>
      <c r="R1762" s="12"/>
      <c r="S1762" s="12"/>
      <c r="T1762" s="12"/>
      <c r="U1762" s="12"/>
      <c r="V1762" s="12"/>
      <c r="W1762" s="12"/>
      <c r="X1762" s="12"/>
      <c r="Y1762" s="12"/>
      <c r="Z1762" s="12"/>
      <c r="AA1762" s="12"/>
      <c r="AB1762" s="12"/>
      <c r="AC1762" s="12"/>
    </row>
    <row r="1763" spans="1:29" x14ac:dyDescent="0.25">
      <c r="A1763" s="12"/>
      <c r="B1763" s="12"/>
      <c r="C1763" s="12"/>
      <c r="D1763" s="12"/>
      <c r="E1763" s="12"/>
      <c r="F1763" s="12"/>
      <c r="G1763" s="12"/>
      <c r="H1763" s="12"/>
      <c r="I1763" s="12"/>
      <c r="J1763" s="12"/>
      <c r="K1763" s="12"/>
      <c r="L1763" s="35"/>
      <c r="M1763" s="35"/>
      <c r="N1763" s="35"/>
      <c r="O1763" s="35"/>
      <c r="P1763" s="12"/>
      <c r="Q1763" s="16"/>
      <c r="R1763" s="12"/>
      <c r="S1763" s="12"/>
      <c r="T1763" s="12"/>
      <c r="U1763" s="12"/>
      <c r="V1763" s="12"/>
      <c r="W1763" s="12"/>
      <c r="X1763" s="12"/>
      <c r="Y1763" s="12"/>
      <c r="Z1763" s="12"/>
      <c r="AA1763" s="12"/>
      <c r="AB1763" s="12"/>
      <c r="AC1763" s="12"/>
    </row>
    <row r="1764" spans="1:29" x14ac:dyDescent="0.25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35"/>
      <c r="M1764" s="35"/>
      <c r="N1764" s="35"/>
      <c r="O1764" s="35"/>
      <c r="P1764" s="12"/>
      <c r="Q1764" s="16"/>
      <c r="R1764" s="12"/>
      <c r="S1764" s="12"/>
      <c r="T1764" s="12"/>
      <c r="U1764" s="12"/>
      <c r="V1764" s="12"/>
      <c r="W1764" s="12"/>
      <c r="X1764" s="12"/>
      <c r="Y1764" s="12"/>
      <c r="Z1764" s="12"/>
      <c r="AA1764" s="12"/>
      <c r="AB1764" s="12"/>
      <c r="AC1764" s="12"/>
    </row>
    <row r="1765" spans="1:29" x14ac:dyDescent="0.25">
      <c r="A1765" s="12"/>
      <c r="B1765" s="12"/>
      <c r="C1765" s="12"/>
      <c r="D1765" s="12"/>
      <c r="E1765" s="12"/>
      <c r="F1765" s="12"/>
      <c r="G1765" s="12"/>
      <c r="H1765" s="12"/>
      <c r="I1765" s="12"/>
      <c r="J1765" s="12"/>
      <c r="K1765" s="12"/>
      <c r="L1765" s="35"/>
      <c r="M1765" s="35"/>
      <c r="N1765" s="35"/>
      <c r="O1765" s="35"/>
      <c r="P1765" s="12"/>
      <c r="Q1765" s="16"/>
      <c r="R1765" s="12"/>
      <c r="S1765" s="12"/>
      <c r="T1765" s="12"/>
      <c r="U1765" s="12"/>
      <c r="V1765" s="12"/>
      <c r="W1765" s="12"/>
      <c r="X1765" s="12"/>
      <c r="Y1765" s="12"/>
      <c r="Z1765" s="12"/>
      <c r="AA1765" s="12"/>
      <c r="AB1765" s="12"/>
      <c r="AC1765" s="12"/>
    </row>
    <row r="1766" spans="1:29" x14ac:dyDescent="0.25">
      <c r="A1766" s="12"/>
      <c r="B1766" s="12"/>
      <c r="C1766" s="12"/>
      <c r="D1766" s="12"/>
      <c r="E1766" s="12"/>
      <c r="F1766" s="12"/>
      <c r="G1766" s="12"/>
      <c r="H1766" s="12"/>
      <c r="I1766" s="12"/>
      <c r="J1766" s="12"/>
      <c r="K1766" s="12"/>
      <c r="L1766" s="35"/>
      <c r="M1766" s="35"/>
      <c r="N1766" s="35"/>
      <c r="O1766" s="35"/>
      <c r="P1766" s="12"/>
      <c r="Q1766" s="16"/>
      <c r="R1766" s="12"/>
      <c r="S1766" s="12"/>
      <c r="T1766" s="12"/>
      <c r="U1766" s="12"/>
      <c r="V1766" s="12"/>
      <c r="W1766" s="12"/>
      <c r="X1766" s="12"/>
      <c r="Y1766" s="12"/>
      <c r="Z1766" s="12"/>
      <c r="AA1766" s="12"/>
      <c r="AB1766" s="12"/>
      <c r="AC1766" s="12"/>
    </row>
    <row r="1767" spans="1:29" x14ac:dyDescent="0.25">
      <c r="A1767" s="12"/>
      <c r="B1767" s="12"/>
      <c r="C1767" s="12"/>
      <c r="D1767" s="12"/>
      <c r="E1767" s="12"/>
      <c r="F1767" s="12"/>
      <c r="G1767" s="12"/>
      <c r="H1767" s="12"/>
      <c r="I1767" s="12"/>
      <c r="J1767" s="12"/>
      <c r="K1767" s="12"/>
      <c r="L1767" s="35"/>
      <c r="M1767" s="35"/>
      <c r="N1767" s="35"/>
      <c r="O1767" s="35"/>
      <c r="P1767" s="12"/>
      <c r="Q1767" s="16"/>
      <c r="R1767" s="12"/>
      <c r="S1767" s="12"/>
      <c r="T1767" s="12"/>
      <c r="U1767" s="12"/>
      <c r="V1767" s="12"/>
      <c r="W1767" s="12"/>
      <c r="X1767" s="12"/>
      <c r="Y1767" s="12"/>
      <c r="Z1767" s="12"/>
      <c r="AA1767" s="12"/>
      <c r="AB1767" s="12"/>
      <c r="AC1767" s="12"/>
    </row>
    <row r="1768" spans="1:29" x14ac:dyDescent="0.25">
      <c r="A1768" s="12"/>
      <c r="B1768" s="12"/>
      <c r="C1768" s="12"/>
      <c r="D1768" s="12"/>
      <c r="E1768" s="12"/>
      <c r="F1768" s="12"/>
      <c r="G1768" s="12"/>
      <c r="H1768" s="12"/>
      <c r="I1768" s="12"/>
      <c r="J1768" s="12"/>
      <c r="K1768" s="12"/>
      <c r="L1768" s="35"/>
      <c r="M1768" s="35"/>
      <c r="N1768" s="35"/>
      <c r="O1768" s="35"/>
      <c r="P1768" s="12"/>
      <c r="Q1768" s="16"/>
      <c r="R1768" s="12"/>
      <c r="S1768" s="12"/>
      <c r="T1768" s="12"/>
      <c r="U1768" s="12"/>
      <c r="V1768" s="12"/>
      <c r="W1768" s="12"/>
      <c r="X1768" s="12"/>
      <c r="Y1768" s="12"/>
      <c r="Z1768" s="12"/>
      <c r="AA1768" s="12"/>
      <c r="AB1768" s="12"/>
      <c r="AC1768" s="12"/>
    </row>
    <row r="1769" spans="1:29" x14ac:dyDescent="0.25">
      <c r="A1769" s="12"/>
      <c r="B1769" s="12"/>
      <c r="C1769" s="12"/>
      <c r="D1769" s="12"/>
      <c r="E1769" s="12"/>
      <c r="F1769" s="12"/>
      <c r="G1769" s="12"/>
      <c r="H1769" s="12"/>
      <c r="I1769" s="12"/>
      <c r="J1769" s="12"/>
      <c r="K1769" s="12"/>
      <c r="L1769" s="35"/>
      <c r="M1769" s="35"/>
      <c r="N1769" s="35"/>
      <c r="O1769" s="35"/>
      <c r="P1769" s="12"/>
      <c r="Q1769" s="16"/>
      <c r="R1769" s="12"/>
      <c r="S1769" s="12"/>
      <c r="T1769" s="12"/>
      <c r="U1769" s="12"/>
      <c r="V1769" s="12"/>
      <c r="W1769" s="12"/>
      <c r="X1769" s="12"/>
      <c r="Y1769" s="12"/>
      <c r="Z1769" s="12"/>
      <c r="AA1769" s="12"/>
      <c r="AB1769" s="12"/>
      <c r="AC1769" s="12"/>
    </row>
    <row r="1770" spans="1:29" x14ac:dyDescent="0.25">
      <c r="A1770" s="12"/>
      <c r="B1770" s="12"/>
      <c r="C1770" s="12"/>
      <c r="D1770" s="12"/>
      <c r="E1770" s="12"/>
      <c r="F1770" s="12"/>
      <c r="G1770" s="12"/>
      <c r="H1770" s="12"/>
      <c r="I1770" s="12"/>
      <c r="J1770" s="12"/>
      <c r="K1770" s="12"/>
      <c r="L1770" s="35"/>
      <c r="M1770" s="35"/>
      <c r="N1770" s="35"/>
      <c r="O1770" s="35"/>
      <c r="P1770" s="12"/>
      <c r="Q1770" s="16"/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2"/>
      <c r="AC1770" s="12"/>
    </row>
    <row r="1771" spans="1:29" x14ac:dyDescent="0.25">
      <c r="A1771" s="12"/>
      <c r="B1771" s="12"/>
      <c r="C1771" s="12"/>
      <c r="D1771" s="12"/>
      <c r="E1771" s="12"/>
      <c r="F1771" s="12"/>
      <c r="G1771" s="12"/>
      <c r="H1771" s="12"/>
      <c r="I1771" s="12"/>
      <c r="J1771" s="12"/>
      <c r="K1771" s="12"/>
      <c r="L1771" s="35"/>
      <c r="M1771" s="35"/>
      <c r="N1771" s="35"/>
      <c r="O1771" s="35"/>
      <c r="P1771" s="12"/>
      <c r="Q1771" s="16"/>
      <c r="R1771" s="12"/>
      <c r="S1771" s="12"/>
      <c r="T1771" s="12"/>
      <c r="U1771" s="12"/>
      <c r="V1771" s="12"/>
      <c r="W1771" s="12"/>
      <c r="X1771" s="12"/>
      <c r="Y1771" s="12"/>
      <c r="Z1771" s="12"/>
      <c r="AA1771" s="12"/>
      <c r="AB1771" s="12"/>
      <c r="AC1771" s="12"/>
    </row>
    <row r="1772" spans="1:29" x14ac:dyDescent="0.25">
      <c r="A1772" s="12"/>
      <c r="B1772" s="12"/>
      <c r="C1772" s="12"/>
      <c r="D1772" s="12"/>
      <c r="E1772" s="12"/>
      <c r="F1772" s="12"/>
      <c r="G1772" s="12"/>
      <c r="H1772" s="12"/>
      <c r="I1772" s="12"/>
      <c r="J1772" s="12"/>
      <c r="K1772" s="12"/>
      <c r="L1772" s="35"/>
      <c r="M1772" s="35"/>
      <c r="N1772" s="35"/>
      <c r="O1772" s="35"/>
      <c r="P1772" s="12"/>
      <c r="Q1772" s="16"/>
      <c r="R1772" s="12"/>
      <c r="S1772" s="12"/>
      <c r="T1772" s="12"/>
      <c r="U1772" s="12"/>
      <c r="V1772" s="12"/>
      <c r="W1772" s="12"/>
      <c r="X1772" s="12"/>
      <c r="Y1772" s="12"/>
      <c r="Z1772" s="12"/>
      <c r="AA1772" s="12"/>
      <c r="AB1772" s="12"/>
      <c r="AC1772" s="12"/>
    </row>
    <row r="1773" spans="1:29" x14ac:dyDescent="0.25">
      <c r="A1773" s="12"/>
      <c r="B1773" s="12"/>
      <c r="C1773" s="12"/>
      <c r="D1773" s="12"/>
      <c r="E1773" s="12"/>
      <c r="F1773" s="12"/>
      <c r="G1773" s="12"/>
      <c r="H1773" s="12"/>
      <c r="I1773" s="12"/>
      <c r="J1773" s="12"/>
      <c r="K1773" s="12"/>
      <c r="L1773" s="35"/>
      <c r="M1773" s="35"/>
      <c r="N1773" s="35"/>
      <c r="O1773" s="35"/>
      <c r="P1773" s="12"/>
      <c r="Q1773" s="16"/>
      <c r="R1773" s="12"/>
      <c r="S1773" s="12"/>
      <c r="T1773" s="12"/>
      <c r="U1773" s="12"/>
      <c r="V1773" s="12"/>
      <c r="W1773" s="12"/>
      <c r="X1773" s="12"/>
      <c r="Y1773" s="12"/>
      <c r="Z1773" s="12"/>
      <c r="AA1773" s="12"/>
      <c r="AB1773" s="12"/>
      <c r="AC1773" s="12"/>
    </row>
    <row r="1774" spans="1:29" x14ac:dyDescent="0.25">
      <c r="A1774" s="12"/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35"/>
      <c r="M1774" s="35"/>
      <c r="N1774" s="35"/>
      <c r="O1774" s="35"/>
      <c r="P1774" s="12"/>
      <c r="Q1774" s="16"/>
      <c r="R1774" s="12"/>
      <c r="S1774" s="12"/>
      <c r="T1774" s="12"/>
      <c r="U1774" s="12"/>
      <c r="V1774" s="12"/>
      <c r="W1774" s="12"/>
      <c r="X1774" s="12"/>
      <c r="Y1774" s="12"/>
      <c r="Z1774" s="12"/>
      <c r="AA1774" s="12"/>
      <c r="AB1774" s="12"/>
      <c r="AC1774" s="12"/>
    </row>
    <row r="1775" spans="1:29" x14ac:dyDescent="0.25">
      <c r="A1775" s="12"/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35"/>
      <c r="M1775" s="35"/>
      <c r="N1775" s="35"/>
      <c r="O1775" s="35"/>
      <c r="P1775" s="12"/>
      <c r="Q1775" s="16"/>
      <c r="R1775" s="12"/>
      <c r="S1775" s="12"/>
      <c r="T1775" s="12"/>
      <c r="U1775" s="12"/>
      <c r="V1775" s="12"/>
      <c r="W1775" s="12"/>
      <c r="X1775" s="12"/>
      <c r="Y1775" s="12"/>
      <c r="Z1775" s="12"/>
      <c r="AA1775" s="12"/>
      <c r="AB1775" s="12"/>
      <c r="AC1775" s="12"/>
    </row>
    <row r="1776" spans="1:29" x14ac:dyDescent="0.25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35"/>
      <c r="M1776" s="35"/>
      <c r="N1776" s="35"/>
      <c r="O1776" s="35"/>
      <c r="P1776" s="12"/>
      <c r="Q1776" s="16"/>
      <c r="R1776" s="12"/>
      <c r="S1776" s="12"/>
      <c r="T1776" s="12"/>
      <c r="U1776" s="12"/>
      <c r="V1776" s="12"/>
      <c r="W1776" s="12"/>
      <c r="X1776" s="12"/>
      <c r="Y1776" s="12"/>
      <c r="Z1776" s="12"/>
      <c r="AA1776" s="12"/>
      <c r="AB1776" s="12"/>
      <c r="AC1776" s="12"/>
    </row>
    <row r="1777" spans="1:29" x14ac:dyDescent="0.25">
      <c r="A1777" s="12"/>
      <c r="B1777" s="12"/>
      <c r="C1777" s="12"/>
      <c r="D1777" s="12"/>
      <c r="E1777" s="12"/>
      <c r="F1777" s="12"/>
      <c r="G1777" s="12"/>
      <c r="H1777" s="12"/>
      <c r="I1777" s="12"/>
      <c r="J1777" s="12"/>
      <c r="K1777" s="12"/>
      <c r="L1777" s="35"/>
      <c r="M1777" s="35"/>
      <c r="N1777" s="35"/>
      <c r="O1777" s="35"/>
      <c r="P1777" s="12"/>
      <c r="Q1777" s="16"/>
      <c r="R1777" s="12"/>
      <c r="S1777" s="12"/>
      <c r="T1777" s="12"/>
      <c r="U1777" s="12"/>
      <c r="V1777" s="12"/>
      <c r="W1777" s="12"/>
      <c r="X1777" s="12"/>
      <c r="Y1777" s="12"/>
      <c r="Z1777" s="12"/>
      <c r="AA1777" s="12"/>
      <c r="AB1777" s="12"/>
      <c r="AC1777" s="12"/>
    </row>
    <row r="1778" spans="1:29" x14ac:dyDescent="0.25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35"/>
      <c r="M1778" s="35"/>
      <c r="N1778" s="35"/>
      <c r="O1778" s="35"/>
      <c r="P1778" s="12"/>
      <c r="Q1778" s="16"/>
      <c r="R1778" s="12"/>
      <c r="S1778" s="12"/>
      <c r="T1778" s="12"/>
      <c r="U1778" s="12"/>
      <c r="V1778" s="12"/>
      <c r="W1778" s="12"/>
      <c r="X1778" s="12"/>
      <c r="Y1778" s="12"/>
      <c r="Z1778" s="12"/>
      <c r="AA1778" s="12"/>
      <c r="AB1778" s="12"/>
      <c r="AC1778" s="12"/>
    </row>
    <row r="1779" spans="1:29" x14ac:dyDescent="0.25">
      <c r="A1779" s="12"/>
      <c r="B1779" s="12"/>
      <c r="C1779" s="12"/>
      <c r="D1779" s="12"/>
      <c r="E1779" s="12"/>
      <c r="F1779" s="12"/>
      <c r="G1779" s="12"/>
      <c r="H1779" s="12"/>
      <c r="I1779" s="12"/>
      <c r="J1779" s="12"/>
      <c r="K1779" s="12"/>
      <c r="L1779" s="35"/>
      <c r="M1779" s="35"/>
      <c r="N1779" s="35"/>
      <c r="O1779" s="35"/>
      <c r="P1779" s="12"/>
      <c r="Q1779" s="16"/>
      <c r="R1779" s="12"/>
      <c r="S1779" s="12"/>
      <c r="T1779" s="12"/>
      <c r="U1779" s="12"/>
      <c r="V1779" s="12"/>
      <c r="W1779" s="12"/>
      <c r="X1779" s="12"/>
      <c r="Y1779" s="12"/>
      <c r="Z1779" s="12"/>
      <c r="AA1779" s="12"/>
      <c r="AB1779" s="12"/>
      <c r="AC1779" s="12"/>
    </row>
    <row r="1780" spans="1:29" x14ac:dyDescent="0.25">
      <c r="A1780" s="12"/>
      <c r="B1780" s="12"/>
      <c r="C1780" s="12"/>
      <c r="D1780" s="12"/>
      <c r="E1780" s="12"/>
      <c r="F1780" s="12"/>
      <c r="G1780" s="12"/>
      <c r="H1780" s="12"/>
      <c r="I1780" s="12"/>
      <c r="J1780" s="12"/>
      <c r="K1780" s="12"/>
      <c r="L1780" s="35"/>
      <c r="M1780" s="35"/>
      <c r="N1780" s="35"/>
      <c r="O1780" s="35"/>
      <c r="P1780" s="12"/>
      <c r="Q1780" s="16"/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2"/>
      <c r="AC1780" s="12"/>
    </row>
    <row r="1781" spans="1:29" x14ac:dyDescent="0.25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35"/>
      <c r="M1781" s="35"/>
      <c r="N1781" s="35"/>
      <c r="O1781" s="35"/>
      <c r="P1781" s="12"/>
      <c r="Q1781" s="16"/>
      <c r="R1781" s="12"/>
      <c r="S1781" s="12"/>
      <c r="T1781" s="12"/>
      <c r="U1781" s="12"/>
      <c r="V1781" s="12"/>
      <c r="W1781" s="12"/>
      <c r="X1781" s="12"/>
      <c r="Y1781" s="12"/>
      <c r="Z1781" s="12"/>
      <c r="AA1781" s="12"/>
      <c r="AB1781" s="12"/>
      <c r="AC1781" s="12"/>
    </row>
    <row r="1782" spans="1:29" x14ac:dyDescent="0.25">
      <c r="A1782" s="12"/>
      <c r="B1782" s="12"/>
      <c r="C1782" s="12"/>
      <c r="D1782" s="12"/>
      <c r="E1782" s="12"/>
      <c r="F1782" s="12"/>
      <c r="G1782" s="12"/>
      <c r="H1782" s="12"/>
      <c r="I1782" s="12"/>
      <c r="J1782" s="12"/>
      <c r="K1782" s="12"/>
      <c r="L1782" s="35"/>
      <c r="M1782" s="35"/>
      <c r="N1782" s="35"/>
      <c r="O1782" s="35"/>
      <c r="P1782" s="12"/>
      <c r="Q1782" s="16"/>
      <c r="R1782" s="12"/>
      <c r="S1782" s="12"/>
      <c r="T1782" s="12"/>
      <c r="U1782" s="12"/>
      <c r="V1782" s="12"/>
      <c r="W1782" s="12"/>
      <c r="X1782" s="12"/>
      <c r="Y1782" s="12"/>
      <c r="Z1782" s="12"/>
      <c r="AA1782" s="12"/>
      <c r="AB1782" s="12"/>
      <c r="AC1782" s="12"/>
    </row>
    <row r="1783" spans="1:29" x14ac:dyDescent="0.25">
      <c r="A1783" s="12"/>
      <c r="B1783" s="12"/>
      <c r="C1783" s="12"/>
      <c r="D1783" s="12"/>
      <c r="E1783" s="12"/>
      <c r="F1783" s="12"/>
      <c r="G1783" s="12"/>
      <c r="H1783" s="12"/>
      <c r="I1783" s="12"/>
      <c r="J1783" s="12"/>
      <c r="K1783" s="12"/>
      <c r="L1783" s="35"/>
      <c r="M1783" s="35"/>
      <c r="N1783" s="35"/>
      <c r="O1783" s="35"/>
      <c r="P1783" s="12"/>
      <c r="Q1783" s="16"/>
      <c r="R1783" s="12"/>
      <c r="S1783" s="12"/>
      <c r="T1783" s="12"/>
      <c r="U1783" s="12"/>
      <c r="V1783" s="12"/>
      <c r="W1783" s="12"/>
      <c r="X1783" s="12"/>
      <c r="Y1783" s="12"/>
      <c r="Z1783" s="12"/>
      <c r="AA1783" s="12"/>
      <c r="AB1783" s="12"/>
      <c r="AC1783" s="12"/>
    </row>
    <row r="1784" spans="1:29" x14ac:dyDescent="0.25">
      <c r="A1784" s="12"/>
      <c r="B1784" s="12"/>
      <c r="C1784" s="12"/>
      <c r="D1784" s="12"/>
      <c r="E1784" s="12"/>
      <c r="F1784" s="12"/>
      <c r="G1784" s="12"/>
      <c r="H1784" s="12"/>
      <c r="I1784" s="12"/>
      <c r="J1784" s="12"/>
      <c r="K1784" s="12"/>
      <c r="L1784" s="35"/>
      <c r="M1784" s="35"/>
      <c r="N1784" s="35"/>
      <c r="O1784" s="35"/>
      <c r="P1784" s="12"/>
      <c r="Q1784" s="16"/>
      <c r="R1784" s="12"/>
      <c r="S1784" s="12"/>
      <c r="T1784" s="12"/>
      <c r="U1784" s="12"/>
      <c r="V1784" s="12"/>
      <c r="W1784" s="12"/>
      <c r="X1784" s="12"/>
      <c r="Y1784" s="12"/>
      <c r="Z1784" s="12"/>
      <c r="AA1784" s="12"/>
      <c r="AB1784" s="12"/>
      <c r="AC1784" s="12"/>
    </row>
    <row r="1785" spans="1:29" x14ac:dyDescent="0.25">
      <c r="A1785" s="12"/>
      <c r="B1785" s="12"/>
      <c r="C1785" s="12"/>
      <c r="D1785" s="12"/>
      <c r="E1785" s="12"/>
      <c r="F1785" s="12"/>
      <c r="G1785" s="12"/>
      <c r="H1785" s="12"/>
      <c r="I1785" s="12"/>
      <c r="J1785" s="12"/>
      <c r="K1785" s="12"/>
      <c r="L1785" s="35"/>
      <c r="M1785" s="35"/>
      <c r="N1785" s="35"/>
      <c r="O1785" s="35"/>
      <c r="P1785" s="12"/>
      <c r="Q1785" s="16"/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2"/>
      <c r="AC1785" s="12"/>
    </row>
    <row r="1786" spans="1:29" x14ac:dyDescent="0.25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35"/>
      <c r="M1786" s="35"/>
      <c r="N1786" s="35"/>
      <c r="O1786" s="35"/>
      <c r="P1786" s="12"/>
      <c r="Q1786" s="16"/>
      <c r="R1786" s="12"/>
      <c r="S1786" s="12"/>
      <c r="T1786" s="12"/>
      <c r="U1786" s="12"/>
      <c r="V1786" s="12"/>
      <c r="W1786" s="12"/>
      <c r="X1786" s="12"/>
      <c r="Y1786" s="12"/>
      <c r="Z1786" s="12"/>
      <c r="AA1786" s="12"/>
      <c r="AB1786" s="12"/>
      <c r="AC1786" s="12"/>
    </row>
    <row r="1787" spans="1:29" x14ac:dyDescent="0.25">
      <c r="A1787" s="12"/>
      <c r="B1787" s="12"/>
      <c r="C1787" s="12"/>
      <c r="D1787" s="12"/>
      <c r="E1787" s="12"/>
      <c r="F1787" s="12"/>
      <c r="G1787" s="12"/>
      <c r="H1787" s="12"/>
      <c r="I1787" s="12"/>
      <c r="J1787" s="12"/>
      <c r="K1787" s="12"/>
      <c r="L1787" s="35"/>
      <c r="M1787" s="35"/>
      <c r="N1787" s="35"/>
      <c r="O1787" s="35"/>
      <c r="P1787" s="12"/>
      <c r="Q1787" s="16"/>
      <c r="R1787" s="12"/>
      <c r="S1787" s="12"/>
      <c r="T1787" s="12"/>
      <c r="U1787" s="12"/>
      <c r="V1787" s="12"/>
      <c r="W1787" s="12"/>
      <c r="X1787" s="12"/>
      <c r="Y1787" s="12"/>
      <c r="Z1787" s="12"/>
      <c r="AA1787" s="12"/>
      <c r="AB1787" s="12"/>
      <c r="AC1787" s="12"/>
    </row>
    <row r="1788" spans="1:29" x14ac:dyDescent="0.25">
      <c r="A1788" s="12"/>
      <c r="B1788" s="12"/>
      <c r="C1788" s="12"/>
      <c r="D1788" s="12"/>
      <c r="E1788" s="12"/>
      <c r="F1788" s="12"/>
      <c r="G1788" s="12"/>
      <c r="H1788" s="12"/>
      <c r="I1788" s="12"/>
      <c r="J1788" s="12"/>
      <c r="K1788" s="12"/>
      <c r="L1788" s="35"/>
      <c r="M1788" s="35"/>
      <c r="N1788" s="35"/>
      <c r="O1788" s="35"/>
      <c r="P1788" s="12"/>
      <c r="Q1788" s="16"/>
      <c r="R1788" s="12"/>
      <c r="S1788" s="12"/>
      <c r="T1788" s="12"/>
      <c r="U1788" s="12"/>
      <c r="V1788" s="12"/>
      <c r="W1788" s="12"/>
      <c r="X1788" s="12"/>
      <c r="Y1788" s="12"/>
      <c r="Z1788" s="12"/>
      <c r="AA1788" s="12"/>
      <c r="AB1788" s="12"/>
      <c r="AC1788" s="12"/>
    </row>
    <row r="1789" spans="1:29" x14ac:dyDescent="0.25">
      <c r="A1789" s="12"/>
      <c r="B1789" s="12"/>
      <c r="C1789" s="12"/>
      <c r="D1789" s="12"/>
      <c r="E1789" s="12"/>
      <c r="F1789" s="12"/>
      <c r="G1789" s="12"/>
      <c r="H1789" s="12"/>
      <c r="I1789" s="12"/>
      <c r="J1789" s="12"/>
      <c r="K1789" s="12"/>
      <c r="L1789" s="35"/>
      <c r="M1789" s="35"/>
      <c r="N1789" s="35"/>
      <c r="O1789" s="35"/>
      <c r="P1789" s="12"/>
      <c r="Q1789" s="16"/>
      <c r="R1789" s="12"/>
      <c r="S1789" s="12"/>
      <c r="T1789" s="12"/>
      <c r="U1789" s="12"/>
      <c r="V1789" s="12"/>
      <c r="W1789" s="12"/>
      <c r="X1789" s="12"/>
      <c r="Y1789" s="12"/>
      <c r="Z1789" s="12"/>
      <c r="AA1789" s="12"/>
      <c r="AB1789" s="12"/>
      <c r="AC1789" s="12"/>
    </row>
    <row r="1790" spans="1:29" x14ac:dyDescent="0.25">
      <c r="A1790" s="12"/>
      <c r="B1790" s="12"/>
      <c r="C1790" s="12"/>
      <c r="D1790" s="12"/>
      <c r="E1790" s="12"/>
      <c r="F1790" s="12"/>
      <c r="G1790" s="12"/>
      <c r="H1790" s="12"/>
      <c r="I1790" s="12"/>
      <c r="J1790" s="12"/>
      <c r="K1790" s="12"/>
      <c r="L1790" s="35"/>
      <c r="M1790" s="35"/>
      <c r="N1790" s="35"/>
      <c r="O1790" s="35"/>
      <c r="P1790" s="12"/>
      <c r="Q1790" s="16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2"/>
      <c r="AC1790" s="12"/>
    </row>
    <row r="1791" spans="1:29" x14ac:dyDescent="0.25">
      <c r="A1791" s="12"/>
      <c r="B1791" s="12"/>
      <c r="C1791" s="12"/>
      <c r="D1791" s="12"/>
      <c r="E1791" s="12"/>
      <c r="F1791" s="12"/>
      <c r="G1791" s="12"/>
      <c r="H1791" s="12"/>
      <c r="I1791" s="12"/>
      <c r="J1791" s="12"/>
      <c r="K1791" s="12"/>
      <c r="L1791" s="35"/>
      <c r="M1791" s="35"/>
      <c r="N1791" s="35"/>
      <c r="O1791" s="35"/>
      <c r="P1791" s="12"/>
      <c r="Q1791" s="16"/>
      <c r="R1791" s="12"/>
      <c r="S1791" s="12"/>
      <c r="T1791" s="12"/>
      <c r="U1791" s="12"/>
      <c r="V1791" s="12"/>
      <c r="W1791" s="12"/>
      <c r="X1791" s="12"/>
      <c r="Y1791" s="12"/>
      <c r="Z1791" s="12"/>
      <c r="AA1791" s="12"/>
      <c r="AB1791" s="12"/>
      <c r="AC1791" s="12"/>
    </row>
    <row r="1792" spans="1:29" x14ac:dyDescent="0.25">
      <c r="A1792" s="12"/>
      <c r="B1792" s="12"/>
      <c r="C1792" s="12"/>
      <c r="D1792" s="12"/>
      <c r="E1792" s="12"/>
      <c r="F1792" s="12"/>
      <c r="G1792" s="12"/>
      <c r="H1792" s="12"/>
      <c r="I1792" s="12"/>
      <c r="J1792" s="12"/>
      <c r="K1792" s="12"/>
      <c r="L1792" s="35"/>
      <c r="M1792" s="35"/>
      <c r="N1792" s="35"/>
      <c r="O1792" s="35"/>
      <c r="P1792" s="12"/>
      <c r="Q1792" s="16"/>
      <c r="R1792" s="12"/>
      <c r="S1792" s="12"/>
      <c r="T1792" s="12"/>
      <c r="U1792" s="12"/>
      <c r="V1792" s="12"/>
      <c r="W1792" s="12"/>
      <c r="X1792" s="12"/>
      <c r="Y1792" s="12"/>
      <c r="Z1792" s="12"/>
      <c r="AA1792" s="12"/>
      <c r="AB1792" s="12"/>
      <c r="AC1792" s="12"/>
    </row>
    <row r="1793" spans="1:29" x14ac:dyDescent="0.25">
      <c r="A1793" s="12"/>
      <c r="B1793" s="12"/>
      <c r="C1793" s="12"/>
      <c r="D1793" s="12"/>
      <c r="E1793" s="12"/>
      <c r="F1793" s="12"/>
      <c r="G1793" s="12"/>
      <c r="H1793" s="12"/>
      <c r="I1793" s="12"/>
      <c r="J1793" s="12"/>
      <c r="K1793" s="12"/>
      <c r="L1793" s="35"/>
      <c r="M1793" s="35"/>
      <c r="N1793" s="35"/>
      <c r="O1793" s="35"/>
      <c r="P1793" s="12"/>
      <c r="Q1793" s="16"/>
      <c r="R1793" s="12"/>
      <c r="S1793" s="12"/>
      <c r="T1793" s="12"/>
      <c r="U1793" s="12"/>
      <c r="V1793" s="12"/>
      <c r="W1793" s="12"/>
      <c r="X1793" s="12"/>
      <c r="Y1793" s="12"/>
      <c r="Z1793" s="12"/>
      <c r="AA1793" s="12"/>
      <c r="AB1793" s="12"/>
      <c r="AC1793" s="12"/>
    </row>
    <row r="1794" spans="1:29" x14ac:dyDescent="0.25">
      <c r="A1794" s="12"/>
      <c r="B1794" s="12"/>
      <c r="C1794" s="12"/>
      <c r="D1794" s="12"/>
      <c r="E1794" s="12"/>
      <c r="F1794" s="12"/>
      <c r="G1794" s="12"/>
      <c r="H1794" s="12"/>
      <c r="I1794" s="12"/>
      <c r="J1794" s="12"/>
      <c r="K1794" s="12"/>
      <c r="L1794" s="35"/>
      <c r="M1794" s="35"/>
      <c r="N1794" s="35"/>
      <c r="O1794" s="35"/>
      <c r="P1794" s="12"/>
      <c r="Q1794" s="16"/>
      <c r="R1794" s="12"/>
      <c r="S1794" s="12"/>
      <c r="T1794" s="12"/>
      <c r="U1794" s="12"/>
      <c r="V1794" s="12"/>
      <c r="W1794" s="12"/>
      <c r="X1794" s="12"/>
      <c r="Y1794" s="12"/>
      <c r="Z1794" s="12"/>
      <c r="AA1794" s="12"/>
      <c r="AB1794" s="12"/>
      <c r="AC1794" s="12"/>
    </row>
    <row r="1795" spans="1:29" x14ac:dyDescent="0.25">
      <c r="A1795" s="12"/>
      <c r="B1795" s="12"/>
      <c r="C1795" s="12"/>
      <c r="D1795" s="12"/>
      <c r="E1795" s="12"/>
      <c r="F1795" s="12"/>
      <c r="G1795" s="12"/>
      <c r="H1795" s="12"/>
      <c r="I1795" s="12"/>
      <c r="J1795" s="12"/>
      <c r="K1795" s="12"/>
      <c r="L1795" s="35"/>
      <c r="M1795" s="35"/>
      <c r="N1795" s="35"/>
      <c r="O1795" s="35"/>
      <c r="P1795" s="12"/>
      <c r="Q1795" s="16"/>
      <c r="R1795" s="12"/>
      <c r="S1795" s="12"/>
      <c r="T1795" s="12"/>
      <c r="U1795" s="12"/>
      <c r="V1795" s="12"/>
      <c r="W1795" s="12"/>
      <c r="X1795" s="12"/>
      <c r="Y1795" s="12"/>
      <c r="Z1795" s="12"/>
      <c r="AA1795" s="12"/>
      <c r="AB1795" s="12"/>
      <c r="AC1795" s="12"/>
    </row>
    <row r="1796" spans="1:29" x14ac:dyDescent="0.25">
      <c r="A1796" s="12"/>
      <c r="B1796" s="12"/>
      <c r="C1796" s="12"/>
      <c r="D1796" s="12"/>
      <c r="E1796" s="12"/>
      <c r="F1796" s="12"/>
      <c r="G1796" s="12"/>
      <c r="H1796" s="12"/>
      <c r="I1796" s="12"/>
      <c r="J1796" s="12"/>
      <c r="K1796" s="12"/>
      <c r="L1796" s="35"/>
      <c r="M1796" s="35"/>
      <c r="N1796" s="35"/>
      <c r="O1796" s="35"/>
      <c r="P1796" s="12"/>
      <c r="Q1796" s="16"/>
      <c r="R1796" s="12"/>
      <c r="S1796" s="12"/>
      <c r="T1796" s="12"/>
      <c r="U1796" s="12"/>
      <c r="V1796" s="12"/>
      <c r="W1796" s="12"/>
      <c r="X1796" s="12"/>
      <c r="Y1796" s="12"/>
      <c r="Z1796" s="12"/>
      <c r="AA1796" s="12"/>
      <c r="AB1796" s="12"/>
      <c r="AC1796" s="12"/>
    </row>
    <row r="1797" spans="1:29" x14ac:dyDescent="0.25">
      <c r="A1797" s="12"/>
      <c r="B1797" s="12"/>
      <c r="C1797" s="12"/>
      <c r="D1797" s="12"/>
      <c r="E1797" s="12"/>
      <c r="F1797" s="12"/>
      <c r="G1797" s="12"/>
      <c r="H1797" s="12"/>
      <c r="I1797" s="12"/>
      <c r="J1797" s="12"/>
      <c r="K1797" s="12"/>
      <c r="L1797" s="35"/>
      <c r="M1797" s="35"/>
      <c r="N1797" s="35"/>
      <c r="O1797" s="35"/>
      <c r="P1797" s="12"/>
      <c r="Q1797" s="16"/>
      <c r="R1797" s="12"/>
      <c r="S1797" s="12"/>
      <c r="T1797" s="12"/>
      <c r="U1797" s="12"/>
      <c r="V1797" s="12"/>
      <c r="W1797" s="12"/>
      <c r="X1797" s="12"/>
      <c r="Y1797" s="12"/>
      <c r="Z1797" s="12"/>
      <c r="AA1797" s="12"/>
      <c r="AB1797" s="12"/>
      <c r="AC1797" s="12"/>
    </row>
    <row r="1798" spans="1:29" x14ac:dyDescent="0.25">
      <c r="A1798" s="12"/>
      <c r="B1798" s="12"/>
      <c r="C1798" s="12"/>
      <c r="D1798" s="12"/>
      <c r="E1798" s="12"/>
      <c r="F1798" s="12"/>
      <c r="G1798" s="12"/>
      <c r="H1798" s="12"/>
      <c r="I1798" s="12"/>
      <c r="J1798" s="12"/>
      <c r="K1798" s="12"/>
      <c r="L1798" s="35"/>
      <c r="M1798" s="35"/>
      <c r="N1798" s="35"/>
      <c r="O1798" s="35"/>
      <c r="P1798" s="12"/>
      <c r="Q1798" s="16"/>
      <c r="R1798" s="12"/>
      <c r="S1798" s="12"/>
      <c r="T1798" s="12"/>
      <c r="U1798" s="12"/>
      <c r="V1798" s="12"/>
      <c r="W1798" s="12"/>
      <c r="X1798" s="12"/>
      <c r="Y1798" s="12"/>
      <c r="Z1798" s="12"/>
      <c r="AA1798" s="12"/>
      <c r="AB1798" s="12"/>
      <c r="AC1798" s="12"/>
    </row>
    <row r="1799" spans="1:29" x14ac:dyDescent="0.25">
      <c r="A1799" s="12"/>
      <c r="B1799" s="12"/>
      <c r="C1799" s="12"/>
      <c r="D1799" s="12"/>
      <c r="E1799" s="12"/>
      <c r="F1799" s="12"/>
      <c r="G1799" s="12"/>
      <c r="H1799" s="12"/>
      <c r="I1799" s="12"/>
      <c r="J1799" s="12"/>
      <c r="K1799" s="12"/>
      <c r="L1799" s="35"/>
      <c r="M1799" s="35"/>
      <c r="N1799" s="35"/>
      <c r="O1799" s="35"/>
      <c r="P1799" s="12"/>
      <c r="Q1799" s="16"/>
      <c r="R1799" s="12"/>
      <c r="S1799" s="12"/>
      <c r="T1799" s="12"/>
      <c r="U1799" s="12"/>
      <c r="V1799" s="12"/>
      <c r="W1799" s="12"/>
      <c r="X1799" s="12"/>
      <c r="Y1799" s="12"/>
      <c r="Z1799" s="12"/>
      <c r="AA1799" s="12"/>
      <c r="AB1799" s="12"/>
      <c r="AC1799" s="12"/>
    </row>
    <row r="1800" spans="1:29" x14ac:dyDescent="0.25">
      <c r="A1800" s="12"/>
      <c r="B1800" s="12"/>
      <c r="C1800" s="12"/>
      <c r="D1800" s="12"/>
      <c r="E1800" s="12"/>
      <c r="F1800" s="12"/>
      <c r="G1800" s="12"/>
      <c r="H1800" s="12"/>
      <c r="I1800" s="12"/>
      <c r="J1800" s="12"/>
      <c r="K1800" s="12"/>
      <c r="L1800" s="35"/>
      <c r="M1800" s="35"/>
      <c r="N1800" s="35"/>
      <c r="O1800" s="35"/>
      <c r="P1800" s="12"/>
      <c r="Q1800" s="16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2"/>
      <c r="AC1800" s="12"/>
    </row>
    <row r="1801" spans="1:29" x14ac:dyDescent="0.25">
      <c r="A1801" s="12"/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35"/>
      <c r="M1801" s="35"/>
      <c r="N1801" s="35"/>
      <c r="O1801" s="35"/>
      <c r="P1801" s="12"/>
      <c r="Q1801" s="16"/>
      <c r="R1801" s="12"/>
      <c r="S1801" s="12"/>
      <c r="T1801" s="12"/>
      <c r="U1801" s="12"/>
      <c r="V1801" s="12"/>
      <c r="W1801" s="12"/>
      <c r="X1801" s="12"/>
      <c r="Y1801" s="12"/>
      <c r="Z1801" s="12"/>
      <c r="AA1801" s="12"/>
      <c r="AB1801" s="12"/>
      <c r="AC1801" s="12"/>
    </row>
    <row r="1802" spans="1:29" x14ac:dyDescent="0.25">
      <c r="A1802" s="12"/>
      <c r="B1802" s="12"/>
      <c r="C1802" s="12"/>
      <c r="D1802" s="12"/>
      <c r="E1802" s="12"/>
      <c r="F1802" s="12"/>
      <c r="G1802" s="12"/>
      <c r="H1802" s="12"/>
      <c r="I1802" s="12"/>
      <c r="J1802" s="12"/>
      <c r="K1802" s="12"/>
      <c r="L1802" s="35"/>
      <c r="M1802" s="35"/>
      <c r="N1802" s="35"/>
      <c r="O1802" s="35"/>
      <c r="P1802" s="12"/>
      <c r="Q1802" s="16"/>
      <c r="R1802" s="12"/>
      <c r="S1802" s="12"/>
      <c r="T1802" s="12"/>
      <c r="U1802" s="12"/>
      <c r="V1802" s="12"/>
      <c r="W1802" s="12"/>
      <c r="X1802" s="12"/>
      <c r="Y1802" s="12"/>
      <c r="Z1802" s="12"/>
      <c r="AA1802" s="12"/>
      <c r="AB1802" s="12"/>
      <c r="AC1802" s="12"/>
    </row>
    <row r="1803" spans="1:29" x14ac:dyDescent="0.25">
      <c r="A1803" s="12"/>
      <c r="B1803" s="12"/>
      <c r="C1803" s="12"/>
      <c r="D1803" s="12"/>
      <c r="E1803" s="12"/>
      <c r="F1803" s="12"/>
      <c r="G1803" s="12"/>
      <c r="H1803" s="12"/>
      <c r="I1803" s="12"/>
      <c r="J1803" s="12"/>
      <c r="K1803" s="12"/>
      <c r="L1803" s="35"/>
      <c r="M1803" s="35"/>
      <c r="N1803" s="35"/>
      <c r="O1803" s="35"/>
      <c r="P1803" s="12"/>
      <c r="Q1803" s="16"/>
      <c r="R1803" s="12"/>
      <c r="S1803" s="12"/>
      <c r="T1803" s="12"/>
      <c r="U1803" s="12"/>
      <c r="V1803" s="12"/>
      <c r="W1803" s="12"/>
      <c r="X1803" s="12"/>
      <c r="Y1803" s="12"/>
      <c r="Z1803" s="12"/>
      <c r="AA1803" s="12"/>
      <c r="AB1803" s="12"/>
      <c r="AC1803" s="12"/>
    </row>
    <row r="1804" spans="1:29" x14ac:dyDescent="0.25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35"/>
      <c r="M1804" s="35"/>
      <c r="N1804" s="35"/>
      <c r="O1804" s="35"/>
      <c r="P1804" s="12"/>
      <c r="Q1804" s="16"/>
      <c r="R1804" s="12"/>
      <c r="S1804" s="12"/>
      <c r="T1804" s="12"/>
      <c r="U1804" s="12"/>
      <c r="V1804" s="12"/>
      <c r="W1804" s="12"/>
      <c r="X1804" s="12"/>
      <c r="Y1804" s="12"/>
      <c r="Z1804" s="12"/>
      <c r="AA1804" s="12"/>
      <c r="AB1804" s="12"/>
      <c r="AC1804" s="12"/>
    </row>
    <row r="1805" spans="1:29" x14ac:dyDescent="0.25">
      <c r="A1805" s="12"/>
      <c r="B1805" s="12"/>
      <c r="C1805" s="12"/>
      <c r="D1805" s="12"/>
      <c r="E1805" s="12"/>
      <c r="F1805" s="12"/>
      <c r="G1805" s="12"/>
      <c r="H1805" s="12"/>
      <c r="I1805" s="12"/>
      <c r="J1805" s="12"/>
      <c r="K1805" s="12"/>
      <c r="L1805" s="35"/>
      <c r="M1805" s="35"/>
      <c r="N1805" s="35"/>
      <c r="O1805" s="35"/>
      <c r="P1805" s="12"/>
      <c r="Q1805" s="16"/>
      <c r="R1805" s="12"/>
      <c r="S1805" s="12"/>
      <c r="T1805" s="12"/>
      <c r="U1805" s="12"/>
      <c r="V1805" s="12"/>
      <c r="W1805" s="12"/>
      <c r="X1805" s="12"/>
      <c r="Y1805" s="12"/>
      <c r="Z1805" s="12"/>
      <c r="AA1805" s="12"/>
      <c r="AB1805" s="12"/>
      <c r="AC1805" s="12"/>
    </row>
    <row r="1806" spans="1:29" x14ac:dyDescent="0.25">
      <c r="A1806" s="12"/>
      <c r="B1806" s="12"/>
      <c r="C1806" s="12"/>
      <c r="D1806" s="12"/>
      <c r="E1806" s="12"/>
      <c r="F1806" s="12"/>
      <c r="G1806" s="12"/>
      <c r="H1806" s="12"/>
      <c r="I1806" s="12"/>
      <c r="J1806" s="12"/>
      <c r="K1806" s="12"/>
      <c r="L1806" s="35"/>
      <c r="M1806" s="35"/>
      <c r="N1806" s="35"/>
      <c r="O1806" s="35"/>
      <c r="P1806" s="12"/>
      <c r="Q1806" s="16"/>
      <c r="R1806" s="12"/>
      <c r="S1806" s="12"/>
      <c r="T1806" s="12"/>
      <c r="U1806" s="12"/>
      <c r="V1806" s="12"/>
      <c r="W1806" s="12"/>
      <c r="X1806" s="12"/>
      <c r="Y1806" s="12"/>
      <c r="Z1806" s="12"/>
      <c r="AA1806" s="12"/>
      <c r="AB1806" s="12"/>
      <c r="AC1806" s="12"/>
    </row>
    <row r="1807" spans="1:29" x14ac:dyDescent="0.25">
      <c r="A1807" s="12"/>
      <c r="B1807" s="12"/>
      <c r="C1807" s="12"/>
      <c r="D1807" s="12"/>
      <c r="E1807" s="12"/>
      <c r="F1807" s="12"/>
      <c r="G1807" s="12"/>
      <c r="H1807" s="12"/>
      <c r="I1807" s="12"/>
      <c r="J1807" s="12"/>
      <c r="K1807" s="12"/>
      <c r="L1807" s="35"/>
      <c r="M1807" s="35"/>
      <c r="N1807" s="35"/>
      <c r="O1807" s="35"/>
      <c r="P1807" s="12"/>
      <c r="Q1807" s="16"/>
      <c r="R1807" s="12"/>
      <c r="S1807" s="12"/>
      <c r="T1807" s="12"/>
      <c r="U1807" s="12"/>
      <c r="V1807" s="12"/>
      <c r="W1807" s="12"/>
      <c r="X1807" s="12"/>
      <c r="Y1807" s="12"/>
      <c r="Z1807" s="12"/>
      <c r="AA1807" s="12"/>
      <c r="AB1807" s="12"/>
      <c r="AC1807" s="12"/>
    </row>
    <row r="1808" spans="1:29" x14ac:dyDescent="0.25">
      <c r="A1808" s="12"/>
      <c r="B1808" s="12"/>
      <c r="C1808" s="12"/>
      <c r="D1808" s="12"/>
      <c r="E1808" s="12"/>
      <c r="F1808" s="12"/>
      <c r="G1808" s="12"/>
      <c r="H1808" s="12"/>
      <c r="I1808" s="12"/>
      <c r="J1808" s="12"/>
      <c r="K1808" s="12"/>
      <c r="L1808" s="35"/>
      <c r="M1808" s="35"/>
      <c r="N1808" s="35"/>
      <c r="O1808" s="35"/>
      <c r="P1808" s="12"/>
      <c r="Q1808" s="16"/>
      <c r="R1808" s="12"/>
      <c r="S1808" s="12"/>
      <c r="T1808" s="12"/>
      <c r="U1808" s="12"/>
      <c r="V1808" s="12"/>
      <c r="W1808" s="12"/>
      <c r="X1808" s="12"/>
      <c r="Y1808" s="12"/>
      <c r="Z1808" s="12"/>
      <c r="AA1808" s="12"/>
      <c r="AB1808" s="12"/>
      <c r="AC1808" s="12"/>
    </row>
    <row r="1809" spans="1:29" x14ac:dyDescent="0.25">
      <c r="A1809" s="12"/>
      <c r="B1809" s="12"/>
      <c r="C1809" s="12"/>
      <c r="D1809" s="12"/>
      <c r="E1809" s="12"/>
      <c r="F1809" s="12"/>
      <c r="G1809" s="12"/>
      <c r="H1809" s="12"/>
      <c r="I1809" s="12"/>
      <c r="J1809" s="12"/>
      <c r="K1809" s="12"/>
      <c r="L1809" s="35"/>
      <c r="M1809" s="35"/>
      <c r="N1809" s="35"/>
      <c r="O1809" s="35"/>
      <c r="P1809" s="12"/>
      <c r="Q1809" s="16"/>
      <c r="R1809" s="12"/>
      <c r="S1809" s="12"/>
      <c r="T1809" s="12"/>
      <c r="U1809" s="12"/>
      <c r="V1809" s="12"/>
      <c r="W1809" s="12"/>
      <c r="X1809" s="12"/>
      <c r="Y1809" s="12"/>
      <c r="Z1809" s="12"/>
      <c r="AA1809" s="12"/>
      <c r="AB1809" s="12"/>
      <c r="AC1809" s="12"/>
    </row>
    <row r="1810" spans="1:29" x14ac:dyDescent="0.25">
      <c r="A1810" s="12"/>
      <c r="B1810" s="12"/>
      <c r="C1810" s="12"/>
      <c r="D1810" s="12"/>
      <c r="E1810" s="12"/>
      <c r="F1810" s="12"/>
      <c r="G1810" s="12"/>
      <c r="H1810" s="12"/>
      <c r="I1810" s="12"/>
      <c r="J1810" s="12"/>
      <c r="K1810" s="12"/>
      <c r="L1810" s="35"/>
      <c r="M1810" s="35"/>
      <c r="N1810" s="35"/>
      <c r="O1810" s="35"/>
      <c r="P1810" s="12"/>
      <c r="Q1810" s="16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2"/>
      <c r="AC1810" s="12"/>
    </row>
    <row r="1811" spans="1:29" x14ac:dyDescent="0.25">
      <c r="A1811" s="12"/>
      <c r="B1811" s="12"/>
      <c r="C1811" s="12"/>
      <c r="D1811" s="12"/>
      <c r="E1811" s="12"/>
      <c r="F1811" s="12"/>
      <c r="G1811" s="12"/>
      <c r="H1811" s="12"/>
      <c r="I1811" s="12"/>
      <c r="J1811" s="12"/>
      <c r="K1811" s="12"/>
      <c r="L1811" s="35"/>
      <c r="M1811" s="35"/>
      <c r="N1811" s="35"/>
      <c r="O1811" s="35"/>
      <c r="P1811" s="12"/>
      <c r="Q1811" s="16"/>
      <c r="R1811" s="12"/>
      <c r="S1811" s="12"/>
      <c r="T1811" s="12"/>
      <c r="U1811" s="12"/>
      <c r="V1811" s="12"/>
      <c r="W1811" s="12"/>
      <c r="X1811" s="12"/>
      <c r="Y1811" s="12"/>
      <c r="Z1811" s="12"/>
      <c r="AA1811" s="12"/>
      <c r="AB1811" s="12"/>
      <c r="AC1811" s="12"/>
    </row>
    <row r="1812" spans="1:29" x14ac:dyDescent="0.25">
      <c r="A1812" s="12"/>
      <c r="B1812" s="12"/>
      <c r="C1812" s="12"/>
      <c r="D1812" s="12"/>
      <c r="E1812" s="12"/>
      <c r="F1812" s="12"/>
      <c r="G1812" s="12"/>
      <c r="H1812" s="12"/>
      <c r="I1812" s="12"/>
      <c r="J1812" s="12"/>
      <c r="K1812" s="12"/>
      <c r="L1812" s="35"/>
      <c r="M1812" s="35"/>
      <c r="N1812" s="35"/>
      <c r="O1812" s="35"/>
      <c r="P1812" s="12"/>
      <c r="Q1812" s="16"/>
      <c r="R1812" s="12"/>
      <c r="S1812" s="12"/>
      <c r="T1812" s="12"/>
      <c r="U1812" s="12"/>
      <c r="V1812" s="12"/>
      <c r="W1812" s="12"/>
      <c r="X1812" s="12"/>
      <c r="Y1812" s="12"/>
      <c r="Z1812" s="12"/>
      <c r="AA1812" s="12"/>
      <c r="AB1812" s="12"/>
      <c r="AC1812" s="12"/>
    </row>
    <row r="1813" spans="1:29" x14ac:dyDescent="0.25">
      <c r="A1813" s="12"/>
      <c r="B1813" s="12"/>
      <c r="C1813" s="12"/>
      <c r="D1813" s="12"/>
      <c r="E1813" s="12"/>
      <c r="F1813" s="12"/>
      <c r="G1813" s="12"/>
      <c r="H1813" s="12"/>
      <c r="I1813" s="12"/>
      <c r="J1813" s="12"/>
      <c r="K1813" s="12"/>
      <c r="L1813" s="35"/>
      <c r="M1813" s="35"/>
      <c r="N1813" s="35"/>
      <c r="O1813" s="35"/>
      <c r="P1813" s="12"/>
      <c r="Q1813" s="16"/>
      <c r="R1813" s="12"/>
      <c r="S1813" s="12"/>
      <c r="T1813" s="12"/>
      <c r="U1813" s="12"/>
      <c r="V1813" s="12"/>
      <c r="W1813" s="12"/>
      <c r="X1813" s="12"/>
      <c r="Y1813" s="12"/>
      <c r="Z1813" s="12"/>
      <c r="AA1813" s="12"/>
      <c r="AB1813" s="12"/>
      <c r="AC1813" s="12"/>
    </row>
    <row r="1814" spans="1:29" x14ac:dyDescent="0.25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35"/>
      <c r="M1814" s="35"/>
      <c r="N1814" s="35"/>
      <c r="O1814" s="35"/>
      <c r="P1814" s="12"/>
      <c r="Q1814" s="16"/>
      <c r="R1814" s="12"/>
      <c r="S1814" s="12"/>
      <c r="T1814" s="12"/>
      <c r="U1814" s="12"/>
      <c r="V1814" s="12"/>
      <c r="W1814" s="12"/>
      <c r="X1814" s="12"/>
      <c r="Y1814" s="12"/>
      <c r="Z1814" s="12"/>
      <c r="AA1814" s="12"/>
      <c r="AB1814" s="12"/>
      <c r="AC1814" s="12"/>
    </row>
    <row r="1815" spans="1:29" x14ac:dyDescent="0.25">
      <c r="A1815" s="12"/>
      <c r="B1815" s="12"/>
      <c r="C1815" s="12"/>
      <c r="D1815" s="12"/>
      <c r="E1815" s="12"/>
      <c r="F1815" s="12"/>
      <c r="G1815" s="12"/>
      <c r="H1815" s="12"/>
      <c r="I1815" s="12"/>
      <c r="J1815" s="12"/>
      <c r="K1815" s="12"/>
      <c r="L1815" s="35"/>
      <c r="M1815" s="35"/>
      <c r="N1815" s="35"/>
      <c r="O1815" s="35"/>
      <c r="P1815" s="12"/>
      <c r="Q1815" s="16"/>
      <c r="R1815" s="12"/>
      <c r="S1815" s="12"/>
      <c r="T1815" s="12"/>
      <c r="U1815" s="12"/>
      <c r="V1815" s="12"/>
      <c r="W1815" s="12"/>
      <c r="X1815" s="12"/>
      <c r="Y1815" s="12"/>
      <c r="Z1815" s="12"/>
      <c r="AA1815" s="12"/>
      <c r="AB1815" s="12"/>
      <c r="AC1815" s="12"/>
    </row>
    <row r="1816" spans="1:29" x14ac:dyDescent="0.25">
      <c r="A1816" s="12"/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35"/>
      <c r="M1816" s="35"/>
      <c r="N1816" s="35"/>
      <c r="O1816" s="35"/>
      <c r="P1816" s="12"/>
      <c r="Q1816" s="16"/>
      <c r="R1816" s="12"/>
      <c r="S1816" s="12"/>
      <c r="T1816" s="12"/>
      <c r="U1816" s="12"/>
      <c r="V1816" s="12"/>
      <c r="W1816" s="12"/>
      <c r="X1816" s="12"/>
      <c r="Y1816" s="12"/>
      <c r="Z1816" s="12"/>
      <c r="AA1816" s="12"/>
      <c r="AB1816" s="12"/>
      <c r="AC1816" s="12"/>
    </row>
    <row r="1817" spans="1:29" x14ac:dyDescent="0.25">
      <c r="A1817" s="12"/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35"/>
      <c r="M1817" s="35"/>
      <c r="N1817" s="35"/>
      <c r="O1817" s="35"/>
      <c r="P1817" s="12"/>
      <c r="Q1817" s="16"/>
      <c r="R1817" s="12"/>
      <c r="S1817" s="12"/>
      <c r="T1817" s="12"/>
      <c r="U1817" s="12"/>
      <c r="V1817" s="12"/>
      <c r="W1817" s="12"/>
      <c r="X1817" s="12"/>
      <c r="Y1817" s="12"/>
      <c r="Z1817" s="12"/>
      <c r="AA1817" s="12"/>
      <c r="AB1817" s="12"/>
      <c r="AC1817" s="12"/>
    </row>
    <row r="1818" spans="1:29" x14ac:dyDescent="0.25">
      <c r="A1818" s="12"/>
      <c r="B1818" s="12"/>
      <c r="C1818" s="12"/>
      <c r="D1818" s="12"/>
      <c r="E1818" s="12"/>
      <c r="F1818" s="12"/>
      <c r="G1818" s="12"/>
      <c r="H1818" s="12"/>
      <c r="I1818" s="12"/>
      <c r="J1818" s="12"/>
      <c r="K1818" s="12"/>
      <c r="L1818" s="35"/>
      <c r="M1818" s="35"/>
      <c r="N1818" s="35"/>
      <c r="O1818" s="35"/>
      <c r="P1818" s="12"/>
      <c r="Q1818" s="16"/>
      <c r="R1818" s="12"/>
      <c r="S1818" s="12"/>
      <c r="T1818" s="12"/>
      <c r="U1818" s="12"/>
      <c r="V1818" s="12"/>
      <c r="W1818" s="12"/>
      <c r="X1818" s="12"/>
      <c r="Y1818" s="12"/>
      <c r="Z1818" s="12"/>
      <c r="AA1818" s="12"/>
      <c r="AB1818" s="12"/>
      <c r="AC1818" s="12"/>
    </row>
    <row r="1819" spans="1:29" x14ac:dyDescent="0.25">
      <c r="A1819" s="12"/>
      <c r="B1819" s="12"/>
      <c r="C1819" s="12"/>
      <c r="D1819" s="12"/>
      <c r="E1819" s="12"/>
      <c r="F1819" s="12"/>
      <c r="G1819" s="12"/>
      <c r="H1819" s="12"/>
      <c r="I1819" s="12"/>
      <c r="J1819" s="12"/>
      <c r="K1819" s="12"/>
      <c r="L1819" s="35"/>
      <c r="M1819" s="35"/>
      <c r="N1819" s="35"/>
      <c r="O1819" s="35"/>
      <c r="P1819" s="12"/>
      <c r="Q1819" s="16"/>
      <c r="R1819" s="12"/>
      <c r="S1819" s="12"/>
      <c r="T1819" s="12"/>
      <c r="U1819" s="12"/>
      <c r="V1819" s="12"/>
      <c r="W1819" s="12"/>
      <c r="X1819" s="12"/>
      <c r="Y1819" s="12"/>
      <c r="Z1819" s="12"/>
      <c r="AA1819" s="12"/>
      <c r="AB1819" s="12"/>
      <c r="AC1819" s="12"/>
    </row>
    <row r="1820" spans="1:29" x14ac:dyDescent="0.25">
      <c r="A1820" s="12"/>
      <c r="B1820" s="12"/>
      <c r="C1820" s="12"/>
      <c r="D1820" s="12"/>
      <c r="E1820" s="12"/>
      <c r="F1820" s="12"/>
      <c r="G1820" s="12"/>
      <c r="H1820" s="12"/>
      <c r="I1820" s="12"/>
      <c r="J1820" s="12"/>
      <c r="K1820" s="12"/>
      <c r="L1820" s="35"/>
      <c r="M1820" s="35"/>
      <c r="N1820" s="35"/>
      <c r="O1820" s="35"/>
      <c r="P1820" s="12"/>
      <c r="Q1820" s="16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2"/>
      <c r="AC1820" s="12"/>
    </row>
    <row r="1821" spans="1:29" x14ac:dyDescent="0.25">
      <c r="A1821" s="12"/>
      <c r="B1821" s="12"/>
      <c r="C1821" s="12"/>
      <c r="D1821" s="12"/>
      <c r="E1821" s="12"/>
      <c r="F1821" s="12"/>
      <c r="G1821" s="12"/>
      <c r="H1821" s="12"/>
      <c r="I1821" s="12"/>
      <c r="J1821" s="12"/>
      <c r="K1821" s="12"/>
      <c r="L1821" s="35"/>
      <c r="M1821" s="35"/>
      <c r="N1821" s="35"/>
      <c r="O1821" s="35"/>
      <c r="P1821" s="12"/>
      <c r="Q1821" s="16"/>
      <c r="R1821" s="12"/>
      <c r="S1821" s="12"/>
      <c r="T1821" s="12"/>
      <c r="U1821" s="12"/>
      <c r="V1821" s="12"/>
      <c r="W1821" s="12"/>
      <c r="X1821" s="12"/>
      <c r="Y1821" s="12"/>
      <c r="Z1821" s="12"/>
      <c r="AA1821" s="12"/>
      <c r="AB1821" s="12"/>
      <c r="AC1821" s="12"/>
    </row>
    <row r="1822" spans="1:29" x14ac:dyDescent="0.25">
      <c r="A1822" s="12"/>
      <c r="B1822" s="12"/>
      <c r="C1822" s="12"/>
      <c r="D1822" s="12"/>
      <c r="E1822" s="12"/>
      <c r="F1822" s="12"/>
      <c r="G1822" s="12"/>
      <c r="H1822" s="12"/>
      <c r="I1822" s="12"/>
      <c r="J1822" s="12"/>
      <c r="K1822" s="12"/>
      <c r="L1822" s="35"/>
      <c r="M1822" s="35"/>
      <c r="N1822" s="35"/>
      <c r="O1822" s="35"/>
      <c r="P1822" s="12"/>
      <c r="Q1822" s="16"/>
      <c r="R1822" s="12"/>
      <c r="S1822" s="12"/>
      <c r="T1822" s="12"/>
      <c r="U1822" s="12"/>
      <c r="V1822" s="12"/>
      <c r="W1822" s="12"/>
      <c r="X1822" s="12"/>
      <c r="Y1822" s="12"/>
      <c r="Z1822" s="12"/>
      <c r="AA1822" s="12"/>
      <c r="AB1822" s="12"/>
      <c r="AC1822" s="12"/>
    </row>
    <row r="1823" spans="1:29" x14ac:dyDescent="0.25">
      <c r="A1823" s="12"/>
      <c r="B1823" s="12"/>
      <c r="C1823" s="12"/>
      <c r="D1823" s="12"/>
      <c r="E1823" s="12"/>
      <c r="F1823" s="12"/>
      <c r="G1823" s="12"/>
      <c r="H1823" s="12"/>
      <c r="I1823" s="12"/>
      <c r="J1823" s="12"/>
      <c r="K1823" s="12"/>
      <c r="L1823" s="35"/>
      <c r="M1823" s="35"/>
      <c r="N1823" s="35"/>
      <c r="O1823" s="35"/>
      <c r="P1823" s="12"/>
      <c r="Q1823" s="16"/>
      <c r="R1823" s="12"/>
      <c r="S1823" s="12"/>
      <c r="T1823" s="12"/>
      <c r="U1823" s="12"/>
      <c r="V1823" s="12"/>
      <c r="W1823" s="12"/>
      <c r="X1823" s="12"/>
      <c r="Y1823" s="12"/>
      <c r="Z1823" s="12"/>
      <c r="AA1823" s="12"/>
      <c r="AB1823" s="12"/>
      <c r="AC1823" s="12"/>
    </row>
    <row r="1824" spans="1:29" x14ac:dyDescent="0.25">
      <c r="A1824" s="12"/>
      <c r="B1824" s="12"/>
      <c r="C1824" s="12"/>
      <c r="D1824" s="12"/>
      <c r="E1824" s="12"/>
      <c r="F1824" s="12"/>
      <c r="G1824" s="12"/>
      <c r="H1824" s="12"/>
      <c r="I1824" s="12"/>
      <c r="J1824" s="12"/>
      <c r="K1824" s="12"/>
      <c r="L1824" s="35"/>
      <c r="M1824" s="35"/>
      <c r="N1824" s="35"/>
      <c r="O1824" s="35"/>
      <c r="P1824" s="12"/>
      <c r="Q1824" s="16"/>
      <c r="R1824" s="12"/>
      <c r="S1824" s="12"/>
      <c r="T1824" s="12"/>
      <c r="U1824" s="12"/>
      <c r="V1824" s="12"/>
      <c r="W1824" s="12"/>
      <c r="X1824" s="12"/>
      <c r="Y1824" s="12"/>
      <c r="Z1824" s="12"/>
      <c r="AA1824" s="12"/>
      <c r="AB1824" s="12"/>
      <c r="AC1824" s="12"/>
    </row>
    <row r="1825" spans="1:29" x14ac:dyDescent="0.25">
      <c r="A1825" s="12"/>
      <c r="B1825" s="12"/>
      <c r="C1825" s="12"/>
      <c r="D1825" s="12"/>
      <c r="E1825" s="12"/>
      <c r="F1825" s="12"/>
      <c r="G1825" s="12"/>
      <c r="H1825" s="12"/>
      <c r="I1825" s="12"/>
      <c r="J1825" s="12"/>
      <c r="K1825" s="12"/>
      <c r="L1825" s="35"/>
      <c r="M1825" s="35"/>
      <c r="N1825" s="35"/>
      <c r="O1825" s="35"/>
      <c r="P1825" s="12"/>
      <c r="Q1825" s="16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2"/>
      <c r="AC1825" s="12"/>
    </row>
    <row r="1826" spans="1:29" x14ac:dyDescent="0.25">
      <c r="A1826" s="12"/>
      <c r="B1826" s="12"/>
      <c r="C1826" s="12"/>
      <c r="D1826" s="12"/>
      <c r="E1826" s="12"/>
      <c r="F1826" s="12"/>
      <c r="G1826" s="12"/>
      <c r="H1826" s="12"/>
      <c r="I1826" s="12"/>
      <c r="J1826" s="12"/>
      <c r="K1826" s="12"/>
      <c r="L1826" s="35"/>
      <c r="M1826" s="35"/>
      <c r="N1826" s="35"/>
      <c r="O1826" s="35"/>
      <c r="P1826" s="12"/>
      <c r="Q1826" s="16"/>
      <c r="R1826" s="12"/>
      <c r="S1826" s="12"/>
      <c r="T1826" s="12"/>
      <c r="U1826" s="12"/>
      <c r="V1826" s="12"/>
      <c r="W1826" s="12"/>
      <c r="X1826" s="12"/>
      <c r="Y1826" s="12"/>
      <c r="Z1826" s="12"/>
      <c r="AA1826" s="12"/>
      <c r="AB1826" s="12"/>
      <c r="AC1826" s="12"/>
    </row>
    <row r="1827" spans="1:29" x14ac:dyDescent="0.25">
      <c r="A1827" s="12"/>
      <c r="B1827" s="12"/>
      <c r="C1827" s="12"/>
      <c r="D1827" s="12"/>
      <c r="E1827" s="12"/>
      <c r="F1827" s="12"/>
      <c r="G1827" s="12"/>
      <c r="H1827" s="12"/>
      <c r="I1827" s="12"/>
      <c r="J1827" s="12"/>
      <c r="K1827" s="12"/>
      <c r="L1827" s="35"/>
      <c r="M1827" s="35"/>
      <c r="N1827" s="35"/>
      <c r="O1827" s="35"/>
      <c r="P1827" s="12"/>
      <c r="Q1827" s="16"/>
      <c r="R1827" s="12"/>
      <c r="S1827" s="12"/>
      <c r="T1827" s="12"/>
      <c r="U1827" s="12"/>
      <c r="V1827" s="12"/>
      <c r="W1827" s="12"/>
      <c r="X1827" s="12"/>
      <c r="Y1827" s="12"/>
      <c r="Z1827" s="12"/>
      <c r="AA1827" s="12"/>
      <c r="AB1827" s="12"/>
      <c r="AC1827" s="12"/>
    </row>
    <row r="1828" spans="1:29" x14ac:dyDescent="0.25">
      <c r="A1828" s="12"/>
      <c r="B1828" s="12"/>
      <c r="C1828" s="12"/>
      <c r="D1828" s="12"/>
      <c r="E1828" s="12"/>
      <c r="F1828" s="12"/>
      <c r="G1828" s="12"/>
      <c r="H1828" s="12"/>
      <c r="I1828" s="12"/>
      <c r="J1828" s="12"/>
      <c r="K1828" s="12"/>
      <c r="L1828" s="35"/>
      <c r="M1828" s="35"/>
      <c r="N1828" s="35"/>
      <c r="O1828" s="35"/>
      <c r="P1828" s="12"/>
      <c r="Q1828" s="16"/>
      <c r="R1828" s="12"/>
      <c r="S1828" s="12"/>
      <c r="T1828" s="12"/>
      <c r="U1828" s="12"/>
      <c r="V1828" s="12"/>
      <c r="W1828" s="12"/>
      <c r="X1828" s="12"/>
      <c r="Y1828" s="12"/>
      <c r="Z1828" s="12"/>
      <c r="AA1828" s="12"/>
      <c r="AB1828" s="12"/>
      <c r="AC1828" s="12"/>
    </row>
    <row r="1829" spans="1:29" x14ac:dyDescent="0.25">
      <c r="A1829" s="12"/>
      <c r="B1829" s="12"/>
      <c r="C1829" s="12"/>
      <c r="D1829" s="12"/>
      <c r="E1829" s="12"/>
      <c r="F1829" s="12"/>
      <c r="G1829" s="12"/>
      <c r="H1829" s="12"/>
      <c r="I1829" s="12"/>
      <c r="J1829" s="12"/>
      <c r="K1829" s="12"/>
      <c r="L1829" s="35"/>
      <c r="M1829" s="35"/>
      <c r="N1829" s="35"/>
      <c r="O1829" s="35"/>
      <c r="P1829" s="12"/>
      <c r="Q1829" s="16"/>
      <c r="R1829" s="12"/>
      <c r="S1829" s="12"/>
      <c r="T1829" s="12"/>
      <c r="U1829" s="12"/>
      <c r="V1829" s="12"/>
      <c r="W1829" s="12"/>
      <c r="X1829" s="12"/>
      <c r="Y1829" s="12"/>
      <c r="Z1829" s="12"/>
      <c r="AA1829" s="12"/>
      <c r="AB1829" s="12"/>
      <c r="AC1829" s="12"/>
    </row>
    <row r="1830" spans="1:29" x14ac:dyDescent="0.25">
      <c r="A1830" s="12"/>
      <c r="B1830" s="12"/>
      <c r="C1830" s="12"/>
      <c r="D1830" s="12"/>
      <c r="E1830" s="12"/>
      <c r="F1830" s="12"/>
      <c r="G1830" s="12"/>
      <c r="H1830" s="12"/>
      <c r="I1830" s="12"/>
      <c r="J1830" s="12"/>
      <c r="K1830" s="12"/>
      <c r="L1830" s="35"/>
      <c r="M1830" s="35"/>
      <c r="N1830" s="35"/>
      <c r="O1830" s="35"/>
      <c r="P1830" s="12"/>
      <c r="Q1830" s="16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2"/>
      <c r="AC1830" s="12"/>
    </row>
    <row r="1831" spans="1:29" x14ac:dyDescent="0.25">
      <c r="A1831" s="12"/>
      <c r="B1831" s="12"/>
      <c r="C1831" s="12"/>
      <c r="D1831" s="12"/>
      <c r="E1831" s="12"/>
      <c r="F1831" s="12"/>
      <c r="G1831" s="12"/>
      <c r="H1831" s="12"/>
      <c r="I1831" s="12"/>
      <c r="J1831" s="12"/>
      <c r="K1831" s="12"/>
      <c r="L1831" s="35"/>
      <c r="M1831" s="35"/>
      <c r="N1831" s="35"/>
      <c r="O1831" s="35"/>
      <c r="P1831" s="12"/>
      <c r="Q1831" s="16"/>
      <c r="R1831" s="12"/>
      <c r="S1831" s="12"/>
      <c r="T1831" s="12"/>
      <c r="U1831" s="12"/>
      <c r="V1831" s="12"/>
      <c r="W1831" s="12"/>
      <c r="X1831" s="12"/>
      <c r="Y1831" s="12"/>
      <c r="Z1831" s="12"/>
      <c r="AA1831" s="12"/>
      <c r="AB1831" s="12"/>
      <c r="AC1831" s="12"/>
    </row>
    <row r="1832" spans="1:29" x14ac:dyDescent="0.25">
      <c r="A1832" s="12"/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35"/>
      <c r="M1832" s="35"/>
      <c r="N1832" s="35"/>
      <c r="O1832" s="35"/>
      <c r="P1832" s="12"/>
      <c r="Q1832" s="16"/>
      <c r="R1832" s="12"/>
      <c r="S1832" s="12"/>
      <c r="T1832" s="12"/>
      <c r="U1832" s="12"/>
      <c r="V1832" s="12"/>
      <c r="W1832" s="12"/>
      <c r="X1832" s="12"/>
      <c r="Y1832" s="12"/>
      <c r="Z1832" s="12"/>
      <c r="AA1832" s="12"/>
      <c r="AB1832" s="12"/>
      <c r="AC1832" s="12"/>
    </row>
    <row r="1833" spans="1:29" x14ac:dyDescent="0.25">
      <c r="A1833" s="12"/>
      <c r="B1833" s="12"/>
      <c r="C1833" s="12"/>
      <c r="D1833" s="12"/>
      <c r="E1833" s="12"/>
      <c r="F1833" s="12"/>
      <c r="G1833" s="12"/>
      <c r="H1833" s="12"/>
      <c r="I1833" s="12"/>
      <c r="J1833" s="12"/>
      <c r="K1833" s="12"/>
      <c r="L1833" s="35"/>
      <c r="M1833" s="35"/>
      <c r="N1833" s="35"/>
      <c r="O1833" s="35"/>
      <c r="P1833" s="12"/>
      <c r="Q1833" s="16"/>
      <c r="R1833" s="12"/>
      <c r="S1833" s="12"/>
      <c r="T1833" s="12"/>
      <c r="U1833" s="12"/>
      <c r="V1833" s="12"/>
      <c r="W1833" s="12"/>
      <c r="X1833" s="12"/>
      <c r="Y1833" s="12"/>
      <c r="Z1833" s="12"/>
      <c r="AA1833" s="12"/>
      <c r="AB1833" s="12"/>
      <c r="AC1833" s="12"/>
    </row>
    <row r="1834" spans="1:29" x14ac:dyDescent="0.25">
      <c r="A1834" s="12"/>
      <c r="B1834" s="12"/>
      <c r="C1834" s="12"/>
      <c r="D1834" s="12"/>
      <c r="E1834" s="12"/>
      <c r="F1834" s="12"/>
      <c r="G1834" s="12"/>
      <c r="H1834" s="12"/>
      <c r="I1834" s="12"/>
      <c r="J1834" s="12"/>
      <c r="K1834" s="12"/>
      <c r="L1834" s="35"/>
      <c r="M1834" s="35"/>
      <c r="N1834" s="35"/>
      <c r="O1834" s="35"/>
      <c r="P1834" s="12"/>
      <c r="Q1834" s="16"/>
      <c r="R1834" s="12"/>
      <c r="S1834" s="12"/>
      <c r="T1834" s="12"/>
      <c r="U1834" s="12"/>
      <c r="V1834" s="12"/>
      <c r="W1834" s="12"/>
      <c r="X1834" s="12"/>
      <c r="Y1834" s="12"/>
      <c r="Z1834" s="12"/>
      <c r="AA1834" s="12"/>
      <c r="AB1834" s="12"/>
      <c r="AC1834" s="12"/>
    </row>
    <row r="1835" spans="1:29" x14ac:dyDescent="0.25">
      <c r="A1835" s="12"/>
      <c r="B1835" s="12"/>
      <c r="C1835" s="12"/>
      <c r="D1835" s="12"/>
      <c r="E1835" s="12"/>
      <c r="F1835" s="12"/>
      <c r="G1835" s="12"/>
      <c r="H1835" s="12"/>
      <c r="I1835" s="12"/>
      <c r="J1835" s="12"/>
      <c r="K1835" s="12"/>
      <c r="L1835" s="35"/>
      <c r="M1835" s="35"/>
      <c r="N1835" s="35"/>
      <c r="O1835" s="35"/>
      <c r="P1835" s="12"/>
      <c r="Q1835" s="16"/>
      <c r="R1835" s="12"/>
      <c r="S1835" s="12"/>
      <c r="T1835" s="12"/>
      <c r="U1835" s="12"/>
      <c r="V1835" s="12"/>
      <c r="W1835" s="12"/>
      <c r="X1835" s="12"/>
      <c r="Y1835" s="12"/>
      <c r="Z1835" s="12"/>
      <c r="AA1835" s="12"/>
      <c r="AB1835" s="12"/>
      <c r="AC1835" s="12"/>
    </row>
    <row r="1836" spans="1:29" x14ac:dyDescent="0.25">
      <c r="A1836" s="12"/>
      <c r="B1836" s="12"/>
      <c r="C1836" s="12"/>
      <c r="D1836" s="12"/>
      <c r="E1836" s="12"/>
      <c r="F1836" s="12"/>
      <c r="G1836" s="12"/>
      <c r="H1836" s="12"/>
      <c r="I1836" s="12"/>
      <c r="J1836" s="12"/>
      <c r="K1836" s="12"/>
      <c r="L1836" s="35"/>
      <c r="M1836" s="35"/>
      <c r="N1836" s="35"/>
      <c r="O1836" s="35"/>
      <c r="P1836" s="12"/>
      <c r="Q1836" s="16"/>
      <c r="R1836" s="12"/>
      <c r="S1836" s="12"/>
      <c r="T1836" s="12"/>
      <c r="U1836" s="12"/>
      <c r="V1836" s="12"/>
      <c r="W1836" s="12"/>
      <c r="X1836" s="12"/>
      <c r="Y1836" s="12"/>
      <c r="Z1836" s="12"/>
      <c r="AA1836" s="12"/>
      <c r="AB1836" s="12"/>
      <c r="AC1836" s="12"/>
    </row>
    <row r="1837" spans="1:29" x14ac:dyDescent="0.25">
      <c r="A1837" s="12"/>
      <c r="B1837" s="12"/>
      <c r="C1837" s="12"/>
      <c r="D1837" s="12"/>
      <c r="E1837" s="12"/>
      <c r="F1837" s="12"/>
      <c r="G1837" s="12"/>
      <c r="H1837" s="12"/>
      <c r="I1837" s="12"/>
      <c r="J1837" s="12"/>
      <c r="K1837" s="12"/>
      <c r="L1837" s="35"/>
      <c r="M1837" s="35"/>
      <c r="N1837" s="35"/>
      <c r="O1837" s="35"/>
      <c r="P1837" s="12"/>
      <c r="Q1837" s="16"/>
      <c r="R1837" s="12"/>
      <c r="S1837" s="12"/>
      <c r="T1837" s="12"/>
      <c r="U1837" s="12"/>
      <c r="V1837" s="12"/>
      <c r="W1837" s="12"/>
      <c r="X1837" s="12"/>
      <c r="Y1837" s="12"/>
      <c r="Z1837" s="12"/>
      <c r="AA1837" s="12"/>
      <c r="AB1837" s="12"/>
      <c r="AC1837" s="12"/>
    </row>
    <row r="1838" spans="1:29" x14ac:dyDescent="0.25">
      <c r="A1838" s="12"/>
      <c r="B1838" s="12"/>
      <c r="C1838" s="12"/>
      <c r="D1838" s="12"/>
      <c r="E1838" s="12"/>
      <c r="F1838" s="12"/>
      <c r="G1838" s="12"/>
      <c r="H1838" s="12"/>
      <c r="I1838" s="12"/>
      <c r="J1838" s="12"/>
      <c r="K1838" s="12"/>
      <c r="L1838" s="35"/>
      <c r="M1838" s="35"/>
      <c r="N1838" s="35"/>
      <c r="O1838" s="35"/>
      <c r="P1838" s="12"/>
      <c r="Q1838" s="16"/>
      <c r="R1838" s="12"/>
      <c r="S1838" s="12"/>
      <c r="T1838" s="12"/>
      <c r="U1838" s="12"/>
      <c r="V1838" s="12"/>
      <c r="W1838" s="12"/>
      <c r="X1838" s="12"/>
      <c r="Y1838" s="12"/>
      <c r="Z1838" s="12"/>
      <c r="AA1838" s="12"/>
      <c r="AB1838" s="12"/>
      <c r="AC1838" s="12"/>
    </row>
    <row r="1839" spans="1:29" x14ac:dyDescent="0.25">
      <c r="A1839" s="12"/>
      <c r="B1839" s="12"/>
      <c r="C1839" s="12"/>
      <c r="D1839" s="12"/>
      <c r="E1839" s="12"/>
      <c r="F1839" s="12"/>
      <c r="G1839" s="12"/>
      <c r="H1839" s="12"/>
      <c r="I1839" s="12"/>
      <c r="J1839" s="12"/>
      <c r="K1839" s="12"/>
      <c r="L1839" s="35"/>
      <c r="M1839" s="35"/>
      <c r="N1839" s="35"/>
      <c r="O1839" s="35"/>
      <c r="P1839" s="12"/>
      <c r="Q1839" s="16"/>
      <c r="R1839" s="12"/>
      <c r="S1839" s="12"/>
      <c r="T1839" s="12"/>
      <c r="U1839" s="12"/>
      <c r="V1839" s="12"/>
      <c r="W1839" s="12"/>
      <c r="X1839" s="12"/>
      <c r="Y1839" s="12"/>
      <c r="Z1839" s="12"/>
      <c r="AA1839" s="12"/>
      <c r="AB1839" s="12"/>
      <c r="AC1839" s="12"/>
    </row>
    <row r="1840" spans="1:29" x14ac:dyDescent="0.25">
      <c r="A1840" s="12"/>
      <c r="B1840" s="12"/>
      <c r="C1840" s="12"/>
      <c r="D1840" s="12"/>
      <c r="E1840" s="12"/>
      <c r="F1840" s="12"/>
      <c r="G1840" s="12"/>
      <c r="H1840" s="12"/>
      <c r="I1840" s="12"/>
      <c r="J1840" s="12"/>
      <c r="K1840" s="12"/>
      <c r="L1840" s="35"/>
      <c r="M1840" s="35"/>
      <c r="N1840" s="35"/>
      <c r="O1840" s="35"/>
      <c r="P1840" s="12"/>
      <c r="Q1840" s="16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2"/>
      <c r="AC1840" s="12"/>
    </row>
    <row r="1841" spans="1:29" x14ac:dyDescent="0.25">
      <c r="A1841" s="12"/>
      <c r="B1841" s="12"/>
      <c r="C1841" s="12"/>
      <c r="D1841" s="12"/>
      <c r="E1841" s="12"/>
      <c r="F1841" s="12"/>
      <c r="G1841" s="12"/>
      <c r="H1841" s="12"/>
      <c r="I1841" s="12"/>
      <c r="J1841" s="12"/>
      <c r="K1841" s="12"/>
      <c r="L1841" s="35"/>
      <c r="M1841" s="35"/>
      <c r="N1841" s="35"/>
      <c r="O1841" s="35"/>
      <c r="P1841" s="12"/>
      <c r="Q1841" s="16"/>
      <c r="R1841" s="12"/>
      <c r="S1841" s="12"/>
      <c r="T1841" s="12"/>
      <c r="U1841" s="12"/>
      <c r="V1841" s="12"/>
      <c r="W1841" s="12"/>
      <c r="X1841" s="12"/>
      <c r="Y1841" s="12"/>
      <c r="Z1841" s="12"/>
      <c r="AA1841" s="12"/>
      <c r="AB1841" s="12"/>
      <c r="AC1841" s="12"/>
    </row>
    <row r="1842" spans="1:29" x14ac:dyDescent="0.25">
      <c r="A1842" s="12"/>
      <c r="B1842" s="12"/>
      <c r="C1842" s="12"/>
      <c r="D1842" s="12"/>
      <c r="E1842" s="12"/>
      <c r="F1842" s="12"/>
      <c r="G1842" s="12"/>
      <c r="H1842" s="12"/>
      <c r="I1842" s="12"/>
      <c r="J1842" s="12"/>
      <c r="K1842" s="12"/>
      <c r="L1842" s="35"/>
      <c r="M1842" s="35"/>
      <c r="N1842" s="35"/>
      <c r="O1842" s="35"/>
      <c r="P1842" s="12"/>
      <c r="Q1842" s="16"/>
      <c r="R1842" s="12"/>
      <c r="S1842" s="12"/>
      <c r="T1842" s="12"/>
      <c r="U1842" s="12"/>
      <c r="V1842" s="12"/>
      <c r="W1842" s="12"/>
      <c r="X1842" s="12"/>
      <c r="Y1842" s="12"/>
      <c r="Z1842" s="12"/>
      <c r="AA1842" s="12"/>
      <c r="AB1842" s="12"/>
      <c r="AC1842" s="12"/>
    </row>
    <row r="1843" spans="1:29" x14ac:dyDescent="0.25">
      <c r="A1843" s="12"/>
      <c r="B1843" s="12"/>
      <c r="C1843" s="12"/>
      <c r="D1843" s="12"/>
      <c r="E1843" s="12"/>
      <c r="F1843" s="12"/>
      <c r="G1843" s="12"/>
      <c r="H1843" s="12"/>
      <c r="I1843" s="12"/>
      <c r="J1843" s="12"/>
      <c r="K1843" s="12"/>
      <c r="L1843" s="35"/>
      <c r="M1843" s="35"/>
      <c r="N1843" s="35"/>
      <c r="O1843" s="35"/>
      <c r="P1843" s="12"/>
      <c r="Q1843" s="16"/>
      <c r="R1843" s="12"/>
      <c r="S1843" s="12"/>
      <c r="T1843" s="12"/>
      <c r="U1843" s="12"/>
      <c r="V1843" s="12"/>
      <c r="W1843" s="12"/>
      <c r="X1843" s="12"/>
      <c r="Y1843" s="12"/>
      <c r="Z1843" s="12"/>
      <c r="AA1843" s="12"/>
      <c r="AB1843" s="12"/>
      <c r="AC1843" s="12"/>
    </row>
    <row r="1844" spans="1:29" x14ac:dyDescent="0.25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35"/>
      <c r="M1844" s="35"/>
      <c r="N1844" s="35"/>
      <c r="O1844" s="35"/>
      <c r="P1844" s="12"/>
      <c r="Q1844" s="16"/>
      <c r="R1844" s="12"/>
      <c r="S1844" s="12"/>
      <c r="T1844" s="12"/>
      <c r="U1844" s="12"/>
      <c r="V1844" s="12"/>
      <c r="W1844" s="12"/>
      <c r="X1844" s="12"/>
      <c r="Y1844" s="12"/>
      <c r="Z1844" s="12"/>
      <c r="AA1844" s="12"/>
      <c r="AB1844" s="12"/>
      <c r="AC1844" s="12"/>
    </row>
    <row r="1845" spans="1:29" x14ac:dyDescent="0.25">
      <c r="A1845" s="12"/>
      <c r="B1845" s="12"/>
      <c r="C1845" s="12"/>
      <c r="D1845" s="12"/>
      <c r="E1845" s="12"/>
      <c r="F1845" s="12"/>
      <c r="G1845" s="12"/>
      <c r="H1845" s="12"/>
      <c r="I1845" s="12"/>
      <c r="J1845" s="12"/>
      <c r="K1845" s="12"/>
      <c r="L1845" s="35"/>
      <c r="M1845" s="35"/>
      <c r="N1845" s="35"/>
      <c r="O1845" s="35"/>
      <c r="P1845" s="12"/>
      <c r="Q1845" s="16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2"/>
      <c r="AC1845" s="12"/>
    </row>
    <row r="1846" spans="1:29" x14ac:dyDescent="0.25">
      <c r="A1846" s="12"/>
      <c r="B1846" s="12"/>
      <c r="C1846" s="12"/>
      <c r="D1846" s="12"/>
      <c r="E1846" s="12"/>
      <c r="F1846" s="12"/>
      <c r="G1846" s="12"/>
      <c r="H1846" s="12"/>
      <c r="I1846" s="12"/>
      <c r="J1846" s="12"/>
      <c r="K1846" s="12"/>
      <c r="L1846" s="35"/>
      <c r="M1846" s="35"/>
      <c r="N1846" s="35"/>
      <c r="O1846" s="35"/>
      <c r="P1846" s="12"/>
      <c r="Q1846" s="16"/>
      <c r="R1846" s="12"/>
      <c r="S1846" s="12"/>
      <c r="T1846" s="12"/>
      <c r="U1846" s="12"/>
      <c r="V1846" s="12"/>
      <c r="W1846" s="12"/>
      <c r="X1846" s="12"/>
      <c r="Y1846" s="12"/>
      <c r="Z1846" s="12"/>
      <c r="AA1846" s="12"/>
      <c r="AB1846" s="12"/>
      <c r="AC1846" s="12"/>
    </row>
    <row r="1847" spans="1:29" x14ac:dyDescent="0.25">
      <c r="A1847" s="12"/>
      <c r="B1847" s="12"/>
      <c r="C1847" s="12"/>
      <c r="D1847" s="12"/>
      <c r="E1847" s="12"/>
      <c r="F1847" s="12"/>
      <c r="G1847" s="12"/>
      <c r="H1847" s="12"/>
      <c r="I1847" s="12"/>
      <c r="J1847" s="12"/>
      <c r="K1847" s="12"/>
      <c r="L1847" s="35"/>
      <c r="M1847" s="35"/>
      <c r="N1847" s="35"/>
      <c r="O1847" s="35"/>
      <c r="P1847" s="12"/>
      <c r="Q1847" s="16"/>
      <c r="R1847" s="12"/>
      <c r="S1847" s="12"/>
      <c r="T1847" s="12"/>
      <c r="U1847" s="12"/>
      <c r="V1847" s="12"/>
      <c r="W1847" s="12"/>
      <c r="X1847" s="12"/>
      <c r="Y1847" s="12"/>
      <c r="Z1847" s="12"/>
      <c r="AA1847" s="12"/>
      <c r="AB1847" s="12"/>
      <c r="AC1847" s="12"/>
    </row>
    <row r="1848" spans="1:29" x14ac:dyDescent="0.25">
      <c r="A1848" s="12"/>
      <c r="B1848" s="12"/>
      <c r="C1848" s="12"/>
      <c r="D1848" s="12"/>
      <c r="E1848" s="12"/>
      <c r="F1848" s="12"/>
      <c r="G1848" s="12"/>
      <c r="H1848" s="12"/>
      <c r="I1848" s="12"/>
      <c r="J1848" s="12"/>
      <c r="K1848" s="12"/>
      <c r="L1848" s="35"/>
      <c r="M1848" s="35"/>
      <c r="N1848" s="35"/>
      <c r="O1848" s="35"/>
      <c r="P1848" s="12"/>
      <c r="Q1848" s="16"/>
      <c r="R1848" s="12"/>
      <c r="S1848" s="12"/>
      <c r="T1848" s="12"/>
      <c r="U1848" s="12"/>
      <c r="V1848" s="12"/>
      <c r="W1848" s="12"/>
      <c r="X1848" s="12"/>
      <c r="Y1848" s="12"/>
      <c r="Z1848" s="12"/>
      <c r="AA1848" s="12"/>
      <c r="AB1848" s="12"/>
      <c r="AC1848" s="12"/>
    </row>
    <row r="1849" spans="1:29" x14ac:dyDescent="0.25">
      <c r="A1849" s="12"/>
      <c r="B1849" s="12"/>
      <c r="C1849" s="12"/>
      <c r="D1849" s="12"/>
      <c r="E1849" s="12"/>
      <c r="F1849" s="12"/>
      <c r="G1849" s="12"/>
      <c r="H1849" s="12"/>
      <c r="I1849" s="12"/>
      <c r="J1849" s="12"/>
      <c r="K1849" s="12"/>
      <c r="L1849" s="35"/>
      <c r="M1849" s="35"/>
      <c r="N1849" s="35"/>
      <c r="O1849" s="35"/>
      <c r="P1849" s="12"/>
      <c r="Q1849" s="16"/>
      <c r="R1849" s="12"/>
      <c r="S1849" s="12"/>
      <c r="T1849" s="12"/>
      <c r="U1849" s="12"/>
      <c r="V1849" s="12"/>
      <c r="W1849" s="12"/>
      <c r="X1849" s="12"/>
      <c r="Y1849" s="12"/>
      <c r="Z1849" s="12"/>
      <c r="AA1849" s="12"/>
      <c r="AB1849" s="12"/>
      <c r="AC1849" s="12"/>
    </row>
    <row r="1850" spans="1:29" x14ac:dyDescent="0.25">
      <c r="A1850" s="12"/>
      <c r="B1850" s="12"/>
      <c r="C1850" s="12"/>
      <c r="D1850" s="12"/>
      <c r="E1850" s="12"/>
      <c r="F1850" s="12"/>
      <c r="G1850" s="12"/>
      <c r="H1850" s="12"/>
      <c r="I1850" s="12"/>
      <c r="J1850" s="12"/>
      <c r="K1850" s="12"/>
      <c r="L1850" s="35"/>
      <c r="M1850" s="35"/>
      <c r="N1850" s="35"/>
      <c r="O1850" s="35"/>
      <c r="P1850" s="12"/>
      <c r="Q1850" s="16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2"/>
      <c r="AC1850" s="12"/>
    </row>
    <row r="1851" spans="1:29" x14ac:dyDescent="0.25">
      <c r="A1851" s="12"/>
      <c r="B1851" s="12"/>
      <c r="C1851" s="12"/>
      <c r="D1851" s="12"/>
      <c r="E1851" s="12"/>
      <c r="F1851" s="12"/>
      <c r="G1851" s="12"/>
      <c r="H1851" s="12"/>
      <c r="I1851" s="12"/>
      <c r="J1851" s="12"/>
      <c r="K1851" s="12"/>
      <c r="L1851" s="35"/>
      <c r="M1851" s="35"/>
      <c r="N1851" s="35"/>
      <c r="O1851" s="35"/>
      <c r="P1851" s="12"/>
      <c r="Q1851" s="16"/>
      <c r="R1851" s="12"/>
      <c r="S1851" s="12"/>
      <c r="T1851" s="12"/>
      <c r="U1851" s="12"/>
      <c r="V1851" s="12"/>
      <c r="W1851" s="12"/>
      <c r="X1851" s="12"/>
      <c r="Y1851" s="12"/>
      <c r="Z1851" s="12"/>
      <c r="AA1851" s="12"/>
      <c r="AB1851" s="12"/>
      <c r="AC1851" s="12"/>
    </row>
    <row r="1852" spans="1:29" x14ac:dyDescent="0.25">
      <c r="A1852" s="12"/>
      <c r="B1852" s="12"/>
      <c r="C1852" s="12"/>
      <c r="D1852" s="12"/>
      <c r="E1852" s="12"/>
      <c r="F1852" s="12"/>
      <c r="G1852" s="12"/>
      <c r="H1852" s="12"/>
      <c r="I1852" s="12"/>
      <c r="J1852" s="12"/>
      <c r="K1852" s="12"/>
      <c r="L1852" s="35"/>
      <c r="M1852" s="35"/>
      <c r="N1852" s="35"/>
      <c r="O1852" s="35"/>
      <c r="P1852" s="12"/>
      <c r="Q1852" s="16"/>
      <c r="R1852" s="12"/>
      <c r="S1852" s="12"/>
      <c r="T1852" s="12"/>
      <c r="U1852" s="12"/>
      <c r="V1852" s="12"/>
      <c r="W1852" s="12"/>
      <c r="X1852" s="12"/>
      <c r="Y1852" s="12"/>
      <c r="Z1852" s="12"/>
      <c r="AA1852" s="12"/>
      <c r="AB1852" s="12"/>
      <c r="AC1852" s="12"/>
    </row>
    <row r="1853" spans="1:29" x14ac:dyDescent="0.25">
      <c r="A1853" s="12"/>
      <c r="B1853" s="12"/>
      <c r="C1853" s="12"/>
      <c r="D1853" s="12"/>
      <c r="E1853" s="12"/>
      <c r="F1853" s="12"/>
      <c r="G1853" s="12"/>
      <c r="H1853" s="12"/>
      <c r="I1853" s="12"/>
      <c r="J1853" s="12"/>
      <c r="K1853" s="12"/>
      <c r="L1853" s="35"/>
      <c r="M1853" s="35"/>
      <c r="N1853" s="35"/>
      <c r="O1853" s="35"/>
      <c r="P1853" s="12"/>
      <c r="Q1853" s="16"/>
      <c r="R1853" s="12"/>
      <c r="S1853" s="12"/>
      <c r="T1853" s="12"/>
      <c r="U1853" s="12"/>
      <c r="V1853" s="12"/>
      <c r="W1853" s="12"/>
      <c r="X1853" s="12"/>
      <c r="Y1853" s="12"/>
      <c r="Z1853" s="12"/>
      <c r="AA1853" s="12"/>
      <c r="AB1853" s="12"/>
      <c r="AC1853" s="12"/>
    </row>
    <row r="1854" spans="1:29" x14ac:dyDescent="0.25">
      <c r="A1854" s="12"/>
      <c r="B1854" s="12"/>
      <c r="C1854" s="12"/>
      <c r="D1854" s="12"/>
      <c r="E1854" s="12"/>
      <c r="F1854" s="12"/>
      <c r="G1854" s="12"/>
      <c r="H1854" s="12"/>
      <c r="I1854" s="12"/>
      <c r="J1854" s="12"/>
      <c r="K1854" s="12"/>
      <c r="L1854" s="35"/>
      <c r="M1854" s="35"/>
      <c r="N1854" s="35"/>
      <c r="O1854" s="35"/>
      <c r="P1854" s="12"/>
      <c r="Q1854" s="16"/>
      <c r="R1854" s="12"/>
      <c r="S1854" s="12"/>
      <c r="T1854" s="12"/>
      <c r="U1854" s="12"/>
      <c r="V1854" s="12"/>
      <c r="W1854" s="12"/>
      <c r="X1854" s="12"/>
      <c r="Y1854" s="12"/>
      <c r="Z1854" s="12"/>
      <c r="AA1854" s="12"/>
      <c r="AB1854" s="12"/>
      <c r="AC1854" s="12"/>
    </row>
    <row r="1855" spans="1:29" x14ac:dyDescent="0.25">
      <c r="A1855" s="12"/>
      <c r="B1855" s="12"/>
      <c r="C1855" s="12"/>
      <c r="D1855" s="12"/>
      <c r="E1855" s="12"/>
      <c r="F1855" s="12"/>
      <c r="G1855" s="12"/>
      <c r="H1855" s="12"/>
      <c r="I1855" s="12"/>
      <c r="J1855" s="12"/>
      <c r="K1855" s="12"/>
      <c r="L1855" s="35"/>
      <c r="M1855" s="35"/>
      <c r="N1855" s="35"/>
      <c r="O1855" s="35"/>
      <c r="P1855" s="12"/>
      <c r="Q1855" s="16"/>
      <c r="R1855" s="12"/>
      <c r="S1855" s="12"/>
      <c r="T1855" s="12"/>
      <c r="U1855" s="12"/>
      <c r="V1855" s="12"/>
      <c r="W1855" s="12"/>
      <c r="X1855" s="12"/>
      <c r="Y1855" s="12"/>
      <c r="Z1855" s="12"/>
      <c r="AA1855" s="12"/>
      <c r="AB1855" s="12"/>
      <c r="AC1855" s="12"/>
    </row>
    <row r="1856" spans="1:29" x14ac:dyDescent="0.25">
      <c r="A1856" s="12"/>
      <c r="B1856" s="12"/>
      <c r="C1856" s="12"/>
      <c r="D1856" s="12"/>
      <c r="E1856" s="12"/>
      <c r="F1856" s="12"/>
      <c r="G1856" s="12"/>
      <c r="H1856" s="12"/>
      <c r="I1856" s="12"/>
      <c r="J1856" s="12"/>
      <c r="K1856" s="12"/>
      <c r="L1856" s="35"/>
      <c r="M1856" s="35"/>
      <c r="N1856" s="35"/>
      <c r="O1856" s="35"/>
      <c r="P1856" s="12"/>
      <c r="Q1856" s="16"/>
      <c r="R1856" s="12"/>
      <c r="S1856" s="12"/>
      <c r="T1856" s="12"/>
      <c r="U1856" s="12"/>
      <c r="V1856" s="12"/>
      <c r="W1856" s="12"/>
      <c r="X1856" s="12"/>
      <c r="Y1856" s="12"/>
      <c r="Z1856" s="12"/>
      <c r="AA1856" s="12"/>
      <c r="AB1856" s="12"/>
      <c r="AC1856" s="12"/>
    </row>
    <row r="1857" spans="1:29" x14ac:dyDescent="0.25">
      <c r="A1857" s="12"/>
      <c r="B1857" s="12"/>
      <c r="C1857" s="12"/>
      <c r="D1857" s="12"/>
      <c r="E1857" s="12"/>
      <c r="F1857" s="12"/>
      <c r="G1857" s="12"/>
      <c r="H1857" s="12"/>
      <c r="I1857" s="12"/>
      <c r="J1857" s="12"/>
      <c r="K1857" s="12"/>
      <c r="L1857" s="35"/>
      <c r="M1857" s="35"/>
      <c r="N1857" s="35"/>
      <c r="O1857" s="35"/>
      <c r="P1857" s="12"/>
      <c r="Q1857" s="16"/>
      <c r="R1857" s="12"/>
      <c r="S1857" s="12"/>
      <c r="T1857" s="12"/>
      <c r="U1857" s="12"/>
      <c r="V1857" s="12"/>
      <c r="W1857" s="12"/>
      <c r="X1857" s="12"/>
      <c r="Y1857" s="12"/>
      <c r="Z1857" s="12"/>
      <c r="AA1857" s="12"/>
      <c r="AB1857" s="12"/>
      <c r="AC1857" s="12"/>
    </row>
    <row r="1858" spans="1:29" x14ac:dyDescent="0.25">
      <c r="A1858" s="12"/>
      <c r="B1858" s="12"/>
      <c r="C1858" s="12"/>
      <c r="D1858" s="12"/>
      <c r="E1858" s="12"/>
      <c r="F1858" s="12"/>
      <c r="G1858" s="12"/>
      <c r="H1858" s="12"/>
      <c r="I1858" s="12"/>
      <c r="J1858" s="12"/>
      <c r="K1858" s="12"/>
      <c r="L1858" s="35"/>
      <c r="M1858" s="35"/>
      <c r="N1858" s="35"/>
      <c r="O1858" s="35"/>
      <c r="P1858" s="12"/>
      <c r="Q1858" s="16"/>
      <c r="R1858" s="12"/>
      <c r="S1858" s="12"/>
      <c r="T1858" s="12"/>
      <c r="U1858" s="12"/>
      <c r="V1858" s="12"/>
      <c r="W1858" s="12"/>
      <c r="X1858" s="12"/>
      <c r="Y1858" s="12"/>
      <c r="Z1858" s="12"/>
      <c r="AA1858" s="12"/>
      <c r="AB1858" s="12"/>
      <c r="AC1858" s="12"/>
    </row>
    <row r="1859" spans="1:29" x14ac:dyDescent="0.25">
      <c r="A1859" s="12"/>
      <c r="B1859" s="12"/>
      <c r="C1859" s="12"/>
      <c r="D1859" s="12"/>
      <c r="E1859" s="12"/>
      <c r="F1859" s="12"/>
      <c r="G1859" s="12"/>
      <c r="H1859" s="12"/>
      <c r="I1859" s="12"/>
      <c r="J1859" s="12"/>
      <c r="K1859" s="12"/>
      <c r="L1859" s="35"/>
      <c r="M1859" s="35"/>
      <c r="N1859" s="35"/>
      <c r="O1859" s="35"/>
      <c r="P1859" s="12"/>
      <c r="Q1859" s="16"/>
      <c r="R1859" s="12"/>
      <c r="S1859" s="12"/>
      <c r="T1859" s="12"/>
      <c r="U1859" s="12"/>
      <c r="V1859" s="12"/>
      <c r="W1859" s="12"/>
      <c r="X1859" s="12"/>
      <c r="Y1859" s="12"/>
      <c r="Z1859" s="12"/>
      <c r="AA1859" s="12"/>
      <c r="AB1859" s="12"/>
      <c r="AC1859" s="12"/>
    </row>
    <row r="1860" spans="1:29" x14ac:dyDescent="0.25">
      <c r="A1860" s="12"/>
      <c r="B1860" s="12"/>
      <c r="C1860" s="12"/>
      <c r="D1860" s="12"/>
      <c r="E1860" s="12"/>
      <c r="F1860" s="12"/>
      <c r="G1860" s="12"/>
      <c r="H1860" s="12"/>
      <c r="I1860" s="12"/>
      <c r="J1860" s="12"/>
      <c r="K1860" s="12"/>
      <c r="L1860" s="35"/>
      <c r="M1860" s="35"/>
      <c r="N1860" s="35"/>
      <c r="O1860" s="35"/>
      <c r="P1860" s="12"/>
      <c r="Q1860" s="16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2"/>
      <c r="AC1860" s="12"/>
    </row>
    <row r="1861" spans="1:29" x14ac:dyDescent="0.25">
      <c r="A1861" s="12"/>
      <c r="B1861" s="12"/>
      <c r="C1861" s="12"/>
      <c r="D1861" s="12"/>
      <c r="E1861" s="12"/>
      <c r="F1861" s="12"/>
      <c r="G1861" s="12"/>
      <c r="H1861" s="12"/>
      <c r="I1861" s="12"/>
      <c r="J1861" s="12"/>
      <c r="K1861" s="12"/>
      <c r="L1861" s="35"/>
      <c r="M1861" s="35"/>
      <c r="N1861" s="35"/>
      <c r="O1861" s="35"/>
      <c r="P1861" s="12"/>
      <c r="Q1861" s="16"/>
      <c r="R1861" s="12"/>
      <c r="S1861" s="12"/>
      <c r="T1861" s="12"/>
      <c r="U1861" s="12"/>
      <c r="V1861" s="12"/>
      <c r="W1861" s="12"/>
      <c r="X1861" s="12"/>
      <c r="Y1861" s="12"/>
      <c r="Z1861" s="12"/>
      <c r="AA1861" s="12"/>
      <c r="AB1861" s="12"/>
      <c r="AC1861" s="12"/>
    </row>
    <row r="1862" spans="1:29" x14ac:dyDescent="0.25">
      <c r="A1862" s="12"/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35"/>
      <c r="M1862" s="35"/>
      <c r="N1862" s="35"/>
      <c r="O1862" s="35"/>
      <c r="P1862" s="12"/>
      <c r="Q1862" s="16"/>
      <c r="R1862" s="12"/>
      <c r="S1862" s="12"/>
      <c r="T1862" s="12"/>
      <c r="U1862" s="12"/>
      <c r="V1862" s="12"/>
      <c r="W1862" s="12"/>
      <c r="X1862" s="12"/>
      <c r="Y1862" s="12"/>
      <c r="Z1862" s="12"/>
      <c r="AA1862" s="12"/>
      <c r="AB1862" s="12"/>
      <c r="AC1862" s="12"/>
    </row>
    <row r="1863" spans="1:29" x14ac:dyDescent="0.25">
      <c r="A1863" s="12"/>
      <c r="B1863" s="12"/>
      <c r="C1863" s="12"/>
      <c r="D1863" s="12"/>
      <c r="E1863" s="12"/>
      <c r="F1863" s="12"/>
      <c r="G1863" s="12"/>
      <c r="H1863" s="12"/>
      <c r="I1863" s="12"/>
      <c r="J1863" s="12"/>
      <c r="K1863" s="12"/>
      <c r="L1863" s="35"/>
      <c r="M1863" s="35"/>
      <c r="N1863" s="35"/>
      <c r="O1863" s="35"/>
      <c r="P1863" s="12"/>
      <c r="Q1863" s="16"/>
      <c r="R1863" s="12"/>
      <c r="S1863" s="12"/>
      <c r="T1863" s="12"/>
      <c r="U1863" s="12"/>
      <c r="V1863" s="12"/>
      <c r="W1863" s="12"/>
      <c r="X1863" s="12"/>
      <c r="Y1863" s="12"/>
      <c r="Z1863" s="12"/>
      <c r="AA1863" s="12"/>
      <c r="AB1863" s="12"/>
      <c r="AC1863" s="12"/>
    </row>
    <row r="1864" spans="1:29" x14ac:dyDescent="0.25">
      <c r="A1864" s="12"/>
      <c r="B1864" s="12"/>
      <c r="C1864" s="12"/>
      <c r="D1864" s="12"/>
      <c r="E1864" s="12"/>
      <c r="F1864" s="12"/>
      <c r="G1864" s="12"/>
      <c r="H1864" s="12"/>
      <c r="I1864" s="12"/>
      <c r="J1864" s="12"/>
      <c r="K1864" s="12"/>
      <c r="L1864" s="35"/>
      <c r="M1864" s="35"/>
      <c r="N1864" s="35"/>
      <c r="O1864" s="35"/>
      <c r="P1864" s="12"/>
      <c r="Q1864" s="16"/>
      <c r="R1864" s="12"/>
      <c r="S1864" s="12"/>
      <c r="T1864" s="12"/>
      <c r="U1864" s="12"/>
      <c r="V1864" s="12"/>
      <c r="W1864" s="12"/>
      <c r="X1864" s="12"/>
      <c r="Y1864" s="12"/>
      <c r="Z1864" s="12"/>
      <c r="AA1864" s="12"/>
      <c r="AB1864" s="12"/>
      <c r="AC1864" s="12"/>
    </row>
    <row r="1865" spans="1:29" x14ac:dyDescent="0.25">
      <c r="A1865" s="12"/>
      <c r="B1865" s="12"/>
      <c r="C1865" s="12"/>
      <c r="D1865" s="12"/>
      <c r="E1865" s="12"/>
      <c r="F1865" s="12"/>
      <c r="G1865" s="12"/>
      <c r="H1865" s="12"/>
      <c r="I1865" s="12"/>
      <c r="J1865" s="12"/>
      <c r="K1865" s="12"/>
      <c r="L1865" s="35"/>
      <c r="M1865" s="35"/>
      <c r="N1865" s="35"/>
      <c r="O1865" s="35"/>
      <c r="P1865" s="12"/>
      <c r="Q1865" s="16"/>
      <c r="R1865" s="12"/>
      <c r="S1865" s="12"/>
      <c r="T1865" s="12"/>
      <c r="U1865" s="12"/>
      <c r="V1865" s="12"/>
      <c r="W1865" s="12"/>
      <c r="X1865" s="12"/>
      <c r="Y1865" s="12"/>
      <c r="Z1865" s="12"/>
      <c r="AA1865" s="12"/>
      <c r="AB1865" s="12"/>
      <c r="AC1865" s="12"/>
    </row>
    <row r="1866" spans="1:29" x14ac:dyDescent="0.25">
      <c r="A1866" s="12"/>
      <c r="B1866" s="12"/>
      <c r="C1866" s="12"/>
      <c r="D1866" s="12"/>
      <c r="E1866" s="12"/>
      <c r="F1866" s="12"/>
      <c r="G1866" s="12"/>
      <c r="H1866" s="12"/>
      <c r="I1866" s="12"/>
      <c r="J1866" s="12"/>
      <c r="K1866" s="12"/>
      <c r="L1866" s="35"/>
      <c r="M1866" s="35"/>
      <c r="N1866" s="35"/>
      <c r="O1866" s="35"/>
      <c r="P1866" s="12"/>
      <c r="Q1866" s="16"/>
      <c r="R1866" s="12"/>
      <c r="S1866" s="12"/>
      <c r="T1866" s="12"/>
      <c r="U1866" s="12"/>
      <c r="V1866" s="12"/>
      <c r="W1866" s="12"/>
      <c r="X1866" s="12"/>
      <c r="Y1866" s="12"/>
      <c r="Z1866" s="12"/>
      <c r="AA1866" s="12"/>
      <c r="AB1866" s="12"/>
      <c r="AC1866" s="12"/>
    </row>
    <row r="1867" spans="1:29" x14ac:dyDescent="0.25">
      <c r="A1867" s="12"/>
      <c r="B1867" s="12"/>
      <c r="C1867" s="12"/>
      <c r="D1867" s="12"/>
      <c r="E1867" s="12"/>
      <c r="F1867" s="12"/>
      <c r="G1867" s="12"/>
      <c r="H1867" s="12"/>
      <c r="I1867" s="12"/>
      <c r="J1867" s="12"/>
      <c r="K1867" s="12"/>
      <c r="L1867" s="35"/>
      <c r="M1867" s="35"/>
      <c r="N1867" s="35"/>
      <c r="O1867" s="35"/>
      <c r="P1867" s="12"/>
      <c r="Q1867" s="16"/>
      <c r="R1867" s="12"/>
      <c r="S1867" s="12"/>
      <c r="T1867" s="12"/>
      <c r="U1867" s="12"/>
      <c r="V1867" s="12"/>
      <c r="W1867" s="12"/>
      <c r="X1867" s="12"/>
      <c r="Y1867" s="12"/>
      <c r="Z1867" s="12"/>
      <c r="AA1867" s="12"/>
      <c r="AB1867" s="12"/>
      <c r="AC1867" s="12"/>
    </row>
    <row r="1868" spans="1:29" x14ac:dyDescent="0.25">
      <c r="A1868" s="12"/>
      <c r="B1868" s="12"/>
      <c r="C1868" s="12"/>
      <c r="D1868" s="12"/>
      <c r="E1868" s="12"/>
      <c r="F1868" s="12"/>
      <c r="G1868" s="12"/>
      <c r="H1868" s="12"/>
      <c r="I1868" s="12"/>
      <c r="J1868" s="12"/>
      <c r="K1868" s="12"/>
      <c r="L1868" s="35"/>
      <c r="M1868" s="35"/>
      <c r="N1868" s="35"/>
      <c r="O1868" s="35"/>
      <c r="P1868" s="12"/>
      <c r="Q1868" s="16"/>
      <c r="R1868" s="12"/>
      <c r="S1868" s="12"/>
      <c r="T1868" s="12"/>
      <c r="U1868" s="12"/>
      <c r="V1868" s="12"/>
      <c r="W1868" s="12"/>
      <c r="X1868" s="12"/>
      <c r="Y1868" s="12"/>
      <c r="Z1868" s="12"/>
      <c r="AA1868" s="12"/>
      <c r="AB1868" s="12"/>
      <c r="AC1868" s="12"/>
    </row>
    <row r="1869" spans="1:29" x14ac:dyDescent="0.25">
      <c r="A1869" s="12"/>
      <c r="B1869" s="12"/>
      <c r="C1869" s="12"/>
      <c r="D1869" s="12"/>
      <c r="E1869" s="12"/>
      <c r="F1869" s="12"/>
      <c r="G1869" s="12"/>
      <c r="H1869" s="12"/>
      <c r="I1869" s="12"/>
      <c r="J1869" s="12"/>
      <c r="K1869" s="12"/>
      <c r="L1869" s="35"/>
      <c r="M1869" s="35"/>
      <c r="N1869" s="35"/>
      <c r="O1869" s="35"/>
      <c r="P1869" s="12"/>
      <c r="Q1869" s="16"/>
      <c r="R1869" s="12"/>
      <c r="S1869" s="12"/>
      <c r="T1869" s="12"/>
      <c r="U1869" s="12"/>
      <c r="V1869" s="12"/>
      <c r="W1869" s="12"/>
      <c r="X1869" s="12"/>
      <c r="Y1869" s="12"/>
      <c r="Z1869" s="12"/>
      <c r="AA1869" s="12"/>
      <c r="AB1869" s="12"/>
      <c r="AC1869" s="12"/>
    </row>
    <row r="1870" spans="1:29" x14ac:dyDescent="0.25">
      <c r="A1870" s="12"/>
      <c r="B1870" s="12"/>
      <c r="C1870" s="12"/>
      <c r="D1870" s="12"/>
      <c r="E1870" s="12"/>
      <c r="F1870" s="12"/>
      <c r="G1870" s="12"/>
      <c r="H1870" s="12"/>
      <c r="I1870" s="12"/>
      <c r="J1870" s="12"/>
      <c r="K1870" s="12"/>
      <c r="L1870" s="35"/>
      <c r="M1870" s="35"/>
      <c r="N1870" s="35"/>
      <c r="O1870" s="35"/>
      <c r="P1870" s="12"/>
      <c r="Q1870" s="16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2"/>
      <c r="AC1870" s="12"/>
    </row>
    <row r="1871" spans="1:29" x14ac:dyDescent="0.25">
      <c r="A1871" s="12"/>
      <c r="B1871" s="12"/>
      <c r="C1871" s="12"/>
      <c r="D1871" s="12"/>
      <c r="E1871" s="12"/>
      <c r="F1871" s="12"/>
      <c r="G1871" s="12"/>
      <c r="H1871" s="12"/>
      <c r="I1871" s="12"/>
      <c r="J1871" s="12"/>
      <c r="K1871" s="12"/>
      <c r="L1871" s="35"/>
      <c r="M1871" s="35"/>
      <c r="N1871" s="35"/>
      <c r="O1871" s="35"/>
      <c r="P1871" s="12"/>
      <c r="Q1871" s="16"/>
      <c r="R1871" s="12"/>
      <c r="S1871" s="12"/>
      <c r="T1871" s="12"/>
      <c r="U1871" s="12"/>
      <c r="V1871" s="12"/>
      <c r="W1871" s="12"/>
      <c r="X1871" s="12"/>
      <c r="Y1871" s="12"/>
      <c r="Z1871" s="12"/>
      <c r="AA1871" s="12"/>
      <c r="AB1871" s="12"/>
      <c r="AC1871" s="12"/>
    </row>
    <row r="1872" spans="1:29" x14ac:dyDescent="0.25">
      <c r="A1872" s="12"/>
      <c r="B1872" s="12"/>
      <c r="C1872" s="12"/>
      <c r="D1872" s="12"/>
      <c r="E1872" s="12"/>
      <c r="F1872" s="12"/>
      <c r="G1872" s="12"/>
      <c r="H1872" s="12"/>
      <c r="I1872" s="12"/>
      <c r="J1872" s="12"/>
      <c r="K1872" s="12"/>
      <c r="L1872" s="35"/>
      <c r="M1872" s="35"/>
      <c r="N1872" s="35"/>
      <c r="O1872" s="35"/>
      <c r="P1872" s="12"/>
      <c r="Q1872" s="16"/>
      <c r="R1872" s="12"/>
      <c r="S1872" s="12"/>
      <c r="T1872" s="12"/>
      <c r="U1872" s="12"/>
      <c r="V1872" s="12"/>
      <c r="W1872" s="12"/>
      <c r="X1872" s="12"/>
      <c r="Y1872" s="12"/>
      <c r="Z1872" s="12"/>
      <c r="AA1872" s="12"/>
      <c r="AB1872" s="12"/>
      <c r="AC1872" s="12"/>
    </row>
    <row r="1873" spans="1:29" x14ac:dyDescent="0.25">
      <c r="A1873" s="12"/>
      <c r="B1873" s="12"/>
      <c r="C1873" s="12"/>
      <c r="D1873" s="12"/>
      <c r="E1873" s="12"/>
      <c r="F1873" s="12"/>
      <c r="G1873" s="12"/>
      <c r="H1873" s="12"/>
      <c r="I1873" s="12"/>
      <c r="J1873" s="12"/>
      <c r="K1873" s="12"/>
      <c r="L1873" s="35"/>
      <c r="M1873" s="35"/>
      <c r="N1873" s="35"/>
      <c r="O1873" s="35"/>
      <c r="P1873" s="12"/>
      <c r="Q1873" s="16"/>
      <c r="R1873" s="12"/>
      <c r="S1873" s="12"/>
      <c r="T1873" s="12"/>
      <c r="U1873" s="12"/>
      <c r="V1873" s="12"/>
      <c r="W1873" s="12"/>
      <c r="X1873" s="12"/>
      <c r="Y1873" s="12"/>
      <c r="Z1873" s="12"/>
      <c r="AA1873" s="12"/>
      <c r="AB1873" s="12"/>
      <c r="AC1873" s="12"/>
    </row>
    <row r="1874" spans="1:29" x14ac:dyDescent="0.25">
      <c r="A1874" s="12"/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35"/>
      <c r="M1874" s="35"/>
      <c r="N1874" s="35"/>
      <c r="O1874" s="35"/>
      <c r="P1874" s="12"/>
      <c r="Q1874" s="16"/>
      <c r="R1874" s="12"/>
      <c r="S1874" s="12"/>
      <c r="T1874" s="12"/>
      <c r="U1874" s="12"/>
      <c r="V1874" s="12"/>
      <c r="W1874" s="12"/>
      <c r="X1874" s="12"/>
      <c r="Y1874" s="12"/>
      <c r="Z1874" s="12"/>
      <c r="AA1874" s="12"/>
      <c r="AB1874" s="12"/>
      <c r="AC1874" s="12"/>
    </row>
    <row r="1875" spans="1:29" x14ac:dyDescent="0.25">
      <c r="A1875" s="12"/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35"/>
      <c r="M1875" s="35"/>
      <c r="N1875" s="35"/>
      <c r="O1875" s="35"/>
      <c r="P1875" s="12"/>
      <c r="Q1875" s="16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2"/>
      <c r="AC1875" s="12"/>
    </row>
    <row r="1876" spans="1:29" x14ac:dyDescent="0.25">
      <c r="A1876" s="12"/>
      <c r="B1876" s="12"/>
      <c r="C1876" s="12"/>
      <c r="D1876" s="12"/>
      <c r="E1876" s="12"/>
      <c r="F1876" s="12"/>
      <c r="G1876" s="12"/>
      <c r="H1876" s="12"/>
      <c r="I1876" s="12"/>
      <c r="J1876" s="12"/>
      <c r="K1876" s="12"/>
      <c r="L1876" s="35"/>
      <c r="M1876" s="35"/>
      <c r="N1876" s="35"/>
      <c r="O1876" s="35"/>
      <c r="P1876" s="12"/>
      <c r="Q1876" s="16"/>
      <c r="R1876" s="12"/>
      <c r="S1876" s="12"/>
      <c r="T1876" s="12"/>
      <c r="U1876" s="12"/>
      <c r="V1876" s="12"/>
      <c r="W1876" s="12"/>
      <c r="X1876" s="12"/>
      <c r="Y1876" s="12"/>
      <c r="Z1876" s="12"/>
      <c r="AA1876" s="12"/>
      <c r="AB1876" s="12"/>
      <c r="AC1876" s="12"/>
    </row>
    <row r="1877" spans="1:29" x14ac:dyDescent="0.25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35"/>
      <c r="M1877" s="35"/>
      <c r="N1877" s="35"/>
      <c r="O1877" s="35"/>
      <c r="P1877" s="12"/>
      <c r="Q1877" s="16"/>
      <c r="R1877" s="12"/>
      <c r="S1877" s="12"/>
      <c r="T1877" s="12"/>
      <c r="U1877" s="12"/>
      <c r="V1877" s="12"/>
      <c r="W1877" s="12"/>
      <c r="X1877" s="12"/>
      <c r="Y1877" s="12"/>
      <c r="Z1877" s="12"/>
      <c r="AA1877" s="12"/>
      <c r="AB1877" s="12"/>
      <c r="AC1877" s="12"/>
    </row>
    <row r="1878" spans="1:29" x14ac:dyDescent="0.25">
      <c r="A1878" s="12"/>
      <c r="B1878" s="12"/>
      <c r="C1878" s="12"/>
      <c r="D1878" s="12"/>
      <c r="E1878" s="12"/>
      <c r="F1878" s="12"/>
      <c r="G1878" s="12"/>
      <c r="H1878" s="12"/>
      <c r="I1878" s="12"/>
      <c r="J1878" s="12"/>
      <c r="K1878" s="12"/>
      <c r="L1878" s="35"/>
      <c r="M1878" s="35"/>
      <c r="N1878" s="35"/>
      <c r="O1878" s="35"/>
      <c r="P1878" s="12"/>
      <c r="Q1878" s="16"/>
      <c r="R1878" s="12"/>
      <c r="S1878" s="12"/>
      <c r="T1878" s="12"/>
      <c r="U1878" s="12"/>
      <c r="V1878" s="12"/>
      <c r="W1878" s="12"/>
      <c r="X1878" s="12"/>
      <c r="Y1878" s="12"/>
      <c r="Z1878" s="12"/>
      <c r="AA1878" s="12"/>
      <c r="AB1878" s="12"/>
      <c r="AC1878" s="12"/>
    </row>
    <row r="1879" spans="1:29" x14ac:dyDescent="0.25">
      <c r="A1879" s="12"/>
      <c r="B1879" s="12"/>
      <c r="C1879" s="12"/>
      <c r="D1879" s="12"/>
      <c r="E1879" s="12"/>
      <c r="F1879" s="12"/>
      <c r="G1879" s="12"/>
      <c r="H1879" s="12"/>
      <c r="I1879" s="12"/>
      <c r="J1879" s="12"/>
      <c r="K1879" s="12"/>
      <c r="L1879" s="35"/>
      <c r="M1879" s="35"/>
      <c r="N1879" s="35"/>
      <c r="O1879" s="35"/>
      <c r="P1879" s="12"/>
      <c r="Q1879" s="16"/>
      <c r="R1879" s="12"/>
      <c r="S1879" s="12"/>
      <c r="T1879" s="12"/>
      <c r="U1879" s="12"/>
      <c r="V1879" s="12"/>
      <c r="W1879" s="12"/>
      <c r="X1879" s="12"/>
      <c r="Y1879" s="12"/>
      <c r="Z1879" s="12"/>
      <c r="AA1879" s="12"/>
      <c r="AB1879" s="12"/>
      <c r="AC1879" s="12"/>
    </row>
    <row r="1880" spans="1:29" x14ac:dyDescent="0.25">
      <c r="A1880" s="12"/>
      <c r="B1880" s="12"/>
      <c r="C1880" s="12"/>
      <c r="D1880" s="12"/>
      <c r="E1880" s="12"/>
      <c r="F1880" s="12"/>
      <c r="G1880" s="12"/>
      <c r="H1880" s="12"/>
      <c r="I1880" s="12"/>
      <c r="J1880" s="12"/>
      <c r="K1880" s="12"/>
      <c r="L1880" s="35"/>
      <c r="M1880" s="35"/>
      <c r="N1880" s="35"/>
      <c r="O1880" s="35"/>
      <c r="P1880" s="12"/>
      <c r="Q1880" s="16"/>
      <c r="R1880" s="12"/>
      <c r="S1880" s="12"/>
      <c r="T1880" s="12"/>
      <c r="U1880" s="12"/>
      <c r="V1880" s="12"/>
      <c r="W1880" s="12"/>
      <c r="X1880" s="12"/>
      <c r="Y1880" s="12"/>
      <c r="Z1880" s="12"/>
      <c r="AA1880" s="12"/>
      <c r="AB1880" s="12"/>
      <c r="AC1880" s="12"/>
    </row>
    <row r="1881" spans="1:29" x14ac:dyDescent="0.25">
      <c r="A1881" s="12"/>
      <c r="B1881" s="12"/>
      <c r="C1881" s="12"/>
      <c r="D1881" s="12"/>
      <c r="E1881" s="12"/>
      <c r="F1881" s="12"/>
      <c r="G1881" s="12"/>
      <c r="H1881" s="12"/>
      <c r="I1881" s="12"/>
      <c r="J1881" s="12"/>
      <c r="K1881" s="12"/>
      <c r="L1881" s="35"/>
      <c r="M1881" s="35"/>
      <c r="N1881" s="35"/>
      <c r="O1881" s="35"/>
      <c r="P1881" s="12"/>
      <c r="Q1881" s="16"/>
      <c r="R1881" s="12"/>
      <c r="S1881" s="12"/>
      <c r="T1881" s="12"/>
      <c r="U1881" s="12"/>
      <c r="V1881" s="12"/>
      <c r="W1881" s="12"/>
      <c r="X1881" s="12"/>
      <c r="Y1881" s="12"/>
      <c r="Z1881" s="12"/>
      <c r="AA1881" s="12"/>
      <c r="AB1881" s="12"/>
      <c r="AC1881" s="12"/>
    </row>
    <row r="1882" spans="1:29" x14ac:dyDescent="0.25">
      <c r="A1882" s="12"/>
      <c r="B1882" s="12"/>
      <c r="C1882" s="12"/>
      <c r="D1882" s="12"/>
      <c r="E1882" s="12"/>
      <c r="F1882" s="12"/>
      <c r="G1882" s="12"/>
      <c r="H1882" s="12"/>
      <c r="I1882" s="12"/>
      <c r="J1882" s="12"/>
      <c r="K1882" s="12"/>
      <c r="L1882" s="35"/>
      <c r="M1882" s="35"/>
      <c r="N1882" s="35"/>
      <c r="O1882" s="35"/>
      <c r="P1882" s="12"/>
      <c r="Q1882" s="16"/>
      <c r="R1882" s="12"/>
      <c r="S1882" s="12"/>
      <c r="T1882" s="12"/>
      <c r="U1882" s="12"/>
      <c r="V1882" s="12"/>
      <c r="W1882" s="12"/>
      <c r="X1882" s="12"/>
      <c r="Y1882" s="12"/>
      <c r="Z1882" s="12"/>
      <c r="AA1882" s="12"/>
      <c r="AB1882" s="12"/>
      <c r="AC1882" s="12"/>
    </row>
    <row r="1883" spans="1:29" x14ac:dyDescent="0.25">
      <c r="A1883" s="12"/>
      <c r="B1883" s="12"/>
      <c r="C1883" s="12"/>
      <c r="D1883" s="12"/>
      <c r="E1883" s="12"/>
      <c r="F1883" s="12"/>
      <c r="G1883" s="12"/>
      <c r="H1883" s="12"/>
      <c r="I1883" s="12"/>
      <c r="J1883" s="12"/>
      <c r="K1883" s="12"/>
      <c r="L1883" s="35"/>
      <c r="M1883" s="35"/>
      <c r="N1883" s="35"/>
      <c r="O1883" s="35"/>
      <c r="P1883" s="12"/>
      <c r="Q1883" s="16"/>
      <c r="R1883" s="12"/>
      <c r="S1883" s="12"/>
      <c r="T1883" s="12"/>
      <c r="U1883" s="12"/>
      <c r="V1883" s="12"/>
      <c r="W1883" s="12"/>
      <c r="X1883" s="12"/>
      <c r="Y1883" s="12"/>
      <c r="Z1883" s="12"/>
      <c r="AA1883" s="12"/>
      <c r="AB1883" s="12"/>
      <c r="AC1883" s="12"/>
    </row>
    <row r="1884" spans="1:29" x14ac:dyDescent="0.25">
      <c r="A1884" s="12"/>
      <c r="B1884" s="12"/>
      <c r="C1884" s="12"/>
      <c r="D1884" s="12"/>
      <c r="E1884" s="12"/>
      <c r="F1884" s="12"/>
      <c r="G1884" s="12"/>
      <c r="H1884" s="12"/>
      <c r="I1884" s="12"/>
      <c r="J1884" s="12"/>
      <c r="K1884" s="12"/>
      <c r="L1884" s="35"/>
      <c r="M1884" s="35"/>
      <c r="N1884" s="35"/>
      <c r="O1884" s="35"/>
      <c r="P1884" s="12"/>
      <c r="Q1884" s="16"/>
      <c r="R1884" s="12"/>
      <c r="S1884" s="12"/>
      <c r="T1884" s="12"/>
      <c r="U1884" s="12"/>
      <c r="V1884" s="12"/>
      <c r="W1884" s="12"/>
      <c r="X1884" s="12"/>
      <c r="Y1884" s="12"/>
      <c r="Z1884" s="12"/>
      <c r="AA1884" s="12"/>
      <c r="AB1884" s="12"/>
      <c r="AC1884" s="12"/>
    </row>
    <row r="1885" spans="1:29" x14ac:dyDescent="0.25">
      <c r="A1885" s="12"/>
      <c r="B1885" s="12"/>
      <c r="C1885" s="12"/>
      <c r="D1885" s="12"/>
      <c r="E1885" s="12"/>
      <c r="F1885" s="12"/>
      <c r="G1885" s="12"/>
      <c r="H1885" s="12"/>
      <c r="I1885" s="12"/>
      <c r="J1885" s="12"/>
      <c r="K1885" s="12"/>
      <c r="L1885" s="35"/>
      <c r="M1885" s="35"/>
      <c r="N1885" s="35"/>
      <c r="O1885" s="35"/>
      <c r="P1885" s="12"/>
      <c r="Q1885" s="16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2"/>
      <c r="AC1885" s="12"/>
    </row>
    <row r="1886" spans="1:29" x14ac:dyDescent="0.25">
      <c r="A1886" s="12"/>
      <c r="B1886" s="12"/>
      <c r="C1886" s="12"/>
      <c r="D1886" s="12"/>
      <c r="E1886" s="12"/>
      <c r="F1886" s="12"/>
      <c r="G1886" s="12"/>
      <c r="H1886" s="12"/>
      <c r="I1886" s="12"/>
      <c r="J1886" s="12"/>
      <c r="K1886" s="12"/>
      <c r="L1886" s="35"/>
      <c r="M1886" s="35"/>
      <c r="N1886" s="35"/>
      <c r="O1886" s="35"/>
      <c r="P1886" s="12"/>
      <c r="Q1886" s="16"/>
      <c r="R1886" s="12"/>
      <c r="S1886" s="12"/>
      <c r="T1886" s="12"/>
      <c r="U1886" s="12"/>
      <c r="V1886" s="12"/>
      <c r="W1886" s="12"/>
      <c r="X1886" s="12"/>
      <c r="Y1886" s="12"/>
      <c r="Z1886" s="12"/>
      <c r="AA1886" s="12"/>
      <c r="AB1886" s="12"/>
      <c r="AC1886" s="12"/>
    </row>
    <row r="1887" spans="1:29" x14ac:dyDescent="0.25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35"/>
      <c r="M1887" s="35"/>
      <c r="N1887" s="35"/>
      <c r="O1887" s="35"/>
      <c r="P1887" s="12"/>
      <c r="Q1887" s="16"/>
      <c r="R1887" s="12"/>
      <c r="S1887" s="12"/>
      <c r="T1887" s="12"/>
      <c r="U1887" s="12"/>
      <c r="V1887" s="12"/>
      <c r="W1887" s="12"/>
      <c r="X1887" s="12"/>
      <c r="Y1887" s="12"/>
      <c r="Z1887" s="12"/>
      <c r="AA1887" s="12"/>
      <c r="AB1887" s="12"/>
      <c r="AC1887" s="12"/>
    </row>
    <row r="1888" spans="1:29" x14ac:dyDescent="0.25">
      <c r="A1888" s="12"/>
      <c r="B1888" s="12"/>
      <c r="C1888" s="12"/>
      <c r="D1888" s="12"/>
      <c r="E1888" s="12"/>
      <c r="F1888" s="12"/>
      <c r="G1888" s="12"/>
      <c r="H1888" s="12"/>
      <c r="I1888" s="12"/>
      <c r="J1888" s="12"/>
      <c r="K1888" s="12"/>
      <c r="L1888" s="35"/>
      <c r="M1888" s="35"/>
      <c r="N1888" s="35"/>
      <c r="O1888" s="35"/>
      <c r="P1888" s="12"/>
      <c r="Q1888" s="16"/>
      <c r="R1888" s="12"/>
      <c r="S1888" s="12"/>
      <c r="T1888" s="12"/>
      <c r="U1888" s="12"/>
      <c r="V1888" s="12"/>
      <c r="W1888" s="12"/>
      <c r="X1888" s="12"/>
      <c r="Y1888" s="12"/>
      <c r="Z1888" s="12"/>
      <c r="AA1888" s="12"/>
      <c r="AB1888" s="12"/>
      <c r="AC1888" s="12"/>
    </row>
    <row r="1889" spans="1:29" x14ac:dyDescent="0.25">
      <c r="A1889" s="12"/>
      <c r="B1889" s="12"/>
      <c r="C1889" s="12"/>
      <c r="D1889" s="12"/>
      <c r="E1889" s="12"/>
      <c r="F1889" s="12"/>
      <c r="G1889" s="12"/>
      <c r="H1889" s="12"/>
      <c r="I1889" s="12"/>
      <c r="J1889" s="12"/>
      <c r="K1889" s="12"/>
      <c r="L1889" s="35"/>
      <c r="M1889" s="35"/>
      <c r="N1889" s="35"/>
      <c r="O1889" s="35"/>
      <c r="P1889" s="12"/>
      <c r="Q1889" s="16"/>
      <c r="R1889" s="12"/>
      <c r="S1889" s="12"/>
      <c r="T1889" s="12"/>
      <c r="U1889" s="12"/>
      <c r="V1889" s="12"/>
      <c r="W1889" s="12"/>
      <c r="X1889" s="12"/>
      <c r="Y1889" s="12"/>
      <c r="Z1889" s="12"/>
      <c r="AA1889" s="12"/>
      <c r="AB1889" s="12"/>
      <c r="AC1889" s="12"/>
    </row>
    <row r="1890" spans="1:29" x14ac:dyDescent="0.25">
      <c r="A1890" s="12"/>
      <c r="B1890" s="12"/>
      <c r="C1890" s="12"/>
      <c r="D1890" s="12"/>
      <c r="E1890" s="12"/>
      <c r="F1890" s="12"/>
      <c r="G1890" s="12"/>
      <c r="H1890" s="12"/>
      <c r="I1890" s="12"/>
      <c r="J1890" s="12"/>
      <c r="K1890" s="12"/>
      <c r="L1890" s="35"/>
      <c r="M1890" s="35"/>
      <c r="N1890" s="35"/>
      <c r="O1890" s="35"/>
      <c r="P1890" s="12"/>
      <c r="Q1890" s="16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2"/>
      <c r="AC1890" s="12"/>
    </row>
    <row r="1891" spans="1:29" x14ac:dyDescent="0.25">
      <c r="A1891" s="12"/>
      <c r="B1891" s="12"/>
      <c r="C1891" s="12"/>
      <c r="D1891" s="12"/>
      <c r="E1891" s="12"/>
      <c r="F1891" s="12"/>
      <c r="G1891" s="12"/>
      <c r="H1891" s="12"/>
      <c r="I1891" s="12"/>
      <c r="J1891" s="12"/>
      <c r="K1891" s="12"/>
      <c r="L1891" s="35"/>
      <c r="M1891" s="35"/>
      <c r="N1891" s="35"/>
      <c r="O1891" s="35"/>
      <c r="P1891" s="12"/>
      <c r="Q1891" s="16"/>
      <c r="R1891" s="12"/>
      <c r="S1891" s="12"/>
      <c r="T1891" s="12"/>
      <c r="U1891" s="12"/>
      <c r="V1891" s="12"/>
      <c r="W1891" s="12"/>
      <c r="X1891" s="12"/>
      <c r="Y1891" s="12"/>
      <c r="Z1891" s="12"/>
      <c r="AA1891" s="12"/>
      <c r="AB1891" s="12"/>
      <c r="AC1891" s="12"/>
    </row>
    <row r="1892" spans="1:29" x14ac:dyDescent="0.25">
      <c r="A1892" s="12"/>
      <c r="B1892" s="12"/>
      <c r="C1892" s="12"/>
      <c r="D1892" s="12"/>
      <c r="E1892" s="12"/>
      <c r="F1892" s="12"/>
      <c r="G1892" s="12"/>
      <c r="H1892" s="12"/>
      <c r="I1892" s="12"/>
      <c r="J1892" s="12"/>
      <c r="K1892" s="12"/>
      <c r="L1892" s="35"/>
      <c r="M1892" s="35"/>
      <c r="N1892" s="35"/>
      <c r="O1892" s="35"/>
      <c r="P1892" s="12"/>
      <c r="Q1892" s="16"/>
      <c r="R1892" s="12"/>
      <c r="S1892" s="12"/>
      <c r="T1892" s="12"/>
      <c r="U1892" s="12"/>
      <c r="V1892" s="12"/>
      <c r="W1892" s="12"/>
      <c r="X1892" s="12"/>
      <c r="Y1892" s="12"/>
      <c r="Z1892" s="12"/>
      <c r="AA1892" s="12"/>
      <c r="AB1892" s="12"/>
      <c r="AC1892" s="12"/>
    </row>
    <row r="1893" spans="1:29" x14ac:dyDescent="0.25">
      <c r="A1893" s="12"/>
      <c r="B1893" s="12"/>
      <c r="C1893" s="12"/>
      <c r="D1893" s="12"/>
      <c r="E1893" s="12"/>
      <c r="F1893" s="12"/>
      <c r="G1893" s="12"/>
      <c r="H1893" s="12"/>
      <c r="I1893" s="12"/>
      <c r="J1893" s="12"/>
      <c r="K1893" s="12"/>
      <c r="L1893" s="35"/>
      <c r="M1893" s="35"/>
      <c r="N1893" s="35"/>
      <c r="O1893" s="35"/>
      <c r="P1893" s="12"/>
      <c r="Q1893" s="16"/>
      <c r="R1893" s="12"/>
      <c r="S1893" s="12"/>
      <c r="T1893" s="12"/>
      <c r="U1893" s="12"/>
      <c r="V1893" s="12"/>
      <c r="W1893" s="12"/>
      <c r="X1893" s="12"/>
      <c r="Y1893" s="12"/>
      <c r="Z1893" s="12"/>
      <c r="AA1893" s="12"/>
      <c r="AB1893" s="12"/>
      <c r="AC1893" s="12"/>
    </row>
    <row r="1894" spans="1:29" x14ac:dyDescent="0.25">
      <c r="A1894" s="12"/>
      <c r="B1894" s="12"/>
      <c r="C1894" s="12"/>
      <c r="D1894" s="12"/>
      <c r="E1894" s="12"/>
      <c r="F1894" s="12"/>
      <c r="G1894" s="12"/>
      <c r="H1894" s="12"/>
      <c r="I1894" s="12"/>
      <c r="J1894" s="12"/>
      <c r="K1894" s="12"/>
      <c r="L1894" s="35"/>
      <c r="M1894" s="35"/>
      <c r="N1894" s="35"/>
      <c r="O1894" s="35"/>
      <c r="P1894" s="12"/>
      <c r="Q1894" s="16"/>
      <c r="R1894" s="12"/>
      <c r="S1894" s="12"/>
      <c r="T1894" s="12"/>
      <c r="U1894" s="12"/>
      <c r="V1894" s="12"/>
      <c r="W1894" s="12"/>
      <c r="X1894" s="12"/>
      <c r="Y1894" s="12"/>
      <c r="Z1894" s="12"/>
      <c r="AA1894" s="12"/>
      <c r="AB1894" s="12"/>
      <c r="AC1894" s="12"/>
    </row>
    <row r="1895" spans="1:29" x14ac:dyDescent="0.25">
      <c r="A1895" s="12"/>
      <c r="B1895" s="12"/>
      <c r="C1895" s="12"/>
      <c r="D1895" s="12"/>
      <c r="E1895" s="12"/>
      <c r="F1895" s="12"/>
      <c r="G1895" s="12"/>
      <c r="H1895" s="12"/>
      <c r="I1895" s="12"/>
      <c r="J1895" s="12"/>
      <c r="K1895" s="12"/>
      <c r="L1895" s="35"/>
      <c r="M1895" s="35"/>
      <c r="N1895" s="35"/>
      <c r="O1895" s="35"/>
      <c r="P1895" s="12"/>
      <c r="Q1895" s="16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2"/>
      <c r="AC1895" s="12"/>
    </row>
    <row r="1896" spans="1:29" x14ac:dyDescent="0.25">
      <c r="A1896" s="12"/>
      <c r="B1896" s="12"/>
      <c r="C1896" s="12"/>
      <c r="D1896" s="12"/>
      <c r="E1896" s="12"/>
      <c r="F1896" s="12"/>
      <c r="G1896" s="12"/>
      <c r="H1896" s="12"/>
      <c r="I1896" s="12"/>
      <c r="J1896" s="12"/>
      <c r="K1896" s="12"/>
      <c r="L1896" s="35"/>
      <c r="M1896" s="35"/>
      <c r="N1896" s="35"/>
      <c r="O1896" s="35"/>
      <c r="P1896" s="12"/>
      <c r="Q1896" s="16"/>
      <c r="R1896" s="12"/>
      <c r="S1896" s="12"/>
      <c r="T1896" s="12"/>
      <c r="U1896" s="12"/>
      <c r="V1896" s="12"/>
      <c r="W1896" s="12"/>
      <c r="X1896" s="12"/>
      <c r="Y1896" s="12"/>
      <c r="Z1896" s="12"/>
      <c r="AA1896" s="12"/>
      <c r="AB1896" s="12"/>
      <c r="AC1896" s="12"/>
    </row>
    <row r="1897" spans="1:29" x14ac:dyDescent="0.25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35"/>
      <c r="M1897" s="35"/>
      <c r="N1897" s="35"/>
      <c r="O1897" s="35"/>
      <c r="P1897" s="12"/>
      <c r="Q1897" s="16"/>
      <c r="R1897" s="12"/>
      <c r="S1897" s="12"/>
      <c r="T1897" s="12"/>
      <c r="U1897" s="12"/>
      <c r="V1897" s="12"/>
      <c r="W1897" s="12"/>
      <c r="X1897" s="12"/>
      <c r="Y1897" s="12"/>
      <c r="Z1897" s="12"/>
      <c r="AA1897" s="12"/>
      <c r="AB1897" s="12"/>
      <c r="AC1897" s="12"/>
    </row>
    <row r="1898" spans="1:29" x14ac:dyDescent="0.25">
      <c r="A1898" s="12"/>
      <c r="B1898" s="12"/>
      <c r="C1898" s="12"/>
      <c r="D1898" s="12"/>
      <c r="E1898" s="12"/>
      <c r="F1898" s="12"/>
      <c r="G1898" s="12"/>
      <c r="H1898" s="12"/>
      <c r="I1898" s="12"/>
      <c r="J1898" s="12"/>
      <c r="K1898" s="12"/>
      <c r="L1898" s="35"/>
      <c r="M1898" s="35"/>
      <c r="N1898" s="35"/>
      <c r="O1898" s="35"/>
      <c r="P1898" s="12"/>
      <c r="Q1898" s="16"/>
      <c r="R1898" s="12"/>
      <c r="S1898" s="12"/>
      <c r="T1898" s="12"/>
      <c r="U1898" s="12"/>
      <c r="V1898" s="12"/>
      <c r="W1898" s="12"/>
      <c r="X1898" s="12"/>
      <c r="Y1898" s="12"/>
      <c r="Z1898" s="12"/>
      <c r="AA1898" s="12"/>
      <c r="AB1898" s="12"/>
      <c r="AC1898" s="12"/>
    </row>
    <row r="1899" spans="1:29" x14ac:dyDescent="0.25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35"/>
      <c r="M1899" s="35"/>
      <c r="N1899" s="35"/>
      <c r="O1899" s="35"/>
      <c r="P1899" s="12"/>
      <c r="Q1899" s="16"/>
      <c r="R1899" s="12"/>
      <c r="S1899" s="12"/>
      <c r="T1899" s="12"/>
      <c r="U1899" s="12"/>
      <c r="V1899" s="12"/>
      <c r="W1899" s="12"/>
      <c r="X1899" s="12"/>
      <c r="Y1899" s="12"/>
      <c r="Z1899" s="12"/>
      <c r="AA1899" s="12"/>
      <c r="AB1899" s="12"/>
      <c r="AC1899" s="12"/>
    </row>
    <row r="1900" spans="1:29" x14ac:dyDescent="0.25">
      <c r="A1900" s="12"/>
      <c r="B1900" s="12"/>
      <c r="C1900" s="12"/>
      <c r="D1900" s="12"/>
      <c r="E1900" s="12"/>
      <c r="F1900" s="12"/>
      <c r="G1900" s="12"/>
      <c r="H1900" s="12"/>
      <c r="I1900" s="12"/>
      <c r="J1900" s="12"/>
      <c r="K1900" s="12"/>
      <c r="L1900" s="35"/>
      <c r="M1900" s="35"/>
      <c r="N1900" s="35"/>
      <c r="O1900" s="35"/>
      <c r="P1900" s="12"/>
      <c r="Q1900" s="16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2"/>
      <c r="AC1900" s="12"/>
    </row>
    <row r="1901" spans="1:29" x14ac:dyDescent="0.25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35"/>
      <c r="M1901" s="35"/>
      <c r="N1901" s="35"/>
      <c r="O1901" s="35"/>
      <c r="P1901" s="12"/>
      <c r="Q1901" s="16"/>
      <c r="R1901" s="12"/>
      <c r="S1901" s="12"/>
      <c r="T1901" s="12"/>
      <c r="U1901" s="12"/>
      <c r="V1901" s="12"/>
      <c r="W1901" s="12"/>
      <c r="X1901" s="12"/>
      <c r="Y1901" s="12"/>
      <c r="Z1901" s="12"/>
      <c r="AA1901" s="12"/>
      <c r="AB1901" s="12"/>
      <c r="AC1901" s="12"/>
    </row>
    <row r="1902" spans="1:29" x14ac:dyDescent="0.25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35"/>
      <c r="M1902" s="35"/>
      <c r="N1902" s="35"/>
      <c r="O1902" s="35"/>
      <c r="P1902" s="12"/>
      <c r="Q1902" s="16"/>
      <c r="R1902" s="12"/>
      <c r="S1902" s="12"/>
      <c r="T1902" s="12"/>
      <c r="U1902" s="12"/>
      <c r="V1902" s="12"/>
      <c r="W1902" s="12"/>
      <c r="X1902" s="12"/>
      <c r="Y1902" s="12"/>
      <c r="Z1902" s="12"/>
      <c r="AA1902" s="12"/>
      <c r="AB1902" s="12"/>
      <c r="AC1902" s="12"/>
    </row>
    <row r="1903" spans="1:29" x14ac:dyDescent="0.25">
      <c r="A1903" s="12"/>
      <c r="B1903" s="12"/>
      <c r="C1903" s="12"/>
      <c r="D1903" s="12"/>
      <c r="E1903" s="12"/>
      <c r="F1903" s="12"/>
      <c r="G1903" s="12"/>
      <c r="H1903" s="12"/>
      <c r="I1903" s="12"/>
      <c r="J1903" s="12"/>
      <c r="K1903" s="12"/>
      <c r="L1903" s="35"/>
      <c r="M1903" s="35"/>
      <c r="N1903" s="35"/>
      <c r="O1903" s="35"/>
      <c r="P1903" s="12"/>
      <c r="Q1903" s="16"/>
      <c r="R1903" s="12"/>
      <c r="S1903" s="12"/>
      <c r="T1903" s="12"/>
      <c r="U1903" s="12"/>
      <c r="V1903" s="12"/>
      <c r="W1903" s="12"/>
      <c r="X1903" s="12"/>
      <c r="Y1903" s="12"/>
      <c r="Z1903" s="12"/>
      <c r="AA1903" s="12"/>
      <c r="AB1903" s="12"/>
      <c r="AC1903" s="12"/>
    </row>
    <row r="1904" spans="1:29" x14ac:dyDescent="0.25">
      <c r="A1904" s="12"/>
      <c r="B1904" s="12"/>
      <c r="C1904" s="12"/>
      <c r="D1904" s="12"/>
      <c r="E1904" s="12"/>
      <c r="F1904" s="12"/>
      <c r="G1904" s="12"/>
      <c r="H1904" s="12"/>
      <c r="I1904" s="12"/>
      <c r="J1904" s="12"/>
      <c r="K1904" s="12"/>
      <c r="L1904" s="35"/>
      <c r="M1904" s="35"/>
      <c r="N1904" s="35"/>
      <c r="O1904" s="35"/>
      <c r="P1904" s="12"/>
      <c r="Q1904" s="16"/>
      <c r="R1904" s="12"/>
      <c r="S1904" s="12"/>
      <c r="T1904" s="12"/>
      <c r="U1904" s="12"/>
      <c r="V1904" s="12"/>
      <c r="W1904" s="12"/>
      <c r="X1904" s="12"/>
      <c r="Y1904" s="12"/>
      <c r="Z1904" s="12"/>
      <c r="AA1904" s="12"/>
      <c r="AB1904" s="12"/>
      <c r="AC1904" s="12"/>
    </row>
    <row r="1905" spans="1:29" x14ac:dyDescent="0.25">
      <c r="A1905" s="12"/>
      <c r="B1905" s="12"/>
      <c r="C1905" s="12"/>
      <c r="D1905" s="12"/>
      <c r="E1905" s="12"/>
      <c r="F1905" s="12"/>
      <c r="G1905" s="12"/>
      <c r="H1905" s="12"/>
      <c r="I1905" s="12"/>
      <c r="J1905" s="12"/>
      <c r="K1905" s="12"/>
      <c r="L1905" s="35"/>
      <c r="M1905" s="35"/>
      <c r="N1905" s="35"/>
      <c r="O1905" s="35"/>
      <c r="P1905" s="12"/>
      <c r="Q1905" s="16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2"/>
      <c r="AC1905" s="12"/>
    </row>
    <row r="1906" spans="1:29" x14ac:dyDescent="0.25">
      <c r="A1906" s="12"/>
      <c r="B1906" s="12"/>
      <c r="C1906" s="12"/>
      <c r="D1906" s="12"/>
      <c r="E1906" s="12"/>
      <c r="F1906" s="12"/>
      <c r="G1906" s="12"/>
      <c r="H1906" s="12"/>
      <c r="I1906" s="12"/>
      <c r="J1906" s="12"/>
      <c r="K1906" s="12"/>
      <c r="L1906" s="35"/>
      <c r="M1906" s="35"/>
      <c r="N1906" s="35"/>
      <c r="O1906" s="35"/>
      <c r="P1906" s="12"/>
      <c r="Q1906" s="16"/>
      <c r="R1906" s="12"/>
      <c r="S1906" s="12"/>
      <c r="T1906" s="12"/>
      <c r="U1906" s="12"/>
      <c r="V1906" s="12"/>
      <c r="W1906" s="12"/>
      <c r="X1906" s="12"/>
      <c r="Y1906" s="12"/>
      <c r="Z1906" s="12"/>
      <c r="AA1906" s="12"/>
      <c r="AB1906" s="12"/>
      <c r="AC1906" s="12"/>
    </row>
    <row r="1907" spans="1:29" x14ac:dyDescent="0.25">
      <c r="A1907" s="12"/>
      <c r="B1907" s="12"/>
      <c r="C1907" s="12"/>
      <c r="D1907" s="12"/>
      <c r="E1907" s="12"/>
      <c r="F1907" s="12"/>
      <c r="G1907" s="12"/>
      <c r="H1907" s="12"/>
      <c r="I1907" s="12"/>
      <c r="J1907" s="12"/>
      <c r="K1907" s="12"/>
      <c r="L1907" s="35"/>
      <c r="M1907" s="35"/>
      <c r="N1907" s="35"/>
      <c r="O1907" s="35"/>
      <c r="P1907" s="12"/>
      <c r="Q1907" s="16"/>
      <c r="R1907" s="12"/>
      <c r="S1907" s="12"/>
      <c r="T1907" s="12"/>
      <c r="U1907" s="12"/>
      <c r="V1907" s="12"/>
      <c r="W1907" s="12"/>
      <c r="X1907" s="12"/>
      <c r="Y1907" s="12"/>
      <c r="Z1907" s="12"/>
      <c r="AA1907" s="12"/>
      <c r="AB1907" s="12"/>
      <c r="AC1907" s="12"/>
    </row>
    <row r="1908" spans="1:29" x14ac:dyDescent="0.25">
      <c r="A1908" s="12"/>
      <c r="B1908" s="12"/>
      <c r="C1908" s="12"/>
      <c r="D1908" s="12"/>
      <c r="E1908" s="12"/>
      <c r="F1908" s="12"/>
      <c r="G1908" s="12"/>
      <c r="H1908" s="12"/>
      <c r="I1908" s="12"/>
      <c r="J1908" s="12"/>
      <c r="K1908" s="12"/>
      <c r="L1908" s="35"/>
      <c r="M1908" s="35"/>
      <c r="N1908" s="35"/>
      <c r="O1908" s="35"/>
      <c r="P1908" s="12"/>
      <c r="Q1908" s="16"/>
      <c r="R1908" s="12"/>
      <c r="S1908" s="12"/>
      <c r="T1908" s="12"/>
      <c r="U1908" s="12"/>
      <c r="V1908" s="12"/>
      <c r="W1908" s="12"/>
      <c r="X1908" s="12"/>
      <c r="Y1908" s="12"/>
      <c r="Z1908" s="12"/>
      <c r="AA1908" s="12"/>
      <c r="AB1908" s="12"/>
      <c r="AC1908" s="12"/>
    </row>
    <row r="1909" spans="1:29" x14ac:dyDescent="0.25">
      <c r="A1909" s="12"/>
      <c r="B1909" s="12"/>
      <c r="C1909" s="12"/>
      <c r="D1909" s="12"/>
      <c r="E1909" s="12"/>
      <c r="F1909" s="12"/>
      <c r="G1909" s="12"/>
      <c r="H1909" s="12"/>
      <c r="I1909" s="12"/>
      <c r="J1909" s="12"/>
      <c r="K1909" s="12"/>
      <c r="L1909" s="35"/>
      <c r="M1909" s="35"/>
      <c r="N1909" s="35"/>
      <c r="O1909" s="35"/>
      <c r="P1909" s="12"/>
      <c r="Q1909" s="16"/>
      <c r="R1909" s="12"/>
      <c r="S1909" s="12"/>
      <c r="T1909" s="12"/>
      <c r="U1909" s="12"/>
      <c r="V1909" s="12"/>
      <c r="W1909" s="12"/>
      <c r="X1909" s="12"/>
      <c r="Y1909" s="12"/>
      <c r="Z1909" s="12"/>
      <c r="AA1909" s="12"/>
      <c r="AB1909" s="12"/>
      <c r="AC1909" s="12"/>
    </row>
    <row r="1910" spans="1:29" x14ac:dyDescent="0.25">
      <c r="A1910" s="12"/>
      <c r="B1910" s="12"/>
      <c r="C1910" s="12"/>
      <c r="D1910" s="12"/>
      <c r="E1910" s="12"/>
      <c r="F1910" s="12"/>
      <c r="G1910" s="12"/>
      <c r="H1910" s="12"/>
      <c r="I1910" s="12"/>
      <c r="J1910" s="12"/>
      <c r="K1910" s="12"/>
      <c r="L1910" s="35"/>
      <c r="M1910" s="35"/>
      <c r="N1910" s="35"/>
      <c r="O1910" s="35"/>
      <c r="P1910" s="12"/>
      <c r="Q1910" s="16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2"/>
      <c r="AC1910" s="12"/>
    </row>
    <row r="1911" spans="1:29" x14ac:dyDescent="0.25">
      <c r="A1911" s="12"/>
      <c r="B1911" s="12"/>
      <c r="C1911" s="12"/>
      <c r="D1911" s="12"/>
      <c r="E1911" s="12"/>
      <c r="F1911" s="12"/>
      <c r="G1911" s="12"/>
      <c r="H1911" s="12"/>
      <c r="I1911" s="12"/>
      <c r="J1911" s="12"/>
      <c r="K1911" s="12"/>
      <c r="L1911" s="35"/>
      <c r="M1911" s="35"/>
      <c r="N1911" s="35"/>
      <c r="O1911" s="35"/>
      <c r="P1911" s="12"/>
      <c r="Q1911" s="16"/>
      <c r="R1911" s="12"/>
      <c r="S1911" s="12"/>
      <c r="T1911" s="12"/>
      <c r="U1911" s="12"/>
      <c r="V1911" s="12"/>
      <c r="W1911" s="12"/>
      <c r="X1911" s="12"/>
      <c r="Y1911" s="12"/>
      <c r="Z1911" s="12"/>
      <c r="AA1911" s="12"/>
      <c r="AB1911" s="12"/>
      <c r="AC1911" s="12"/>
    </row>
    <row r="1912" spans="1:29" x14ac:dyDescent="0.25">
      <c r="A1912" s="12"/>
      <c r="B1912" s="12"/>
      <c r="C1912" s="12"/>
      <c r="D1912" s="12"/>
      <c r="E1912" s="12"/>
      <c r="F1912" s="12"/>
      <c r="G1912" s="12"/>
      <c r="H1912" s="12"/>
      <c r="I1912" s="12"/>
      <c r="J1912" s="12"/>
      <c r="K1912" s="12"/>
      <c r="L1912" s="35"/>
      <c r="M1912" s="35"/>
      <c r="N1912" s="35"/>
      <c r="O1912" s="35"/>
      <c r="P1912" s="12"/>
      <c r="Q1912" s="16"/>
      <c r="R1912" s="12"/>
      <c r="S1912" s="12"/>
      <c r="T1912" s="12"/>
      <c r="U1912" s="12"/>
      <c r="V1912" s="12"/>
      <c r="W1912" s="12"/>
      <c r="X1912" s="12"/>
      <c r="Y1912" s="12"/>
      <c r="Z1912" s="12"/>
      <c r="AA1912" s="12"/>
      <c r="AB1912" s="12"/>
      <c r="AC1912" s="12"/>
    </row>
    <row r="1913" spans="1:29" x14ac:dyDescent="0.25">
      <c r="A1913" s="12"/>
      <c r="B1913" s="12"/>
      <c r="C1913" s="12"/>
      <c r="D1913" s="12"/>
      <c r="E1913" s="12"/>
      <c r="F1913" s="12"/>
      <c r="G1913" s="12"/>
      <c r="H1913" s="12"/>
      <c r="I1913" s="12"/>
      <c r="J1913" s="12"/>
      <c r="K1913" s="12"/>
      <c r="L1913" s="35"/>
      <c r="M1913" s="35"/>
      <c r="N1913" s="35"/>
      <c r="O1913" s="35"/>
      <c r="P1913" s="12"/>
      <c r="Q1913" s="16"/>
      <c r="R1913" s="12"/>
      <c r="S1913" s="12"/>
      <c r="T1913" s="12"/>
      <c r="U1913" s="12"/>
      <c r="V1913" s="12"/>
      <c r="W1913" s="12"/>
      <c r="X1913" s="12"/>
      <c r="Y1913" s="12"/>
      <c r="Z1913" s="12"/>
      <c r="AA1913" s="12"/>
      <c r="AB1913" s="12"/>
      <c r="AC1913" s="12"/>
    </row>
    <row r="1914" spans="1:29" x14ac:dyDescent="0.25">
      <c r="A1914" s="12"/>
      <c r="B1914" s="12"/>
      <c r="C1914" s="12"/>
      <c r="D1914" s="12"/>
      <c r="E1914" s="12"/>
      <c r="F1914" s="12"/>
      <c r="G1914" s="12"/>
      <c r="H1914" s="12"/>
      <c r="I1914" s="12"/>
      <c r="J1914" s="12"/>
      <c r="K1914" s="12"/>
      <c r="L1914" s="35"/>
      <c r="M1914" s="35"/>
      <c r="N1914" s="35"/>
      <c r="O1914" s="35"/>
      <c r="P1914" s="12"/>
      <c r="Q1914" s="16"/>
      <c r="R1914" s="12"/>
      <c r="S1914" s="12"/>
      <c r="T1914" s="12"/>
      <c r="U1914" s="12"/>
      <c r="V1914" s="12"/>
      <c r="W1914" s="12"/>
      <c r="X1914" s="12"/>
      <c r="Y1914" s="12"/>
      <c r="Z1914" s="12"/>
      <c r="AA1914" s="12"/>
      <c r="AB1914" s="12"/>
      <c r="AC1914" s="12"/>
    </row>
    <row r="1915" spans="1:29" x14ac:dyDescent="0.25">
      <c r="A1915" s="12"/>
      <c r="B1915" s="12"/>
      <c r="C1915" s="12"/>
      <c r="D1915" s="12"/>
      <c r="E1915" s="12"/>
      <c r="F1915" s="12"/>
      <c r="G1915" s="12"/>
      <c r="H1915" s="12"/>
      <c r="I1915" s="12"/>
      <c r="J1915" s="12"/>
      <c r="K1915" s="12"/>
      <c r="L1915" s="35"/>
      <c r="M1915" s="35"/>
      <c r="N1915" s="35"/>
      <c r="O1915" s="35"/>
      <c r="P1915" s="12"/>
      <c r="Q1915" s="16"/>
      <c r="R1915" s="12"/>
      <c r="S1915" s="12"/>
      <c r="T1915" s="12"/>
      <c r="U1915" s="12"/>
      <c r="V1915" s="12"/>
      <c r="W1915" s="12"/>
      <c r="X1915" s="12"/>
      <c r="Y1915" s="12"/>
      <c r="Z1915" s="12"/>
      <c r="AA1915" s="12"/>
      <c r="AB1915" s="12"/>
      <c r="AC1915" s="12"/>
    </row>
    <row r="1916" spans="1:29" x14ac:dyDescent="0.25">
      <c r="A1916" s="12"/>
      <c r="B1916" s="12"/>
      <c r="C1916" s="12"/>
      <c r="D1916" s="12"/>
      <c r="E1916" s="12"/>
      <c r="F1916" s="12"/>
      <c r="G1916" s="12"/>
      <c r="H1916" s="12"/>
      <c r="I1916" s="12"/>
      <c r="J1916" s="12"/>
      <c r="K1916" s="12"/>
      <c r="L1916" s="35"/>
      <c r="M1916" s="35"/>
      <c r="N1916" s="35"/>
      <c r="O1916" s="35"/>
      <c r="P1916" s="12"/>
      <c r="Q1916" s="16"/>
      <c r="R1916" s="12"/>
      <c r="S1916" s="12"/>
      <c r="T1916" s="12"/>
      <c r="U1916" s="12"/>
      <c r="V1916" s="12"/>
      <c r="W1916" s="12"/>
      <c r="X1916" s="12"/>
      <c r="Y1916" s="12"/>
      <c r="Z1916" s="12"/>
      <c r="AA1916" s="12"/>
      <c r="AB1916" s="12"/>
      <c r="AC1916" s="12"/>
    </row>
    <row r="1917" spans="1:29" x14ac:dyDescent="0.25">
      <c r="A1917" s="12"/>
      <c r="B1917" s="12"/>
      <c r="C1917" s="12"/>
      <c r="D1917" s="12"/>
      <c r="E1917" s="12"/>
      <c r="F1917" s="12"/>
      <c r="G1917" s="12"/>
      <c r="H1917" s="12"/>
      <c r="I1917" s="12"/>
      <c r="J1917" s="12"/>
      <c r="K1917" s="12"/>
      <c r="L1917" s="35"/>
      <c r="M1917" s="35"/>
      <c r="N1917" s="35"/>
      <c r="O1917" s="35"/>
      <c r="P1917" s="12"/>
      <c r="Q1917" s="16"/>
      <c r="R1917" s="12"/>
      <c r="S1917" s="12"/>
      <c r="T1917" s="12"/>
      <c r="U1917" s="12"/>
      <c r="V1917" s="12"/>
      <c r="W1917" s="12"/>
      <c r="X1917" s="12"/>
      <c r="Y1917" s="12"/>
      <c r="Z1917" s="12"/>
      <c r="AA1917" s="12"/>
      <c r="AB1917" s="12"/>
      <c r="AC1917" s="12"/>
    </row>
    <row r="1918" spans="1:29" x14ac:dyDescent="0.25">
      <c r="A1918" s="12"/>
      <c r="B1918" s="12"/>
      <c r="C1918" s="12"/>
      <c r="D1918" s="12"/>
      <c r="E1918" s="12"/>
      <c r="F1918" s="12"/>
      <c r="G1918" s="12"/>
      <c r="H1918" s="12"/>
      <c r="I1918" s="12"/>
      <c r="J1918" s="12"/>
      <c r="K1918" s="12"/>
      <c r="L1918" s="35"/>
      <c r="M1918" s="35"/>
      <c r="N1918" s="35"/>
      <c r="O1918" s="35"/>
      <c r="P1918" s="12"/>
      <c r="Q1918" s="16"/>
      <c r="R1918" s="12"/>
      <c r="S1918" s="12"/>
      <c r="T1918" s="12"/>
      <c r="U1918" s="12"/>
      <c r="V1918" s="12"/>
      <c r="W1918" s="12"/>
      <c r="X1918" s="12"/>
      <c r="Y1918" s="12"/>
      <c r="Z1918" s="12"/>
      <c r="AA1918" s="12"/>
      <c r="AB1918" s="12"/>
      <c r="AC1918" s="12"/>
    </row>
    <row r="1919" spans="1:29" x14ac:dyDescent="0.25">
      <c r="A1919" s="12"/>
      <c r="B1919" s="12"/>
      <c r="C1919" s="12"/>
      <c r="D1919" s="12"/>
      <c r="E1919" s="12"/>
      <c r="F1919" s="12"/>
      <c r="G1919" s="12"/>
      <c r="H1919" s="12"/>
      <c r="I1919" s="12"/>
      <c r="J1919" s="12"/>
      <c r="K1919" s="12"/>
      <c r="L1919" s="35"/>
      <c r="M1919" s="35"/>
      <c r="N1919" s="35"/>
      <c r="O1919" s="35"/>
      <c r="P1919" s="12"/>
      <c r="Q1919" s="16"/>
      <c r="R1919" s="12"/>
      <c r="S1919" s="12"/>
      <c r="T1919" s="12"/>
      <c r="U1919" s="12"/>
      <c r="V1919" s="12"/>
      <c r="W1919" s="12"/>
      <c r="X1919" s="12"/>
      <c r="Y1919" s="12"/>
      <c r="Z1919" s="12"/>
      <c r="AA1919" s="12"/>
      <c r="AB1919" s="12"/>
      <c r="AC1919" s="12"/>
    </row>
    <row r="1920" spans="1:29" x14ac:dyDescent="0.25">
      <c r="A1920" s="12"/>
      <c r="B1920" s="12"/>
      <c r="C1920" s="12"/>
      <c r="D1920" s="12"/>
      <c r="E1920" s="12"/>
      <c r="F1920" s="12"/>
      <c r="G1920" s="12"/>
      <c r="H1920" s="12"/>
      <c r="I1920" s="12"/>
      <c r="J1920" s="12"/>
      <c r="K1920" s="12"/>
      <c r="L1920" s="35"/>
      <c r="M1920" s="35"/>
      <c r="N1920" s="35"/>
      <c r="O1920" s="35"/>
      <c r="P1920" s="12"/>
      <c r="Q1920" s="16"/>
      <c r="R1920" s="12"/>
      <c r="S1920" s="12"/>
      <c r="T1920" s="12"/>
      <c r="U1920" s="12"/>
      <c r="V1920" s="12"/>
      <c r="W1920" s="12"/>
      <c r="X1920" s="12"/>
      <c r="Y1920" s="12"/>
      <c r="Z1920" s="12"/>
      <c r="AA1920" s="12"/>
      <c r="AB1920" s="12"/>
      <c r="AC1920" s="12"/>
    </row>
    <row r="1921" spans="1:29" x14ac:dyDescent="0.25">
      <c r="A1921" s="12"/>
      <c r="B1921" s="12"/>
      <c r="C1921" s="12"/>
      <c r="D1921" s="12"/>
      <c r="E1921" s="12"/>
      <c r="F1921" s="12"/>
      <c r="G1921" s="12"/>
      <c r="H1921" s="12"/>
      <c r="I1921" s="12"/>
      <c r="J1921" s="12"/>
      <c r="K1921" s="12"/>
      <c r="L1921" s="35"/>
      <c r="M1921" s="35"/>
      <c r="N1921" s="35"/>
      <c r="O1921" s="35"/>
      <c r="P1921" s="12"/>
      <c r="Q1921" s="16"/>
      <c r="R1921" s="12"/>
      <c r="S1921" s="12"/>
      <c r="T1921" s="12"/>
      <c r="U1921" s="12"/>
      <c r="V1921" s="12"/>
      <c r="W1921" s="12"/>
      <c r="X1921" s="12"/>
      <c r="Y1921" s="12"/>
      <c r="Z1921" s="12"/>
      <c r="AA1921" s="12"/>
      <c r="AB1921" s="12"/>
      <c r="AC1921" s="12"/>
    </row>
    <row r="1922" spans="1:29" x14ac:dyDescent="0.25">
      <c r="A1922" s="12"/>
      <c r="B1922" s="12"/>
      <c r="C1922" s="12"/>
      <c r="D1922" s="12"/>
      <c r="E1922" s="12"/>
      <c r="F1922" s="12"/>
      <c r="G1922" s="12"/>
      <c r="H1922" s="12"/>
      <c r="I1922" s="12"/>
      <c r="J1922" s="12"/>
      <c r="K1922" s="12"/>
      <c r="L1922" s="35"/>
      <c r="M1922" s="35"/>
      <c r="N1922" s="35"/>
      <c r="O1922" s="35"/>
      <c r="P1922" s="12"/>
      <c r="Q1922" s="16"/>
      <c r="R1922" s="12"/>
      <c r="S1922" s="12"/>
      <c r="T1922" s="12"/>
      <c r="U1922" s="12"/>
      <c r="V1922" s="12"/>
      <c r="W1922" s="12"/>
      <c r="X1922" s="12"/>
      <c r="Y1922" s="12"/>
      <c r="Z1922" s="12"/>
      <c r="AA1922" s="12"/>
      <c r="AB1922" s="12"/>
      <c r="AC1922" s="12"/>
    </row>
    <row r="1923" spans="1:29" x14ac:dyDescent="0.25">
      <c r="A1923" s="12"/>
      <c r="B1923" s="12"/>
      <c r="C1923" s="12"/>
      <c r="D1923" s="12"/>
      <c r="E1923" s="12"/>
      <c r="F1923" s="12"/>
      <c r="G1923" s="12"/>
      <c r="H1923" s="12"/>
      <c r="I1923" s="12"/>
      <c r="J1923" s="12"/>
      <c r="K1923" s="12"/>
      <c r="L1923" s="35"/>
      <c r="M1923" s="35"/>
      <c r="N1923" s="35"/>
      <c r="O1923" s="35"/>
      <c r="P1923" s="12"/>
      <c r="Q1923" s="16"/>
      <c r="R1923" s="12"/>
      <c r="S1923" s="12"/>
      <c r="T1923" s="12"/>
      <c r="U1923" s="12"/>
      <c r="V1923" s="12"/>
      <c r="W1923" s="12"/>
      <c r="X1923" s="12"/>
      <c r="Y1923" s="12"/>
      <c r="Z1923" s="12"/>
      <c r="AA1923" s="12"/>
      <c r="AB1923" s="12"/>
      <c r="AC1923" s="12"/>
    </row>
    <row r="1924" spans="1:29" x14ac:dyDescent="0.25">
      <c r="A1924" s="12"/>
      <c r="B1924" s="12"/>
      <c r="C1924" s="12"/>
      <c r="D1924" s="12"/>
      <c r="E1924" s="12"/>
      <c r="F1924" s="12"/>
      <c r="G1924" s="12"/>
      <c r="H1924" s="12"/>
      <c r="I1924" s="12"/>
      <c r="J1924" s="12"/>
      <c r="K1924" s="12"/>
      <c r="L1924" s="35"/>
      <c r="M1924" s="35"/>
      <c r="N1924" s="35"/>
      <c r="O1924" s="35"/>
      <c r="P1924" s="12"/>
      <c r="Q1924" s="16"/>
      <c r="R1924" s="12"/>
      <c r="S1924" s="12"/>
      <c r="T1924" s="12"/>
      <c r="U1924" s="12"/>
      <c r="V1924" s="12"/>
      <c r="W1924" s="12"/>
      <c r="X1924" s="12"/>
      <c r="Y1924" s="12"/>
      <c r="Z1924" s="12"/>
      <c r="AA1924" s="12"/>
      <c r="AB1924" s="12"/>
      <c r="AC1924" s="12"/>
    </row>
    <row r="1925" spans="1:29" x14ac:dyDescent="0.25">
      <c r="A1925" s="12"/>
      <c r="B1925" s="12"/>
      <c r="C1925" s="12"/>
      <c r="D1925" s="12"/>
      <c r="E1925" s="12"/>
      <c r="F1925" s="12"/>
      <c r="G1925" s="12"/>
      <c r="H1925" s="12"/>
      <c r="I1925" s="12"/>
      <c r="J1925" s="12"/>
      <c r="K1925" s="12"/>
      <c r="L1925" s="35"/>
      <c r="M1925" s="35"/>
      <c r="N1925" s="35"/>
      <c r="O1925" s="35"/>
      <c r="P1925" s="12"/>
      <c r="Q1925" s="16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2"/>
      <c r="AC1925" s="12"/>
    </row>
    <row r="1926" spans="1:29" x14ac:dyDescent="0.25">
      <c r="A1926" s="12"/>
      <c r="B1926" s="12"/>
      <c r="C1926" s="12"/>
      <c r="D1926" s="12"/>
      <c r="E1926" s="12"/>
      <c r="F1926" s="12"/>
      <c r="G1926" s="12"/>
      <c r="H1926" s="12"/>
      <c r="I1926" s="12"/>
      <c r="J1926" s="12"/>
      <c r="K1926" s="12"/>
      <c r="L1926" s="35"/>
      <c r="M1926" s="35"/>
      <c r="N1926" s="35"/>
      <c r="O1926" s="35"/>
      <c r="P1926" s="12"/>
      <c r="Q1926" s="16"/>
      <c r="R1926" s="12"/>
      <c r="S1926" s="12"/>
      <c r="T1926" s="12"/>
      <c r="U1926" s="12"/>
      <c r="V1926" s="12"/>
      <c r="W1926" s="12"/>
      <c r="X1926" s="12"/>
      <c r="Y1926" s="12"/>
      <c r="Z1926" s="12"/>
      <c r="AA1926" s="12"/>
      <c r="AB1926" s="12"/>
      <c r="AC1926" s="12"/>
    </row>
    <row r="1927" spans="1:29" x14ac:dyDescent="0.25">
      <c r="A1927" s="12"/>
      <c r="B1927" s="12"/>
      <c r="C1927" s="12"/>
      <c r="D1927" s="12"/>
      <c r="E1927" s="12"/>
      <c r="F1927" s="12"/>
      <c r="G1927" s="12"/>
      <c r="H1927" s="12"/>
      <c r="I1927" s="12"/>
      <c r="J1927" s="12"/>
      <c r="K1927" s="12"/>
      <c r="L1927" s="35"/>
      <c r="M1927" s="35"/>
      <c r="N1927" s="35"/>
      <c r="O1927" s="35"/>
      <c r="P1927" s="12"/>
      <c r="Q1927" s="16"/>
      <c r="R1927" s="12"/>
      <c r="S1927" s="12"/>
      <c r="T1927" s="12"/>
      <c r="U1927" s="12"/>
      <c r="V1927" s="12"/>
      <c r="W1927" s="12"/>
      <c r="X1927" s="12"/>
      <c r="Y1927" s="12"/>
      <c r="Z1927" s="12"/>
      <c r="AA1927" s="12"/>
      <c r="AB1927" s="12"/>
      <c r="AC1927" s="12"/>
    </row>
    <row r="1928" spans="1:29" x14ac:dyDescent="0.25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35"/>
      <c r="M1928" s="35"/>
      <c r="N1928" s="35"/>
      <c r="O1928" s="35"/>
      <c r="P1928" s="12"/>
      <c r="Q1928" s="16"/>
      <c r="R1928" s="12"/>
      <c r="S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</row>
    <row r="1929" spans="1:29" x14ac:dyDescent="0.25">
      <c r="A1929" s="12"/>
      <c r="B1929" s="12"/>
      <c r="C1929" s="12"/>
      <c r="D1929" s="12"/>
      <c r="E1929" s="12"/>
      <c r="F1929" s="12"/>
      <c r="G1929" s="12"/>
      <c r="H1929" s="12"/>
      <c r="I1929" s="12"/>
      <c r="J1929" s="12"/>
      <c r="K1929" s="12"/>
      <c r="L1929" s="35"/>
      <c r="M1929" s="35"/>
      <c r="N1929" s="35"/>
      <c r="O1929" s="35"/>
      <c r="P1929" s="12"/>
      <c r="Q1929" s="16"/>
      <c r="R1929" s="12"/>
      <c r="S1929" s="12"/>
      <c r="T1929" s="12"/>
      <c r="U1929" s="12"/>
      <c r="V1929" s="12"/>
      <c r="W1929" s="12"/>
      <c r="X1929" s="12"/>
      <c r="Y1929" s="12"/>
      <c r="Z1929" s="12"/>
      <c r="AA1929" s="12"/>
      <c r="AB1929" s="12"/>
      <c r="AC1929" s="12"/>
    </row>
    <row r="1930" spans="1:29" x14ac:dyDescent="0.25">
      <c r="A1930" s="12"/>
      <c r="B1930" s="12"/>
      <c r="C1930" s="12"/>
      <c r="D1930" s="12"/>
      <c r="E1930" s="12"/>
      <c r="F1930" s="12"/>
      <c r="G1930" s="12"/>
      <c r="H1930" s="12"/>
      <c r="I1930" s="12"/>
      <c r="J1930" s="12"/>
      <c r="K1930" s="12"/>
      <c r="L1930" s="35"/>
      <c r="M1930" s="35"/>
      <c r="N1930" s="35"/>
      <c r="O1930" s="35"/>
      <c r="P1930" s="12"/>
      <c r="Q1930" s="16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2"/>
      <c r="AC1930" s="12"/>
    </row>
    <row r="1931" spans="1:29" x14ac:dyDescent="0.25">
      <c r="A1931" s="12"/>
      <c r="B1931" s="12"/>
      <c r="C1931" s="12"/>
      <c r="D1931" s="12"/>
      <c r="E1931" s="12"/>
      <c r="F1931" s="12"/>
      <c r="G1931" s="12"/>
      <c r="H1931" s="12"/>
      <c r="I1931" s="12"/>
      <c r="J1931" s="12"/>
      <c r="K1931" s="12"/>
      <c r="L1931" s="35"/>
      <c r="M1931" s="35"/>
      <c r="N1931" s="35"/>
      <c r="O1931" s="35"/>
      <c r="P1931" s="12"/>
      <c r="Q1931" s="16"/>
      <c r="R1931" s="12"/>
      <c r="S1931" s="12"/>
      <c r="T1931" s="12"/>
      <c r="U1931" s="12"/>
      <c r="V1931" s="12"/>
      <c r="W1931" s="12"/>
      <c r="X1931" s="12"/>
      <c r="Y1931" s="12"/>
      <c r="Z1931" s="12"/>
      <c r="AA1931" s="12"/>
      <c r="AB1931" s="12"/>
      <c r="AC1931" s="12"/>
    </row>
    <row r="1932" spans="1:29" x14ac:dyDescent="0.25">
      <c r="A1932" s="12"/>
      <c r="B1932" s="12"/>
      <c r="C1932" s="12"/>
      <c r="D1932" s="12"/>
      <c r="E1932" s="12"/>
      <c r="F1932" s="12"/>
      <c r="G1932" s="12"/>
      <c r="H1932" s="12"/>
      <c r="I1932" s="12"/>
      <c r="J1932" s="12"/>
      <c r="K1932" s="12"/>
      <c r="L1932" s="35"/>
      <c r="M1932" s="35"/>
      <c r="N1932" s="35"/>
      <c r="O1932" s="35"/>
      <c r="P1932" s="12"/>
      <c r="Q1932" s="16"/>
      <c r="R1932" s="12"/>
      <c r="S1932" s="12"/>
      <c r="T1932" s="12"/>
      <c r="U1932" s="12"/>
      <c r="V1932" s="12"/>
      <c r="W1932" s="12"/>
      <c r="X1932" s="12"/>
      <c r="Y1932" s="12"/>
      <c r="Z1932" s="12"/>
      <c r="AA1932" s="12"/>
      <c r="AB1932" s="12"/>
      <c r="AC1932" s="12"/>
    </row>
    <row r="1933" spans="1:29" x14ac:dyDescent="0.25">
      <c r="A1933" s="12"/>
      <c r="B1933" s="12"/>
      <c r="C1933" s="12"/>
      <c r="D1933" s="12"/>
      <c r="E1933" s="12"/>
      <c r="F1933" s="12"/>
      <c r="G1933" s="12"/>
      <c r="H1933" s="12"/>
      <c r="I1933" s="12"/>
      <c r="J1933" s="12"/>
      <c r="K1933" s="12"/>
      <c r="L1933" s="35"/>
      <c r="M1933" s="35"/>
      <c r="N1933" s="35"/>
      <c r="O1933" s="35"/>
      <c r="P1933" s="12"/>
      <c r="Q1933" s="16"/>
      <c r="R1933" s="12"/>
      <c r="S1933" s="12"/>
      <c r="T1933" s="12"/>
      <c r="U1933" s="12"/>
      <c r="V1933" s="12"/>
      <c r="W1933" s="12"/>
      <c r="X1933" s="12"/>
      <c r="Y1933" s="12"/>
      <c r="Z1933" s="12"/>
      <c r="AA1933" s="12"/>
      <c r="AB1933" s="12"/>
      <c r="AC1933" s="12"/>
    </row>
    <row r="1934" spans="1:29" x14ac:dyDescent="0.25">
      <c r="A1934" s="12"/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35"/>
      <c r="M1934" s="35"/>
      <c r="N1934" s="35"/>
      <c r="O1934" s="35"/>
      <c r="P1934" s="12"/>
      <c r="Q1934" s="16"/>
      <c r="R1934" s="12"/>
      <c r="S1934" s="12"/>
      <c r="T1934" s="12"/>
      <c r="U1934" s="12"/>
      <c r="V1934" s="12"/>
      <c r="W1934" s="12"/>
      <c r="X1934" s="12"/>
      <c r="Y1934" s="12"/>
      <c r="Z1934" s="12"/>
      <c r="AA1934" s="12"/>
      <c r="AB1934" s="12"/>
      <c r="AC1934" s="12"/>
    </row>
    <row r="1935" spans="1:29" x14ac:dyDescent="0.25">
      <c r="A1935" s="12"/>
      <c r="B1935" s="12"/>
      <c r="C1935" s="12"/>
      <c r="D1935" s="12"/>
      <c r="E1935" s="12"/>
      <c r="F1935" s="12"/>
      <c r="G1935" s="12"/>
      <c r="H1935" s="12"/>
      <c r="I1935" s="12"/>
      <c r="J1935" s="12"/>
      <c r="K1935" s="12"/>
      <c r="L1935" s="35"/>
      <c r="M1935" s="35"/>
      <c r="N1935" s="35"/>
      <c r="O1935" s="35"/>
      <c r="P1935" s="12"/>
      <c r="Q1935" s="16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2"/>
      <c r="AC1935" s="12"/>
    </row>
    <row r="1936" spans="1:29" x14ac:dyDescent="0.25">
      <c r="A1936" s="12"/>
      <c r="B1936" s="12"/>
      <c r="C1936" s="12"/>
      <c r="D1936" s="12"/>
      <c r="E1936" s="12"/>
      <c r="F1936" s="12"/>
      <c r="G1936" s="12"/>
      <c r="H1936" s="12"/>
      <c r="I1936" s="12"/>
      <c r="J1936" s="12"/>
      <c r="K1936" s="12"/>
      <c r="L1936" s="35"/>
      <c r="M1936" s="35"/>
      <c r="N1936" s="35"/>
      <c r="O1936" s="35"/>
      <c r="P1936" s="12"/>
      <c r="Q1936" s="16"/>
      <c r="R1936" s="12"/>
      <c r="S1936" s="12"/>
      <c r="T1936" s="12"/>
      <c r="U1936" s="12"/>
      <c r="V1936" s="12"/>
      <c r="W1936" s="12"/>
      <c r="X1936" s="12"/>
      <c r="Y1936" s="12"/>
      <c r="Z1936" s="12"/>
      <c r="AA1936" s="12"/>
      <c r="AB1936" s="12"/>
      <c r="AC1936" s="12"/>
    </row>
    <row r="1937" spans="1:29" x14ac:dyDescent="0.25">
      <c r="A1937" s="12"/>
      <c r="B1937" s="12"/>
      <c r="C1937" s="12"/>
      <c r="D1937" s="12"/>
      <c r="E1937" s="12"/>
      <c r="F1937" s="12"/>
      <c r="G1937" s="12"/>
      <c r="H1937" s="12"/>
      <c r="I1937" s="12"/>
      <c r="J1937" s="12"/>
      <c r="K1937" s="12"/>
      <c r="L1937" s="35"/>
      <c r="M1937" s="35"/>
      <c r="N1937" s="35"/>
      <c r="O1937" s="35"/>
      <c r="P1937" s="12"/>
      <c r="Q1937" s="16"/>
      <c r="R1937" s="12"/>
      <c r="S1937" s="12"/>
      <c r="T1937" s="12"/>
      <c r="U1937" s="12"/>
      <c r="V1937" s="12"/>
      <c r="W1937" s="12"/>
      <c r="X1937" s="12"/>
      <c r="Y1937" s="12"/>
      <c r="Z1937" s="12"/>
      <c r="AA1937" s="12"/>
      <c r="AB1937" s="12"/>
      <c r="AC1937" s="12"/>
    </row>
    <row r="1938" spans="1:29" x14ac:dyDescent="0.25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35"/>
      <c r="M1938" s="35"/>
      <c r="N1938" s="35"/>
      <c r="O1938" s="35"/>
      <c r="P1938" s="12"/>
      <c r="Q1938" s="16"/>
      <c r="R1938" s="12"/>
      <c r="S1938" s="12"/>
      <c r="T1938" s="12"/>
      <c r="U1938" s="12"/>
      <c r="V1938" s="12"/>
      <c r="W1938" s="12"/>
      <c r="X1938" s="12"/>
      <c r="Y1938" s="12"/>
      <c r="Z1938" s="12"/>
      <c r="AA1938" s="12"/>
      <c r="AB1938" s="12"/>
      <c r="AC1938" s="12"/>
    </row>
    <row r="1939" spans="1:29" x14ac:dyDescent="0.25">
      <c r="A1939" s="12"/>
      <c r="B1939" s="12"/>
      <c r="C1939" s="12"/>
      <c r="D1939" s="12"/>
      <c r="E1939" s="12"/>
      <c r="F1939" s="12"/>
      <c r="G1939" s="12"/>
      <c r="H1939" s="12"/>
      <c r="I1939" s="12"/>
      <c r="J1939" s="12"/>
      <c r="K1939" s="12"/>
      <c r="L1939" s="35"/>
      <c r="M1939" s="35"/>
      <c r="N1939" s="35"/>
      <c r="O1939" s="35"/>
      <c r="P1939" s="12"/>
      <c r="Q1939" s="16"/>
      <c r="R1939" s="12"/>
      <c r="S1939" s="12"/>
      <c r="T1939" s="12"/>
      <c r="U1939" s="12"/>
      <c r="V1939" s="12"/>
      <c r="W1939" s="12"/>
      <c r="X1939" s="12"/>
      <c r="Y1939" s="12"/>
      <c r="Z1939" s="12"/>
      <c r="AA1939" s="12"/>
      <c r="AB1939" s="12"/>
      <c r="AC1939" s="12"/>
    </row>
    <row r="1940" spans="1:29" x14ac:dyDescent="0.25">
      <c r="A1940" s="12"/>
      <c r="B1940" s="12"/>
      <c r="C1940" s="12"/>
      <c r="D1940" s="12"/>
      <c r="E1940" s="12"/>
      <c r="F1940" s="12"/>
      <c r="G1940" s="12"/>
      <c r="H1940" s="12"/>
      <c r="I1940" s="12"/>
      <c r="J1940" s="12"/>
      <c r="K1940" s="12"/>
      <c r="L1940" s="35"/>
      <c r="M1940" s="35"/>
      <c r="N1940" s="35"/>
      <c r="O1940" s="35"/>
      <c r="P1940" s="12"/>
      <c r="Q1940" s="16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2"/>
      <c r="AC1940" s="12"/>
    </row>
    <row r="1941" spans="1:29" x14ac:dyDescent="0.25">
      <c r="A1941" s="12"/>
      <c r="B1941" s="12"/>
      <c r="C1941" s="12"/>
      <c r="D1941" s="12"/>
      <c r="E1941" s="12"/>
      <c r="F1941" s="12"/>
      <c r="G1941" s="12"/>
      <c r="H1941" s="12"/>
      <c r="I1941" s="12"/>
      <c r="J1941" s="12"/>
      <c r="K1941" s="12"/>
      <c r="L1941" s="35"/>
      <c r="M1941" s="35"/>
      <c r="N1941" s="35"/>
      <c r="O1941" s="35"/>
      <c r="P1941" s="12"/>
      <c r="Q1941" s="16"/>
      <c r="R1941" s="12"/>
      <c r="S1941" s="12"/>
      <c r="T1941" s="12"/>
      <c r="U1941" s="12"/>
      <c r="V1941" s="12"/>
      <c r="W1941" s="12"/>
      <c r="X1941" s="12"/>
      <c r="Y1941" s="12"/>
      <c r="Z1941" s="12"/>
      <c r="AA1941" s="12"/>
      <c r="AB1941" s="12"/>
      <c r="AC1941" s="12"/>
    </row>
    <row r="1942" spans="1:29" x14ac:dyDescent="0.25">
      <c r="A1942" s="12"/>
      <c r="B1942" s="12"/>
      <c r="C1942" s="12"/>
      <c r="D1942" s="12"/>
      <c r="E1942" s="12"/>
      <c r="F1942" s="12"/>
      <c r="G1942" s="12"/>
      <c r="H1942" s="12"/>
      <c r="I1942" s="12"/>
      <c r="J1942" s="12"/>
      <c r="K1942" s="12"/>
      <c r="L1942" s="35"/>
      <c r="M1942" s="35"/>
      <c r="N1942" s="35"/>
      <c r="O1942" s="35"/>
      <c r="P1942" s="12"/>
      <c r="Q1942" s="16"/>
      <c r="R1942" s="12"/>
      <c r="S1942" s="12"/>
      <c r="T1942" s="12"/>
      <c r="U1942" s="12"/>
      <c r="V1942" s="12"/>
      <c r="W1942" s="12"/>
      <c r="X1942" s="12"/>
      <c r="Y1942" s="12"/>
      <c r="Z1942" s="12"/>
      <c r="AA1942" s="12"/>
      <c r="AB1942" s="12"/>
      <c r="AC1942" s="12"/>
    </row>
    <row r="1943" spans="1:29" x14ac:dyDescent="0.25">
      <c r="A1943" s="12"/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35"/>
      <c r="M1943" s="35"/>
      <c r="N1943" s="35"/>
      <c r="O1943" s="35"/>
      <c r="P1943" s="12"/>
      <c r="Q1943" s="16"/>
      <c r="R1943" s="12"/>
      <c r="S1943" s="12"/>
      <c r="T1943" s="12"/>
      <c r="U1943" s="12"/>
      <c r="V1943" s="12"/>
      <c r="W1943" s="12"/>
      <c r="X1943" s="12"/>
      <c r="Y1943" s="12"/>
      <c r="Z1943" s="12"/>
      <c r="AA1943" s="12"/>
      <c r="AB1943" s="12"/>
      <c r="AC1943" s="12"/>
    </row>
    <row r="1944" spans="1:29" x14ac:dyDescent="0.25">
      <c r="A1944" s="12"/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35"/>
      <c r="M1944" s="35"/>
      <c r="N1944" s="35"/>
      <c r="O1944" s="35"/>
      <c r="P1944" s="12"/>
      <c r="Q1944" s="16"/>
      <c r="R1944" s="12"/>
      <c r="S1944" s="12"/>
      <c r="T1944" s="12"/>
      <c r="U1944" s="12"/>
      <c r="V1944" s="12"/>
      <c r="W1944" s="12"/>
      <c r="X1944" s="12"/>
      <c r="Y1944" s="12"/>
      <c r="Z1944" s="12"/>
      <c r="AA1944" s="12"/>
      <c r="AB1944" s="12"/>
      <c r="AC1944" s="12"/>
    </row>
    <row r="1945" spans="1:29" x14ac:dyDescent="0.25">
      <c r="A1945" s="12"/>
      <c r="B1945" s="12"/>
      <c r="C1945" s="12"/>
      <c r="D1945" s="12"/>
      <c r="E1945" s="12"/>
      <c r="F1945" s="12"/>
      <c r="G1945" s="12"/>
      <c r="H1945" s="12"/>
      <c r="I1945" s="12"/>
      <c r="J1945" s="12"/>
      <c r="K1945" s="12"/>
      <c r="L1945" s="35"/>
      <c r="M1945" s="35"/>
      <c r="N1945" s="35"/>
      <c r="O1945" s="35"/>
      <c r="P1945" s="12"/>
      <c r="Q1945" s="16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2"/>
      <c r="AC1945" s="12"/>
    </row>
    <row r="1946" spans="1:29" x14ac:dyDescent="0.25">
      <c r="A1946" s="12"/>
      <c r="B1946" s="12"/>
      <c r="C1946" s="12"/>
      <c r="D1946" s="12"/>
      <c r="E1946" s="12"/>
      <c r="F1946" s="12"/>
      <c r="G1946" s="12"/>
      <c r="H1946" s="12"/>
      <c r="I1946" s="12"/>
      <c r="J1946" s="12"/>
      <c r="K1946" s="12"/>
      <c r="L1946" s="35"/>
      <c r="M1946" s="35"/>
      <c r="N1946" s="35"/>
      <c r="O1946" s="35"/>
      <c r="P1946" s="12"/>
      <c r="Q1946" s="16"/>
      <c r="R1946" s="12"/>
      <c r="S1946" s="12"/>
      <c r="T1946" s="12"/>
      <c r="U1946" s="12"/>
      <c r="V1946" s="12"/>
      <c r="W1946" s="12"/>
      <c r="X1946" s="12"/>
      <c r="Y1946" s="12"/>
      <c r="Z1946" s="12"/>
      <c r="AA1946" s="12"/>
      <c r="AB1946" s="12"/>
      <c r="AC1946" s="12"/>
    </row>
    <row r="1947" spans="1:29" x14ac:dyDescent="0.25">
      <c r="A1947" s="12"/>
      <c r="B1947" s="12"/>
      <c r="C1947" s="12"/>
      <c r="D1947" s="12"/>
      <c r="E1947" s="12"/>
      <c r="F1947" s="12"/>
      <c r="G1947" s="12"/>
      <c r="H1947" s="12"/>
      <c r="I1947" s="12"/>
      <c r="J1947" s="12"/>
      <c r="K1947" s="12"/>
      <c r="L1947" s="35"/>
      <c r="M1947" s="35"/>
      <c r="N1947" s="35"/>
      <c r="O1947" s="35"/>
      <c r="P1947" s="12"/>
      <c r="Q1947" s="16"/>
      <c r="R1947" s="12"/>
      <c r="S1947" s="12"/>
      <c r="T1947" s="12"/>
      <c r="U1947" s="12"/>
      <c r="V1947" s="12"/>
      <c r="W1947" s="12"/>
      <c r="X1947" s="12"/>
      <c r="Y1947" s="12"/>
      <c r="Z1947" s="12"/>
      <c r="AA1947" s="12"/>
      <c r="AB1947" s="12"/>
      <c r="AC1947" s="12"/>
    </row>
    <row r="1948" spans="1:29" x14ac:dyDescent="0.25">
      <c r="A1948" s="12"/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35"/>
      <c r="M1948" s="35"/>
      <c r="N1948" s="35"/>
      <c r="O1948" s="35"/>
      <c r="P1948" s="12"/>
      <c r="Q1948" s="16"/>
      <c r="R1948" s="12"/>
      <c r="S1948" s="12"/>
      <c r="T1948" s="12"/>
      <c r="U1948" s="12"/>
      <c r="V1948" s="12"/>
      <c r="W1948" s="12"/>
      <c r="X1948" s="12"/>
      <c r="Y1948" s="12"/>
      <c r="Z1948" s="12"/>
      <c r="AA1948" s="12"/>
      <c r="AB1948" s="12"/>
      <c r="AC1948" s="12"/>
    </row>
    <row r="1949" spans="1:29" x14ac:dyDescent="0.25">
      <c r="A1949" s="12"/>
      <c r="B1949" s="12"/>
      <c r="C1949" s="12"/>
      <c r="D1949" s="12"/>
      <c r="E1949" s="12"/>
      <c r="F1949" s="12"/>
      <c r="G1949" s="12"/>
      <c r="H1949" s="12"/>
      <c r="I1949" s="12"/>
      <c r="J1949" s="12"/>
      <c r="K1949" s="12"/>
      <c r="L1949" s="35"/>
      <c r="M1949" s="35"/>
      <c r="N1949" s="35"/>
      <c r="O1949" s="35"/>
      <c r="P1949" s="12"/>
      <c r="Q1949" s="16"/>
      <c r="R1949" s="12"/>
      <c r="S1949" s="12"/>
      <c r="T1949" s="12"/>
      <c r="U1949" s="12"/>
      <c r="V1949" s="12"/>
      <c r="W1949" s="12"/>
      <c r="X1949" s="12"/>
      <c r="Y1949" s="12"/>
      <c r="Z1949" s="12"/>
      <c r="AA1949" s="12"/>
      <c r="AB1949" s="12"/>
      <c r="AC1949" s="12"/>
    </row>
    <row r="1950" spans="1:29" x14ac:dyDescent="0.25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35"/>
      <c r="M1950" s="35"/>
      <c r="N1950" s="35"/>
      <c r="O1950" s="35"/>
      <c r="P1950" s="12"/>
      <c r="Q1950" s="16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/>
      <c r="AB1950" s="12"/>
      <c r="AC1950" s="12"/>
    </row>
    <row r="1951" spans="1:29" x14ac:dyDescent="0.25">
      <c r="A1951" s="12"/>
      <c r="B1951" s="12"/>
      <c r="C1951" s="12"/>
      <c r="D1951" s="12"/>
      <c r="E1951" s="12"/>
      <c r="F1951" s="12"/>
      <c r="G1951" s="12"/>
      <c r="H1951" s="12"/>
      <c r="I1951" s="12"/>
      <c r="J1951" s="12"/>
      <c r="K1951" s="12"/>
      <c r="L1951" s="35"/>
      <c r="M1951" s="35"/>
      <c r="N1951" s="35"/>
      <c r="O1951" s="35"/>
      <c r="P1951" s="12"/>
      <c r="Q1951" s="16"/>
      <c r="R1951" s="12"/>
      <c r="S1951" s="12"/>
      <c r="T1951" s="12"/>
      <c r="U1951" s="12"/>
      <c r="V1951" s="12"/>
      <c r="W1951" s="12"/>
      <c r="X1951" s="12"/>
      <c r="Y1951" s="12"/>
      <c r="Z1951" s="12"/>
      <c r="AA1951" s="12"/>
      <c r="AB1951" s="12"/>
      <c r="AC1951" s="12"/>
    </row>
    <row r="1952" spans="1:29" x14ac:dyDescent="0.25">
      <c r="A1952" s="12"/>
      <c r="B1952" s="12"/>
      <c r="C1952" s="12"/>
      <c r="D1952" s="12"/>
      <c r="E1952" s="12"/>
      <c r="F1952" s="12"/>
      <c r="G1952" s="12"/>
      <c r="H1952" s="12"/>
      <c r="I1952" s="12"/>
      <c r="J1952" s="12"/>
      <c r="K1952" s="12"/>
      <c r="L1952" s="35"/>
      <c r="M1952" s="35"/>
      <c r="N1952" s="35"/>
      <c r="O1952" s="35"/>
      <c r="P1952" s="12"/>
      <c r="Q1952" s="16"/>
      <c r="R1952" s="12"/>
      <c r="S1952" s="12"/>
      <c r="T1952" s="12"/>
      <c r="U1952" s="12"/>
      <c r="V1952" s="12"/>
      <c r="W1952" s="12"/>
      <c r="X1952" s="12"/>
      <c r="Y1952" s="12"/>
      <c r="Z1952" s="12"/>
      <c r="AA1952" s="12"/>
      <c r="AB1952" s="12"/>
      <c r="AC1952" s="12"/>
    </row>
    <row r="1953" spans="1:29" x14ac:dyDescent="0.25">
      <c r="A1953" s="12"/>
      <c r="B1953" s="12"/>
      <c r="C1953" s="12"/>
      <c r="D1953" s="12"/>
      <c r="E1953" s="12"/>
      <c r="F1953" s="12"/>
      <c r="G1953" s="12"/>
      <c r="H1953" s="12"/>
      <c r="I1953" s="12"/>
      <c r="J1953" s="12"/>
      <c r="K1953" s="12"/>
      <c r="L1953" s="35"/>
      <c r="M1953" s="35"/>
      <c r="N1953" s="35"/>
      <c r="O1953" s="35"/>
      <c r="P1953" s="12"/>
      <c r="Q1953" s="16"/>
      <c r="R1953" s="12"/>
      <c r="S1953" s="12"/>
      <c r="T1953" s="12"/>
      <c r="U1953" s="12"/>
      <c r="V1953" s="12"/>
      <c r="W1953" s="12"/>
      <c r="X1953" s="12"/>
      <c r="Y1953" s="12"/>
      <c r="Z1953" s="12"/>
      <c r="AA1953" s="12"/>
      <c r="AB1953" s="12"/>
      <c r="AC1953" s="12"/>
    </row>
    <row r="1954" spans="1:29" x14ac:dyDescent="0.25">
      <c r="A1954" s="12"/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35"/>
      <c r="M1954" s="35"/>
      <c r="N1954" s="35"/>
      <c r="O1954" s="35"/>
      <c r="P1954" s="12"/>
      <c r="Q1954" s="16"/>
      <c r="R1954" s="12"/>
      <c r="S1954" s="12"/>
      <c r="T1954" s="12"/>
      <c r="U1954" s="12"/>
      <c r="V1954" s="12"/>
      <c r="W1954" s="12"/>
      <c r="X1954" s="12"/>
      <c r="Y1954" s="12"/>
      <c r="Z1954" s="12"/>
      <c r="AA1954" s="12"/>
      <c r="AB1954" s="12"/>
      <c r="AC1954" s="12"/>
    </row>
    <row r="1955" spans="1:29" x14ac:dyDescent="0.25">
      <c r="A1955" s="12"/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35"/>
      <c r="M1955" s="35"/>
      <c r="N1955" s="35"/>
      <c r="O1955" s="35"/>
      <c r="P1955" s="12"/>
      <c r="Q1955" s="16"/>
      <c r="R1955" s="12"/>
      <c r="S1955" s="12"/>
      <c r="T1955" s="12"/>
      <c r="U1955" s="12"/>
      <c r="V1955" s="12"/>
      <c r="W1955" s="12"/>
      <c r="X1955" s="12"/>
      <c r="Y1955" s="12"/>
      <c r="Z1955" s="12"/>
      <c r="AA1955" s="12"/>
      <c r="AB1955" s="12"/>
      <c r="AC1955" s="12"/>
    </row>
    <row r="1956" spans="1:29" x14ac:dyDescent="0.25">
      <c r="A1956" s="12"/>
      <c r="B1956" s="12"/>
      <c r="C1956" s="12"/>
      <c r="D1956" s="12"/>
      <c r="E1956" s="12"/>
      <c r="F1956" s="12"/>
      <c r="G1956" s="12"/>
      <c r="H1956" s="12"/>
      <c r="I1956" s="12"/>
      <c r="J1956" s="12"/>
      <c r="K1956" s="12"/>
      <c r="L1956" s="35"/>
      <c r="M1956" s="35"/>
      <c r="N1956" s="35"/>
      <c r="O1956" s="35"/>
      <c r="P1956" s="12"/>
      <c r="Q1956" s="16"/>
      <c r="R1956" s="12"/>
      <c r="S1956" s="12"/>
      <c r="T1956" s="12"/>
      <c r="U1956" s="12"/>
      <c r="V1956" s="12"/>
      <c r="W1956" s="12"/>
      <c r="X1956" s="12"/>
      <c r="Y1956" s="12"/>
      <c r="Z1956" s="12"/>
      <c r="AA1956" s="12"/>
      <c r="AB1956" s="12"/>
      <c r="AC1956" s="12"/>
    </row>
    <row r="1957" spans="1:29" x14ac:dyDescent="0.25">
      <c r="A1957" s="12"/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35"/>
      <c r="M1957" s="35"/>
      <c r="N1957" s="35"/>
      <c r="O1957" s="35"/>
      <c r="P1957" s="12"/>
      <c r="Q1957" s="16"/>
      <c r="R1957" s="12"/>
      <c r="S1957" s="12"/>
      <c r="T1957" s="12"/>
      <c r="U1957" s="12"/>
      <c r="V1957" s="12"/>
      <c r="W1957" s="12"/>
      <c r="X1957" s="12"/>
      <c r="Y1957" s="12"/>
      <c r="Z1957" s="12"/>
      <c r="AA1957" s="12"/>
      <c r="AB1957" s="12"/>
      <c r="AC1957" s="12"/>
    </row>
    <row r="1958" spans="1:29" x14ac:dyDescent="0.25">
      <c r="A1958" s="12"/>
      <c r="B1958" s="12"/>
      <c r="C1958" s="12"/>
      <c r="D1958" s="12"/>
      <c r="E1958" s="12"/>
      <c r="F1958" s="12"/>
      <c r="G1958" s="12"/>
      <c r="H1958" s="12"/>
      <c r="I1958" s="12"/>
      <c r="J1958" s="12"/>
      <c r="K1958" s="12"/>
      <c r="L1958" s="35"/>
      <c r="M1958" s="35"/>
      <c r="N1958" s="35"/>
      <c r="O1958" s="35"/>
      <c r="P1958" s="12"/>
      <c r="Q1958" s="16"/>
      <c r="R1958" s="12"/>
      <c r="S1958" s="12"/>
      <c r="T1958" s="12"/>
      <c r="U1958" s="12"/>
      <c r="V1958" s="12"/>
      <c r="W1958" s="12"/>
      <c r="X1958" s="12"/>
      <c r="Y1958" s="12"/>
      <c r="Z1958" s="12"/>
      <c r="AA1958" s="12"/>
      <c r="AB1958" s="12"/>
      <c r="AC1958" s="12"/>
    </row>
    <row r="1959" spans="1:29" x14ac:dyDescent="0.25">
      <c r="A1959" s="12"/>
      <c r="B1959" s="12"/>
      <c r="C1959" s="12"/>
      <c r="D1959" s="12"/>
      <c r="E1959" s="12"/>
      <c r="F1959" s="12"/>
      <c r="G1959" s="12"/>
      <c r="H1959" s="12"/>
      <c r="I1959" s="12"/>
      <c r="J1959" s="12"/>
      <c r="K1959" s="12"/>
      <c r="L1959" s="35"/>
      <c r="M1959" s="35"/>
      <c r="N1959" s="35"/>
      <c r="O1959" s="35"/>
      <c r="P1959" s="12"/>
      <c r="Q1959" s="16"/>
      <c r="R1959" s="12"/>
      <c r="S1959" s="12"/>
      <c r="T1959" s="12"/>
      <c r="U1959" s="12"/>
      <c r="V1959" s="12"/>
      <c r="W1959" s="12"/>
      <c r="X1959" s="12"/>
      <c r="Y1959" s="12"/>
      <c r="Z1959" s="12"/>
      <c r="AA1959" s="12"/>
      <c r="AB1959" s="12"/>
      <c r="AC1959" s="12"/>
    </row>
    <row r="1960" spans="1:29" x14ac:dyDescent="0.25">
      <c r="A1960" s="12"/>
      <c r="B1960" s="12"/>
      <c r="C1960" s="12"/>
      <c r="D1960" s="12"/>
      <c r="E1960" s="12"/>
      <c r="F1960" s="12"/>
      <c r="G1960" s="12"/>
      <c r="H1960" s="12"/>
      <c r="I1960" s="12"/>
      <c r="J1960" s="12"/>
      <c r="K1960" s="12"/>
      <c r="L1960" s="35"/>
      <c r="M1960" s="35"/>
      <c r="N1960" s="35"/>
      <c r="O1960" s="35"/>
      <c r="P1960" s="12"/>
      <c r="Q1960" s="16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2"/>
      <c r="AC1960" s="12"/>
    </row>
    <row r="1961" spans="1:29" x14ac:dyDescent="0.25">
      <c r="A1961" s="12"/>
      <c r="B1961" s="12"/>
      <c r="C1961" s="12"/>
      <c r="D1961" s="12"/>
      <c r="E1961" s="12"/>
      <c r="F1961" s="12"/>
      <c r="G1961" s="12"/>
      <c r="H1961" s="12"/>
      <c r="I1961" s="12"/>
      <c r="J1961" s="12"/>
      <c r="K1961" s="12"/>
      <c r="L1961" s="35"/>
      <c r="M1961" s="35"/>
      <c r="N1961" s="35"/>
      <c r="O1961" s="35"/>
      <c r="P1961" s="12"/>
      <c r="Q1961" s="16"/>
      <c r="R1961" s="12"/>
      <c r="S1961" s="12"/>
      <c r="T1961" s="12"/>
      <c r="U1961" s="12"/>
      <c r="V1961" s="12"/>
      <c r="W1961" s="12"/>
      <c r="X1961" s="12"/>
      <c r="Y1961" s="12"/>
      <c r="Z1961" s="12"/>
      <c r="AA1961" s="12"/>
      <c r="AB1961" s="12"/>
      <c r="AC1961" s="12"/>
    </row>
    <row r="1962" spans="1:29" x14ac:dyDescent="0.25">
      <c r="A1962" s="12"/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35"/>
      <c r="M1962" s="35"/>
      <c r="N1962" s="35"/>
      <c r="O1962" s="35"/>
      <c r="P1962" s="12"/>
      <c r="Q1962" s="16"/>
      <c r="R1962" s="12"/>
      <c r="S1962" s="12"/>
      <c r="T1962" s="12"/>
      <c r="U1962" s="12"/>
      <c r="V1962" s="12"/>
      <c r="W1962" s="12"/>
      <c r="X1962" s="12"/>
      <c r="Y1962" s="12"/>
      <c r="Z1962" s="12"/>
      <c r="AA1962" s="12"/>
      <c r="AB1962" s="12"/>
      <c r="AC1962" s="12"/>
    </row>
    <row r="1963" spans="1:29" x14ac:dyDescent="0.25">
      <c r="A1963" s="12"/>
      <c r="B1963" s="12"/>
      <c r="C1963" s="12"/>
      <c r="D1963" s="12"/>
      <c r="E1963" s="12"/>
      <c r="F1963" s="12"/>
      <c r="G1963" s="12"/>
      <c r="H1963" s="12"/>
      <c r="I1963" s="12"/>
      <c r="J1963" s="12"/>
      <c r="K1963" s="12"/>
      <c r="L1963" s="35"/>
      <c r="M1963" s="35"/>
      <c r="N1963" s="35"/>
      <c r="O1963" s="35"/>
      <c r="P1963" s="12"/>
      <c r="Q1963" s="16"/>
      <c r="R1963" s="12"/>
      <c r="S1963" s="12"/>
      <c r="T1963" s="12"/>
      <c r="U1963" s="12"/>
      <c r="V1963" s="12"/>
      <c r="W1963" s="12"/>
      <c r="X1963" s="12"/>
      <c r="Y1963" s="12"/>
      <c r="Z1963" s="12"/>
      <c r="AA1963" s="12"/>
      <c r="AB1963" s="12"/>
      <c r="AC1963" s="12"/>
    </row>
    <row r="1964" spans="1:29" x14ac:dyDescent="0.25">
      <c r="A1964" s="12"/>
      <c r="B1964" s="12"/>
      <c r="C1964" s="12"/>
      <c r="D1964" s="12"/>
      <c r="E1964" s="12"/>
      <c r="F1964" s="12"/>
      <c r="G1964" s="12"/>
      <c r="H1964" s="12"/>
      <c r="I1964" s="12"/>
      <c r="J1964" s="12"/>
      <c r="K1964" s="12"/>
      <c r="L1964" s="35"/>
      <c r="M1964" s="35"/>
      <c r="N1964" s="35"/>
      <c r="O1964" s="35"/>
      <c r="P1964" s="12"/>
      <c r="Q1964" s="16"/>
      <c r="R1964" s="12"/>
      <c r="S1964" s="12"/>
      <c r="T1964" s="12"/>
      <c r="U1964" s="12"/>
      <c r="V1964" s="12"/>
      <c r="W1964" s="12"/>
      <c r="X1964" s="12"/>
      <c r="Y1964" s="12"/>
      <c r="Z1964" s="12"/>
      <c r="AA1964" s="12"/>
      <c r="AB1964" s="12"/>
      <c r="AC1964" s="12"/>
    </row>
    <row r="1965" spans="1:29" x14ac:dyDescent="0.25">
      <c r="A1965" s="12"/>
      <c r="B1965" s="12"/>
      <c r="C1965" s="12"/>
      <c r="D1965" s="12"/>
      <c r="E1965" s="12"/>
      <c r="F1965" s="12"/>
      <c r="G1965" s="12"/>
      <c r="H1965" s="12"/>
      <c r="I1965" s="12"/>
      <c r="J1965" s="12"/>
      <c r="K1965" s="12"/>
      <c r="L1965" s="35"/>
      <c r="M1965" s="35"/>
      <c r="N1965" s="35"/>
      <c r="O1965" s="35"/>
      <c r="P1965" s="12"/>
      <c r="Q1965" s="16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2"/>
      <c r="AC1965" s="12"/>
    </row>
    <row r="1966" spans="1:29" x14ac:dyDescent="0.25">
      <c r="A1966" s="12"/>
      <c r="B1966" s="12"/>
      <c r="C1966" s="12"/>
      <c r="D1966" s="12"/>
      <c r="E1966" s="12"/>
      <c r="F1966" s="12"/>
      <c r="G1966" s="12"/>
      <c r="H1966" s="12"/>
      <c r="I1966" s="12"/>
      <c r="J1966" s="12"/>
      <c r="K1966" s="12"/>
      <c r="L1966" s="35"/>
      <c r="M1966" s="35"/>
      <c r="N1966" s="35"/>
      <c r="O1966" s="35"/>
      <c r="P1966" s="12"/>
      <c r="Q1966" s="16"/>
      <c r="R1966" s="12"/>
      <c r="S1966" s="12"/>
      <c r="T1966" s="12"/>
      <c r="U1966" s="12"/>
      <c r="V1966" s="12"/>
      <c r="W1966" s="12"/>
      <c r="X1966" s="12"/>
      <c r="Y1966" s="12"/>
      <c r="Z1966" s="12"/>
      <c r="AA1966" s="12"/>
      <c r="AB1966" s="12"/>
      <c r="AC1966" s="12"/>
    </row>
    <row r="1967" spans="1:29" x14ac:dyDescent="0.25">
      <c r="A1967" s="12"/>
      <c r="B1967" s="12"/>
      <c r="C1967" s="12"/>
      <c r="D1967" s="12"/>
      <c r="E1967" s="12"/>
      <c r="F1967" s="12"/>
      <c r="G1967" s="12"/>
      <c r="H1967" s="12"/>
      <c r="I1967" s="12"/>
      <c r="J1967" s="12"/>
      <c r="K1967" s="12"/>
      <c r="L1967" s="35"/>
      <c r="M1967" s="35"/>
      <c r="N1967" s="35"/>
      <c r="O1967" s="35"/>
      <c r="P1967" s="12"/>
      <c r="Q1967" s="16"/>
      <c r="R1967" s="12"/>
      <c r="S1967" s="12"/>
      <c r="T1967" s="12"/>
      <c r="U1967" s="12"/>
      <c r="V1967" s="12"/>
      <c r="W1967" s="12"/>
      <c r="X1967" s="12"/>
      <c r="Y1967" s="12"/>
      <c r="Z1967" s="12"/>
      <c r="AA1967" s="12"/>
      <c r="AB1967" s="12"/>
      <c r="AC1967" s="12"/>
    </row>
    <row r="1968" spans="1:29" x14ac:dyDescent="0.25">
      <c r="A1968" s="12"/>
      <c r="B1968" s="12"/>
      <c r="C1968" s="12"/>
      <c r="D1968" s="12"/>
      <c r="E1968" s="12"/>
      <c r="F1968" s="12"/>
      <c r="G1968" s="12"/>
      <c r="H1968" s="12"/>
      <c r="I1968" s="12"/>
      <c r="J1968" s="12"/>
      <c r="K1968" s="12"/>
      <c r="L1968" s="35"/>
      <c r="M1968" s="35"/>
      <c r="N1968" s="35"/>
      <c r="O1968" s="35"/>
      <c r="P1968" s="12"/>
      <c r="Q1968" s="16"/>
      <c r="R1968" s="12"/>
      <c r="S1968" s="12"/>
      <c r="T1968" s="12"/>
      <c r="U1968" s="12"/>
      <c r="V1968" s="12"/>
      <c r="W1968" s="12"/>
      <c r="X1968" s="12"/>
      <c r="Y1968" s="12"/>
      <c r="Z1968" s="12"/>
      <c r="AA1968" s="12"/>
      <c r="AB1968" s="12"/>
      <c r="AC1968" s="12"/>
    </row>
    <row r="1969" spans="1:29" x14ac:dyDescent="0.25">
      <c r="A1969" s="12"/>
      <c r="B1969" s="12"/>
      <c r="C1969" s="12"/>
      <c r="D1969" s="12"/>
      <c r="E1969" s="12"/>
      <c r="F1969" s="12"/>
      <c r="G1969" s="12"/>
      <c r="H1969" s="12"/>
      <c r="I1969" s="12"/>
      <c r="J1969" s="12"/>
      <c r="K1969" s="12"/>
      <c r="L1969" s="35"/>
      <c r="M1969" s="35"/>
      <c r="N1969" s="35"/>
      <c r="O1969" s="35"/>
      <c r="P1969" s="12"/>
      <c r="Q1969" s="16"/>
      <c r="R1969" s="12"/>
      <c r="S1969" s="12"/>
      <c r="T1969" s="12"/>
      <c r="U1969" s="12"/>
      <c r="V1969" s="12"/>
      <c r="W1969" s="12"/>
      <c r="X1969" s="12"/>
      <c r="Y1969" s="12"/>
      <c r="Z1969" s="12"/>
      <c r="AA1969" s="12"/>
      <c r="AB1969" s="12"/>
      <c r="AC1969" s="12"/>
    </row>
    <row r="1970" spans="1:29" x14ac:dyDescent="0.25">
      <c r="A1970" s="12"/>
      <c r="B1970" s="12"/>
      <c r="C1970" s="12"/>
      <c r="D1970" s="12"/>
      <c r="E1970" s="12"/>
      <c r="F1970" s="12"/>
      <c r="G1970" s="12"/>
      <c r="H1970" s="12"/>
      <c r="I1970" s="12"/>
      <c r="J1970" s="12"/>
      <c r="K1970" s="12"/>
      <c r="L1970" s="35"/>
      <c r="M1970" s="35"/>
      <c r="N1970" s="35"/>
      <c r="O1970" s="35"/>
      <c r="P1970" s="12"/>
      <c r="Q1970" s="16"/>
      <c r="R1970" s="12"/>
      <c r="S1970" s="12"/>
      <c r="T1970" s="12"/>
      <c r="U1970" s="12"/>
      <c r="V1970" s="12"/>
      <c r="W1970" s="12"/>
      <c r="X1970" s="12"/>
      <c r="Y1970" s="12"/>
      <c r="Z1970" s="12"/>
      <c r="AA1970" s="12"/>
      <c r="AB1970" s="12"/>
      <c r="AC1970" s="12"/>
    </row>
    <row r="1971" spans="1:29" x14ac:dyDescent="0.25">
      <c r="A1971" s="12"/>
      <c r="B1971" s="12"/>
      <c r="C1971" s="12"/>
      <c r="D1971" s="12"/>
      <c r="E1971" s="12"/>
      <c r="F1971" s="12"/>
      <c r="G1971" s="12"/>
      <c r="H1971" s="12"/>
      <c r="I1971" s="12"/>
      <c r="J1971" s="12"/>
      <c r="K1971" s="12"/>
      <c r="L1971" s="35"/>
      <c r="M1971" s="35"/>
      <c r="N1971" s="35"/>
      <c r="O1971" s="35"/>
      <c r="P1971" s="12"/>
      <c r="Q1971" s="16"/>
      <c r="R1971" s="12"/>
      <c r="S1971" s="12"/>
      <c r="T1971" s="12"/>
      <c r="U1971" s="12"/>
      <c r="V1971" s="12"/>
      <c r="W1971" s="12"/>
      <c r="X1971" s="12"/>
      <c r="Y1971" s="12"/>
      <c r="Z1971" s="12"/>
      <c r="AA1971" s="12"/>
      <c r="AB1971" s="12"/>
      <c r="AC1971" s="12"/>
    </row>
    <row r="1972" spans="1:29" x14ac:dyDescent="0.25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35"/>
      <c r="M1972" s="35"/>
      <c r="N1972" s="35"/>
      <c r="O1972" s="35"/>
      <c r="P1972" s="12"/>
      <c r="Q1972" s="16"/>
      <c r="R1972" s="12"/>
      <c r="S1972" s="12"/>
      <c r="T1972" s="12"/>
      <c r="U1972" s="12"/>
      <c r="V1972" s="12"/>
      <c r="W1972" s="12"/>
      <c r="X1972" s="12"/>
      <c r="Y1972" s="12"/>
      <c r="Z1972" s="12"/>
      <c r="AA1972" s="12"/>
      <c r="AB1972" s="12"/>
      <c r="AC1972" s="12"/>
    </row>
    <row r="1973" spans="1:29" x14ac:dyDescent="0.25">
      <c r="A1973" s="12"/>
      <c r="B1973" s="12"/>
      <c r="C1973" s="12"/>
      <c r="D1973" s="12"/>
      <c r="E1973" s="12"/>
      <c r="F1973" s="12"/>
      <c r="G1973" s="12"/>
      <c r="H1973" s="12"/>
      <c r="I1973" s="12"/>
      <c r="J1973" s="12"/>
      <c r="K1973" s="12"/>
      <c r="L1973" s="35"/>
      <c r="M1973" s="35"/>
      <c r="N1973" s="35"/>
      <c r="O1973" s="35"/>
      <c r="P1973" s="12"/>
      <c r="Q1973" s="16"/>
      <c r="R1973" s="12"/>
      <c r="S1973" s="12"/>
      <c r="T1973" s="12"/>
      <c r="U1973" s="12"/>
      <c r="V1973" s="12"/>
      <c r="W1973" s="12"/>
      <c r="X1973" s="12"/>
      <c r="Y1973" s="12"/>
      <c r="Z1973" s="12"/>
      <c r="AA1973" s="12"/>
      <c r="AB1973" s="12"/>
      <c r="AC1973" s="12"/>
    </row>
    <row r="1974" spans="1:29" x14ac:dyDescent="0.25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35"/>
      <c r="M1974" s="35"/>
      <c r="N1974" s="35"/>
      <c r="O1974" s="35"/>
      <c r="P1974" s="12"/>
      <c r="Q1974" s="16"/>
      <c r="R1974" s="12"/>
      <c r="S1974" s="12"/>
      <c r="T1974" s="12"/>
      <c r="U1974" s="12"/>
      <c r="V1974" s="12"/>
      <c r="W1974" s="12"/>
      <c r="X1974" s="12"/>
      <c r="Y1974" s="12"/>
      <c r="Z1974" s="12"/>
      <c r="AA1974" s="12"/>
      <c r="AB1974" s="12"/>
      <c r="AC1974" s="12"/>
    </row>
    <row r="1975" spans="1:29" x14ac:dyDescent="0.25">
      <c r="A1975" s="12"/>
      <c r="B1975" s="12"/>
      <c r="C1975" s="12"/>
      <c r="D1975" s="12"/>
      <c r="E1975" s="12"/>
      <c r="F1975" s="12"/>
      <c r="G1975" s="12"/>
      <c r="H1975" s="12"/>
      <c r="I1975" s="12"/>
      <c r="J1975" s="12"/>
      <c r="K1975" s="12"/>
      <c r="L1975" s="35"/>
      <c r="M1975" s="35"/>
      <c r="N1975" s="35"/>
      <c r="O1975" s="35"/>
      <c r="P1975" s="12"/>
      <c r="Q1975" s="16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2"/>
      <c r="AC1975" s="12"/>
    </row>
    <row r="1976" spans="1:29" x14ac:dyDescent="0.25">
      <c r="A1976" s="12"/>
      <c r="B1976" s="12"/>
      <c r="C1976" s="12"/>
      <c r="D1976" s="12"/>
      <c r="E1976" s="12"/>
      <c r="F1976" s="12"/>
      <c r="G1976" s="12"/>
      <c r="H1976" s="12"/>
      <c r="I1976" s="12"/>
      <c r="J1976" s="12"/>
      <c r="K1976" s="12"/>
      <c r="L1976" s="35"/>
      <c r="M1976" s="35"/>
      <c r="N1976" s="35"/>
      <c r="O1976" s="35"/>
      <c r="P1976" s="12"/>
      <c r="Q1976" s="16"/>
      <c r="R1976" s="12"/>
      <c r="S1976" s="12"/>
      <c r="T1976" s="12"/>
      <c r="U1976" s="12"/>
      <c r="V1976" s="12"/>
      <c r="W1976" s="12"/>
      <c r="X1976" s="12"/>
      <c r="Y1976" s="12"/>
      <c r="Z1976" s="12"/>
      <c r="AA1976" s="12"/>
      <c r="AB1976" s="12"/>
      <c r="AC1976" s="12"/>
    </row>
    <row r="1977" spans="1:29" x14ac:dyDescent="0.25">
      <c r="A1977" s="12"/>
      <c r="B1977" s="12"/>
      <c r="C1977" s="12"/>
      <c r="D1977" s="12"/>
      <c r="E1977" s="12"/>
      <c r="F1977" s="12"/>
      <c r="G1977" s="12"/>
      <c r="H1977" s="12"/>
      <c r="I1977" s="12"/>
      <c r="J1977" s="12"/>
      <c r="K1977" s="12"/>
      <c r="L1977" s="35"/>
      <c r="M1977" s="35"/>
      <c r="N1977" s="35"/>
      <c r="O1977" s="35"/>
      <c r="P1977" s="12"/>
      <c r="Q1977" s="16"/>
      <c r="R1977" s="12"/>
      <c r="S1977" s="12"/>
      <c r="T1977" s="12"/>
      <c r="U1977" s="12"/>
      <c r="V1977" s="12"/>
      <c r="W1977" s="12"/>
      <c r="X1977" s="12"/>
      <c r="Y1977" s="12"/>
      <c r="Z1977" s="12"/>
      <c r="AA1977" s="12"/>
      <c r="AB1977" s="12"/>
      <c r="AC1977" s="12"/>
    </row>
    <row r="1978" spans="1:29" x14ac:dyDescent="0.25">
      <c r="A1978" s="12"/>
      <c r="B1978" s="12"/>
      <c r="C1978" s="12"/>
      <c r="D1978" s="12"/>
      <c r="E1978" s="12"/>
      <c r="F1978" s="12"/>
      <c r="G1978" s="12"/>
      <c r="H1978" s="12"/>
      <c r="I1978" s="12"/>
      <c r="J1978" s="12"/>
      <c r="K1978" s="12"/>
      <c r="L1978" s="35"/>
      <c r="M1978" s="35"/>
      <c r="N1978" s="35"/>
      <c r="O1978" s="35"/>
      <c r="P1978" s="12"/>
      <c r="Q1978" s="16"/>
      <c r="R1978" s="12"/>
      <c r="S1978" s="12"/>
      <c r="T1978" s="12"/>
      <c r="U1978" s="12"/>
      <c r="V1978" s="12"/>
      <c r="W1978" s="12"/>
      <c r="X1978" s="12"/>
      <c r="Y1978" s="12"/>
      <c r="Z1978" s="12"/>
      <c r="AA1978" s="12"/>
      <c r="AB1978" s="12"/>
      <c r="AC1978" s="12"/>
    </row>
    <row r="1979" spans="1:29" x14ac:dyDescent="0.25">
      <c r="A1979" s="12"/>
      <c r="B1979" s="12"/>
      <c r="C1979" s="12"/>
      <c r="D1979" s="12"/>
      <c r="E1979" s="12"/>
      <c r="F1979" s="12"/>
      <c r="G1979" s="12"/>
      <c r="H1979" s="12"/>
      <c r="I1979" s="12"/>
      <c r="J1979" s="12"/>
      <c r="K1979" s="12"/>
      <c r="L1979" s="35"/>
      <c r="M1979" s="35"/>
      <c r="N1979" s="35"/>
      <c r="O1979" s="35"/>
      <c r="P1979" s="12"/>
      <c r="Q1979" s="16"/>
      <c r="R1979" s="12"/>
      <c r="S1979" s="12"/>
      <c r="T1979" s="12"/>
      <c r="U1979" s="12"/>
      <c r="V1979" s="12"/>
      <c r="W1979" s="12"/>
      <c r="X1979" s="12"/>
      <c r="Y1979" s="12"/>
      <c r="Z1979" s="12"/>
      <c r="AA1979" s="12"/>
      <c r="AB1979" s="12"/>
      <c r="AC1979" s="12"/>
    </row>
    <row r="1980" spans="1:29" x14ac:dyDescent="0.25">
      <c r="A1980" s="12"/>
      <c r="B1980" s="12"/>
      <c r="C1980" s="12"/>
      <c r="D1980" s="12"/>
      <c r="E1980" s="12"/>
      <c r="F1980" s="12"/>
      <c r="G1980" s="12"/>
      <c r="H1980" s="12"/>
      <c r="I1980" s="12"/>
      <c r="J1980" s="12"/>
      <c r="K1980" s="12"/>
      <c r="L1980" s="35"/>
      <c r="M1980" s="35"/>
      <c r="N1980" s="35"/>
      <c r="O1980" s="35"/>
      <c r="P1980" s="12"/>
      <c r="Q1980" s="16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2"/>
      <c r="AC1980" s="12"/>
    </row>
    <row r="1981" spans="1:29" x14ac:dyDescent="0.25">
      <c r="A1981" s="12"/>
      <c r="B1981" s="12"/>
      <c r="C1981" s="12"/>
      <c r="D1981" s="12"/>
      <c r="E1981" s="12"/>
      <c r="F1981" s="12"/>
      <c r="G1981" s="12"/>
      <c r="H1981" s="12"/>
      <c r="I1981" s="12"/>
      <c r="J1981" s="12"/>
      <c r="K1981" s="12"/>
      <c r="L1981" s="35"/>
      <c r="M1981" s="35"/>
      <c r="N1981" s="35"/>
      <c r="O1981" s="35"/>
      <c r="P1981" s="12"/>
      <c r="Q1981" s="16"/>
      <c r="R1981" s="12"/>
      <c r="S1981" s="12"/>
      <c r="T1981" s="12"/>
      <c r="U1981" s="12"/>
      <c r="V1981" s="12"/>
      <c r="W1981" s="12"/>
      <c r="X1981" s="12"/>
      <c r="Y1981" s="12"/>
      <c r="Z1981" s="12"/>
      <c r="AA1981" s="12"/>
      <c r="AB1981" s="12"/>
      <c r="AC1981" s="12"/>
    </row>
    <row r="1982" spans="1:29" x14ac:dyDescent="0.25">
      <c r="A1982" s="12"/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35"/>
      <c r="M1982" s="35"/>
      <c r="N1982" s="35"/>
      <c r="O1982" s="35"/>
      <c r="P1982" s="12"/>
      <c r="Q1982" s="16"/>
      <c r="R1982" s="12"/>
      <c r="S1982" s="12"/>
      <c r="T1982" s="12"/>
      <c r="U1982" s="12"/>
      <c r="V1982" s="12"/>
      <c r="W1982" s="12"/>
      <c r="X1982" s="12"/>
      <c r="Y1982" s="12"/>
      <c r="Z1982" s="12"/>
      <c r="AA1982" s="12"/>
      <c r="AB1982" s="12"/>
      <c r="AC1982" s="12"/>
    </row>
    <row r="1983" spans="1:29" x14ac:dyDescent="0.25">
      <c r="A1983" s="12"/>
      <c r="B1983" s="12"/>
      <c r="C1983" s="12"/>
      <c r="D1983" s="12"/>
      <c r="E1983" s="12"/>
      <c r="F1983" s="12"/>
      <c r="G1983" s="12"/>
      <c r="H1983" s="12"/>
      <c r="I1983" s="12"/>
      <c r="J1983" s="12"/>
      <c r="K1983" s="12"/>
      <c r="L1983" s="35"/>
      <c r="M1983" s="35"/>
      <c r="N1983" s="35"/>
      <c r="O1983" s="35"/>
      <c r="P1983" s="12"/>
      <c r="Q1983" s="16"/>
      <c r="R1983" s="12"/>
      <c r="S1983" s="12"/>
      <c r="T1983" s="12"/>
      <c r="U1983" s="12"/>
      <c r="V1983" s="12"/>
      <c r="W1983" s="12"/>
      <c r="X1983" s="12"/>
      <c r="Y1983" s="12"/>
      <c r="Z1983" s="12"/>
      <c r="AA1983" s="12"/>
      <c r="AB1983" s="12"/>
      <c r="AC1983" s="12"/>
    </row>
    <row r="1984" spans="1:29" x14ac:dyDescent="0.25">
      <c r="A1984" s="12"/>
      <c r="B1984" s="12"/>
      <c r="C1984" s="12"/>
      <c r="D1984" s="12"/>
      <c r="E1984" s="12"/>
      <c r="F1984" s="12"/>
      <c r="G1984" s="12"/>
      <c r="H1984" s="12"/>
      <c r="I1984" s="12"/>
      <c r="J1984" s="12"/>
      <c r="K1984" s="12"/>
      <c r="L1984" s="35"/>
      <c r="M1984" s="35"/>
      <c r="N1984" s="35"/>
      <c r="O1984" s="35"/>
      <c r="P1984" s="12"/>
      <c r="Q1984" s="16"/>
      <c r="R1984" s="12"/>
      <c r="S1984" s="12"/>
      <c r="T1984" s="12"/>
      <c r="U1984" s="12"/>
      <c r="V1984" s="12"/>
      <c r="W1984" s="12"/>
      <c r="X1984" s="12"/>
      <c r="Y1984" s="12"/>
      <c r="Z1984" s="12"/>
      <c r="AA1984" s="12"/>
      <c r="AB1984" s="12"/>
      <c r="AC1984" s="12"/>
    </row>
    <row r="1985" spans="1:29" x14ac:dyDescent="0.25">
      <c r="A1985" s="12"/>
      <c r="B1985" s="12"/>
      <c r="C1985" s="12"/>
      <c r="D1985" s="12"/>
      <c r="E1985" s="12"/>
      <c r="F1985" s="12"/>
      <c r="G1985" s="12"/>
      <c r="H1985" s="12"/>
      <c r="I1985" s="12"/>
      <c r="J1985" s="12"/>
      <c r="K1985" s="12"/>
      <c r="L1985" s="35"/>
      <c r="M1985" s="35"/>
      <c r="N1985" s="35"/>
      <c r="O1985" s="35"/>
      <c r="P1985" s="12"/>
      <c r="Q1985" s="16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2"/>
      <c r="AC1985" s="12"/>
    </row>
    <row r="1986" spans="1:29" x14ac:dyDescent="0.25">
      <c r="A1986" s="12"/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35"/>
      <c r="M1986" s="35"/>
      <c r="N1986" s="35"/>
      <c r="O1986" s="35"/>
      <c r="P1986" s="12"/>
      <c r="Q1986" s="16"/>
      <c r="R1986" s="12"/>
      <c r="S1986" s="12"/>
      <c r="T1986" s="12"/>
      <c r="U1986" s="12"/>
      <c r="V1986" s="12"/>
      <c r="W1986" s="12"/>
      <c r="X1986" s="12"/>
      <c r="Y1986" s="12"/>
      <c r="Z1986" s="12"/>
      <c r="AA1986" s="12"/>
      <c r="AB1986" s="12"/>
      <c r="AC1986" s="12"/>
    </row>
    <row r="1987" spans="1:29" x14ac:dyDescent="0.25">
      <c r="A1987" s="12"/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35"/>
      <c r="M1987" s="35"/>
      <c r="N1987" s="35"/>
      <c r="O1987" s="35"/>
      <c r="P1987" s="12"/>
      <c r="Q1987" s="16"/>
      <c r="R1987" s="12"/>
      <c r="S1987" s="12"/>
      <c r="T1987" s="12"/>
      <c r="U1987" s="12"/>
      <c r="V1987" s="12"/>
      <c r="W1987" s="12"/>
      <c r="X1987" s="12"/>
      <c r="Y1987" s="12"/>
      <c r="Z1987" s="12"/>
      <c r="AA1987" s="12"/>
      <c r="AB1987" s="12"/>
      <c r="AC1987" s="12"/>
    </row>
    <row r="1988" spans="1:29" x14ac:dyDescent="0.25">
      <c r="A1988" s="12"/>
      <c r="B1988" s="12"/>
      <c r="C1988" s="12"/>
      <c r="D1988" s="12"/>
      <c r="E1988" s="12"/>
      <c r="F1988" s="12"/>
      <c r="G1988" s="12"/>
      <c r="H1988" s="12"/>
      <c r="I1988" s="12"/>
      <c r="J1988" s="12"/>
      <c r="K1988" s="12"/>
      <c r="L1988" s="35"/>
      <c r="M1988" s="35"/>
      <c r="N1988" s="35"/>
      <c r="O1988" s="35"/>
      <c r="P1988" s="12"/>
      <c r="Q1988" s="16"/>
      <c r="R1988" s="12"/>
      <c r="S1988" s="12"/>
      <c r="T1988" s="12"/>
      <c r="U1988" s="12"/>
      <c r="V1988" s="12"/>
      <c r="W1988" s="12"/>
      <c r="X1988" s="12"/>
      <c r="Y1988" s="12"/>
      <c r="Z1988" s="12"/>
      <c r="AA1988" s="12"/>
      <c r="AB1988" s="12"/>
      <c r="AC1988" s="12"/>
    </row>
    <row r="1989" spans="1:29" x14ac:dyDescent="0.25">
      <c r="A1989" s="12"/>
      <c r="B1989" s="12"/>
      <c r="C1989" s="12"/>
      <c r="D1989" s="12"/>
      <c r="E1989" s="12"/>
      <c r="F1989" s="12"/>
      <c r="G1989" s="12"/>
      <c r="H1989" s="12"/>
      <c r="I1989" s="12"/>
      <c r="J1989" s="12"/>
      <c r="K1989" s="12"/>
      <c r="L1989" s="35"/>
      <c r="M1989" s="35"/>
      <c r="N1989" s="35"/>
      <c r="O1989" s="35"/>
      <c r="P1989" s="12"/>
      <c r="Q1989" s="16"/>
      <c r="R1989" s="12"/>
      <c r="S1989" s="12"/>
      <c r="T1989" s="12"/>
      <c r="U1989" s="12"/>
      <c r="V1989" s="12"/>
      <c r="W1989" s="12"/>
      <c r="X1989" s="12"/>
      <c r="Y1989" s="12"/>
      <c r="Z1989" s="12"/>
      <c r="AA1989" s="12"/>
      <c r="AB1989" s="12"/>
      <c r="AC1989" s="12"/>
    </row>
    <row r="1990" spans="1:29" x14ac:dyDescent="0.25">
      <c r="A1990" s="12"/>
      <c r="B1990" s="12"/>
      <c r="C1990" s="12"/>
      <c r="D1990" s="12"/>
      <c r="E1990" s="12"/>
      <c r="F1990" s="12"/>
      <c r="G1990" s="12"/>
      <c r="H1990" s="12"/>
      <c r="I1990" s="12"/>
      <c r="J1990" s="12"/>
      <c r="K1990" s="12"/>
      <c r="L1990" s="35"/>
      <c r="M1990" s="35"/>
      <c r="N1990" s="35"/>
      <c r="O1990" s="35"/>
      <c r="P1990" s="12"/>
      <c r="Q1990" s="16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2"/>
      <c r="AC1990" s="12"/>
    </row>
    <row r="1991" spans="1:29" x14ac:dyDescent="0.25">
      <c r="A1991" s="12"/>
      <c r="B1991" s="12"/>
      <c r="C1991" s="12"/>
      <c r="D1991" s="12"/>
      <c r="E1991" s="12"/>
      <c r="F1991" s="12"/>
      <c r="G1991" s="12"/>
      <c r="H1991" s="12"/>
      <c r="I1991" s="12"/>
      <c r="J1991" s="12"/>
      <c r="K1991" s="12"/>
      <c r="L1991" s="35"/>
      <c r="M1991" s="35"/>
      <c r="N1991" s="35"/>
      <c r="O1991" s="35"/>
      <c r="P1991" s="12"/>
      <c r="Q1991" s="16"/>
      <c r="R1991" s="12"/>
      <c r="S1991" s="12"/>
      <c r="T1991" s="12"/>
      <c r="U1991" s="12"/>
      <c r="V1991" s="12"/>
      <c r="W1991" s="12"/>
      <c r="X1991" s="12"/>
      <c r="Y1991" s="12"/>
      <c r="Z1991" s="12"/>
      <c r="AA1991" s="12"/>
      <c r="AB1991" s="12"/>
      <c r="AC1991" s="12"/>
    </row>
    <row r="1992" spans="1:29" x14ac:dyDescent="0.25">
      <c r="A1992" s="12"/>
      <c r="B1992" s="12"/>
      <c r="C1992" s="12"/>
      <c r="D1992" s="12"/>
      <c r="E1992" s="12"/>
      <c r="F1992" s="12"/>
      <c r="G1992" s="12"/>
      <c r="H1992" s="12"/>
      <c r="I1992" s="12"/>
      <c r="J1992" s="12"/>
      <c r="K1992" s="12"/>
      <c r="L1992" s="35"/>
      <c r="M1992" s="35"/>
      <c r="N1992" s="35"/>
      <c r="O1992" s="35"/>
      <c r="P1992" s="12"/>
      <c r="Q1992" s="16"/>
      <c r="R1992" s="12"/>
      <c r="S1992" s="12"/>
      <c r="T1992" s="12"/>
      <c r="U1992" s="12"/>
      <c r="V1992" s="12"/>
      <c r="W1992" s="12"/>
      <c r="X1992" s="12"/>
      <c r="Y1992" s="12"/>
      <c r="Z1992" s="12"/>
      <c r="AA1992" s="12"/>
      <c r="AB1992" s="12"/>
      <c r="AC1992" s="12"/>
    </row>
    <row r="1993" spans="1:29" x14ac:dyDescent="0.25">
      <c r="A1993" s="12"/>
      <c r="B1993" s="12"/>
      <c r="C1993" s="12"/>
      <c r="D1993" s="12"/>
      <c r="E1993" s="12"/>
      <c r="F1993" s="12"/>
      <c r="G1993" s="12"/>
      <c r="H1993" s="12"/>
      <c r="I1993" s="12"/>
      <c r="J1993" s="12"/>
      <c r="K1993" s="12"/>
      <c r="L1993" s="35"/>
      <c r="M1993" s="35"/>
      <c r="N1993" s="35"/>
      <c r="O1993" s="35"/>
      <c r="P1993" s="12"/>
      <c r="Q1993" s="16"/>
      <c r="R1993" s="12"/>
      <c r="S1993" s="12"/>
      <c r="T1993" s="12"/>
      <c r="U1993" s="12"/>
      <c r="V1993" s="12"/>
      <c r="W1993" s="12"/>
      <c r="X1993" s="12"/>
      <c r="Y1993" s="12"/>
      <c r="Z1993" s="12"/>
      <c r="AA1993" s="12"/>
      <c r="AB1993" s="12"/>
      <c r="AC1993" s="12"/>
    </row>
    <row r="1994" spans="1:29" x14ac:dyDescent="0.25">
      <c r="A1994" s="12"/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35"/>
      <c r="M1994" s="35"/>
      <c r="N1994" s="35"/>
      <c r="O1994" s="35"/>
      <c r="P1994" s="12"/>
      <c r="Q1994" s="16"/>
      <c r="R1994" s="12"/>
      <c r="S1994" s="12"/>
      <c r="T1994" s="12"/>
      <c r="U1994" s="12"/>
      <c r="V1994" s="12"/>
      <c r="W1994" s="12"/>
      <c r="X1994" s="12"/>
      <c r="Y1994" s="12"/>
      <c r="Z1994" s="12"/>
      <c r="AA1994" s="12"/>
      <c r="AB1994" s="12"/>
      <c r="AC1994" s="12"/>
    </row>
    <row r="1995" spans="1:29" x14ac:dyDescent="0.25">
      <c r="A1995" s="12"/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35"/>
      <c r="M1995" s="35"/>
      <c r="N1995" s="35"/>
      <c r="O1995" s="35"/>
      <c r="P1995" s="12"/>
      <c r="Q1995" s="16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2"/>
      <c r="AC1995" s="12"/>
    </row>
    <row r="1996" spans="1:29" x14ac:dyDescent="0.25">
      <c r="A1996" s="12"/>
      <c r="B1996" s="12"/>
      <c r="C1996" s="12"/>
      <c r="D1996" s="12"/>
      <c r="E1996" s="12"/>
      <c r="F1996" s="12"/>
      <c r="G1996" s="12"/>
      <c r="H1996" s="12"/>
      <c r="I1996" s="12"/>
      <c r="J1996" s="12"/>
      <c r="K1996" s="12"/>
      <c r="L1996" s="35"/>
      <c r="M1996" s="35"/>
      <c r="N1996" s="35"/>
      <c r="O1996" s="35"/>
      <c r="P1996" s="12"/>
      <c r="Q1996" s="16"/>
      <c r="R1996" s="12"/>
      <c r="S1996" s="12"/>
      <c r="T1996" s="12"/>
      <c r="U1996" s="12"/>
      <c r="V1996" s="12"/>
      <c r="W1996" s="12"/>
      <c r="X1996" s="12"/>
      <c r="Y1996" s="12"/>
      <c r="Z1996" s="12"/>
      <c r="AA1996" s="12"/>
      <c r="AB1996" s="12"/>
      <c r="AC1996" s="12"/>
    </row>
    <row r="1997" spans="1:29" x14ac:dyDescent="0.25">
      <c r="A1997" s="12"/>
      <c r="B1997" s="12"/>
      <c r="C1997" s="12"/>
      <c r="D1997" s="12"/>
      <c r="E1997" s="12"/>
      <c r="F1997" s="12"/>
      <c r="G1997" s="12"/>
      <c r="H1997" s="12"/>
      <c r="I1997" s="12"/>
      <c r="J1997" s="12"/>
      <c r="K1997" s="12"/>
      <c r="L1997" s="35"/>
      <c r="M1997" s="35"/>
      <c r="N1997" s="35"/>
      <c r="O1997" s="35"/>
      <c r="P1997" s="12"/>
      <c r="Q1997" s="16"/>
      <c r="R1997" s="12"/>
      <c r="S1997" s="12"/>
      <c r="T1997" s="12"/>
      <c r="U1997" s="12"/>
      <c r="V1997" s="12"/>
      <c r="W1997" s="12"/>
      <c r="X1997" s="12"/>
      <c r="Y1997" s="12"/>
      <c r="Z1997" s="12"/>
      <c r="AA1997" s="12"/>
      <c r="AB1997" s="12"/>
      <c r="AC1997" s="12"/>
    </row>
    <row r="1998" spans="1:29" x14ac:dyDescent="0.25">
      <c r="A1998" s="12"/>
      <c r="B1998" s="12"/>
      <c r="C1998" s="12"/>
      <c r="D1998" s="12"/>
      <c r="E1998" s="12"/>
      <c r="F1998" s="12"/>
      <c r="G1998" s="12"/>
      <c r="H1998" s="12"/>
      <c r="I1998" s="12"/>
      <c r="J1998" s="12"/>
      <c r="K1998" s="12"/>
      <c r="L1998" s="35"/>
      <c r="M1998" s="35"/>
      <c r="N1998" s="35"/>
      <c r="O1998" s="35"/>
      <c r="P1998" s="12"/>
      <c r="Q1998" s="16"/>
      <c r="R1998" s="12"/>
      <c r="S1998" s="12"/>
      <c r="T1998" s="12"/>
      <c r="U1998" s="12"/>
      <c r="V1998" s="12"/>
      <c r="W1998" s="12"/>
      <c r="X1998" s="12"/>
      <c r="Y1998" s="12"/>
      <c r="Z1998" s="12"/>
      <c r="AA1998" s="12"/>
      <c r="AB1998" s="12"/>
      <c r="AC1998" s="12"/>
    </row>
    <row r="1999" spans="1:29" x14ac:dyDescent="0.25">
      <c r="A1999" s="12"/>
      <c r="B1999" s="12"/>
      <c r="C1999" s="12"/>
      <c r="D1999" s="12"/>
      <c r="E1999" s="12"/>
      <c r="F1999" s="12"/>
      <c r="G1999" s="12"/>
      <c r="H1999" s="12"/>
      <c r="I1999" s="12"/>
      <c r="J1999" s="12"/>
      <c r="K1999" s="12"/>
      <c r="L1999" s="35"/>
      <c r="M1999" s="35"/>
      <c r="N1999" s="35"/>
      <c r="O1999" s="35"/>
      <c r="P1999" s="12"/>
      <c r="Q1999" s="16"/>
      <c r="R1999" s="12"/>
      <c r="S1999" s="12"/>
      <c r="T1999" s="12"/>
      <c r="U1999" s="12"/>
      <c r="V1999" s="12"/>
      <c r="W1999" s="12"/>
      <c r="X1999" s="12"/>
      <c r="Y1999" s="12"/>
      <c r="Z1999" s="12"/>
      <c r="AA1999" s="12"/>
      <c r="AB1999" s="12"/>
      <c r="AC1999" s="12"/>
    </row>
    <row r="2000" spans="1:29" x14ac:dyDescent="0.25">
      <c r="A2000" s="12"/>
      <c r="B2000" s="12"/>
      <c r="C2000" s="12"/>
      <c r="D2000" s="12"/>
      <c r="E2000" s="12"/>
      <c r="F2000" s="12"/>
      <c r="G2000" s="12"/>
      <c r="H2000" s="12"/>
      <c r="I2000" s="12"/>
      <c r="J2000" s="12"/>
      <c r="K2000" s="12"/>
      <c r="L2000" s="35"/>
      <c r="M2000" s="35"/>
      <c r="N2000" s="35"/>
      <c r="O2000" s="35"/>
      <c r="P2000" s="12"/>
      <c r="Q2000" s="16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2"/>
      <c r="AC2000" s="12"/>
    </row>
    <row r="2001" spans="1:29" x14ac:dyDescent="0.25">
      <c r="A2001" s="12"/>
      <c r="B2001" s="12"/>
      <c r="C2001" s="12"/>
      <c r="D2001" s="12"/>
      <c r="E2001" s="12"/>
      <c r="F2001" s="12"/>
      <c r="G2001" s="12"/>
      <c r="H2001" s="12"/>
      <c r="I2001" s="12"/>
      <c r="J2001" s="12"/>
      <c r="K2001" s="12"/>
      <c r="L2001" s="35"/>
      <c r="M2001" s="35"/>
      <c r="N2001" s="35"/>
      <c r="O2001" s="35"/>
      <c r="P2001" s="12"/>
      <c r="Q2001" s="16"/>
      <c r="R2001" s="12"/>
      <c r="S2001" s="12"/>
      <c r="T2001" s="12"/>
      <c r="U2001" s="12"/>
      <c r="V2001" s="12"/>
      <c r="W2001" s="12"/>
      <c r="X2001" s="12"/>
      <c r="Y2001" s="12"/>
      <c r="Z2001" s="12"/>
      <c r="AA2001" s="12"/>
      <c r="AB2001" s="12"/>
      <c r="AC2001" s="12"/>
    </row>
    <row r="2002" spans="1:29" x14ac:dyDescent="0.25">
      <c r="A2002" s="12"/>
      <c r="B2002" s="12"/>
      <c r="C2002" s="12"/>
      <c r="D2002" s="12"/>
      <c r="E2002" s="12"/>
      <c r="F2002" s="12"/>
      <c r="G2002" s="12"/>
      <c r="H2002" s="12"/>
      <c r="I2002" s="12"/>
      <c r="J2002" s="12"/>
      <c r="K2002" s="12"/>
      <c r="L2002" s="35"/>
      <c r="M2002" s="35"/>
      <c r="N2002" s="35"/>
      <c r="O2002" s="35"/>
      <c r="P2002" s="12"/>
      <c r="Q2002" s="16"/>
      <c r="R2002" s="12"/>
      <c r="S2002" s="12"/>
      <c r="T2002" s="12"/>
      <c r="U2002" s="12"/>
      <c r="V2002" s="12"/>
      <c r="W2002" s="12"/>
      <c r="X2002" s="12"/>
      <c r="Y2002" s="12"/>
      <c r="Z2002" s="12"/>
      <c r="AA2002" s="12"/>
      <c r="AB2002" s="12"/>
      <c r="AC2002" s="12"/>
    </row>
    <row r="2003" spans="1:29" x14ac:dyDescent="0.25">
      <c r="A2003" s="12"/>
      <c r="B2003" s="12"/>
      <c r="C2003" s="12"/>
      <c r="D2003" s="12"/>
      <c r="E2003" s="12"/>
      <c r="F2003" s="12"/>
      <c r="G2003" s="12"/>
      <c r="H2003" s="12"/>
      <c r="I2003" s="12"/>
      <c r="J2003" s="12"/>
      <c r="K2003" s="12"/>
      <c r="L2003" s="35"/>
      <c r="M2003" s="35"/>
      <c r="N2003" s="35"/>
      <c r="O2003" s="35"/>
      <c r="P2003" s="12"/>
      <c r="Q2003" s="16"/>
      <c r="R2003" s="12"/>
      <c r="S2003" s="12"/>
      <c r="T2003" s="12"/>
      <c r="U2003" s="12"/>
      <c r="V2003" s="12"/>
      <c r="W2003" s="12"/>
      <c r="X2003" s="12"/>
      <c r="Y2003" s="12"/>
      <c r="Z2003" s="12"/>
      <c r="AA2003" s="12"/>
      <c r="AB2003" s="12"/>
      <c r="AC2003" s="12"/>
    </row>
    <row r="2004" spans="1:29" x14ac:dyDescent="0.25">
      <c r="A2004" s="12"/>
      <c r="B2004" s="12"/>
      <c r="C2004" s="12"/>
      <c r="D2004" s="12"/>
      <c r="E2004" s="12"/>
      <c r="F2004" s="12"/>
      <c r="G2004" s="12"/>
      <c r="H2004" s="12"/>
      <c r="I2004" s="12"/>
      <c r="J2004" s="12"/>
      <c r="K2004" s="12"/>
      <c r="L2004" s="35"/>
      <c r="M2004" s="35"/>
      <c r="N2004" s="35"/>
      <c r="O2004" s="35"/>
      <c r="P2004" s="12"/>
      <c r="Q2004" s="16"/>
      <c r="R2004" s="12"/>
      <c r="S2004" s="12"/>
      <c r="T2004" s="12"/>
      <c r="U2004" s="12"/>
      <c r="V2004" s="12"/>
      <c r="W2004" s="12"/>
      <c r="X2004" s="12"/>
      <c r="Y2004" s="12"/>
      <c r="Z2004" s="12"/>
      <c r="AA2004" s="12"/>
      <c r="AB2004" s="12"/>
      <c r="AC2004" s="12"/>
    </row>
    <row r="2005" spans="1:29" x14ac:dyDescent="0.25">
      <c r="A2005" s="12"/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35"/>
      <c r="M2005" s="35"/>
      <c r="N2005" s="35"/>
      <c r="O2005" s="35"/>
      <c r="P2005" s="12"/>
      <c r="Q2005" s="16"/>
      <c r="R2005" s="12"/>
      <c r="S2005" s="12"/>
      <c r="T2005" s="12"/>
      <c r="U2005" s="12"/>
      <c r="V2005" s="12"/>
      <c r="W2005" s="12"/>
      <c r="X2005" s="12"/>
      <c r="Y2005" s="12"/>
      <c r="Z2005" s="12"/>
      <c r="AA2005" s="12"/>
      <c r="AB2005" s="12"/>
      <c r="AC2005" s="12"/>
    </row>
    <row r="2006" spans="1:29" x14ac:dyDescent="0.25">
      <c r="A2006" s="12"/>
      <c r="B2006" s="12"/>
      <c r="C2006" s="12"/>
      <c r="D2006" s="12"/>
      <c r="E2006" s="12"/>
      <c r="F2006" s="12"/>
      <c r="G2006" s="12"/>
      <c r="H2006" s="12"/>
      <c r="I2006" s="12"/>
      <c r="J2006" s="12"/>
      <c r="K2006" s="12"/>
      <c r="L2006" s="35"/>
      <c r="M2006" s="35"/>
      <c r="N2006" s="35"/>
      <c r="O2006" s="35"/>
      <c r="P2006" s="12"/>
      <c r="Q2006" s="16"/>
      <c r="R2006" s="12"/>
      <c r="S2006" s="12"/>
      <c r="T2006" s="12"/>
      <c r="U2006" s="12"/>
      <c r="V2006" s="12"/>
      <c r="W2006" s="12"/>
      <c r="X2006" s="12"/>
      <c r="Y2006" s="12"/>
      <c r="Z2006" s="12"/>
      <c r="AA2006" s="12"/>
      <c r="AB2006" s="12"/>
      <c r="AC2006" s="12"/>
    </row>
    <row r="2007" spans="1:29" x14ac:dyDescent="0.25">
      <c r="A2007" s="12"/>
      <c r="B2007" s="12"/>
      <c r="C2007" s="12"/>
      <c r="D2007" s="12"/>
      <c r="E2007" s="12"/>
      <c r="F2007" s="12"/>
      <c r="G2007" s="12"/>
      <c r="H2007" s="12"/>
      <c r="I2007" s="12"/>
      <c r="J2007" s="12"/>
      <c r="K2007" s="12"/>
      <c r="L2007" s="35"/>
      <c r="M2007" s="35"/>
      <c r="N2007" s="35"/>
      <c r="O2007" s="35"/>
      <c r="P2007" s="12"/>
      <c r="Q2007" s="16"/>
      <c r="R2007" s="12"/>
      <c r="S2007" s="12"/>
      <c r="T2007" s="12"/>
      <c r="U2007" s="12"/>
      <c r="V2007" s="12"/>
      <c r="W2007" s="12"/>
      <c r="X2007" s="12"/>
      <c r="Y2007" s="12"/>
      <c r="Z2007" s="12"/>
      <c r="AA2007" s="12"/>
      <c r="AB2007" s="12"/>
      <c r="AC2007" s="12"/>
    </row>
    <row r="2008" spans="1:29" x14ac:dyDescent="0.25">
      <c r="A2008" s="12"/>
      <c r="B2008" s="12"/>
      <c r="C2008" s="12"/>
      <c r="D2008" s="12"/>
      <c r="E2008" s="12"/>
      <c r="F2008" s="12"/>
      <c r="G2008" s="12"/>
      <c r="H2008" s="12"/>
      <c r="I2008" s="12"/>
      <c r="J2008" s="12"/>
      <c r="K2008" s="12"/>
      <c r="L2008" s="35"/>
      <c r="M2008" s="35"/>
      <c r="N2008" s="35"/>
      <c r="O2008" s="35"/>
      <c r="P2008" s="12"/>
      <c r="Q2008" s="16"/>
      <c r="R2008" s="12"/>
      <c r="S2008" s="12"/>
      <c r="T2008" s="12"/>
      <c r="U2008" s="12"/>
      <c r="V2008" s="12"/>
      <c r="W2008" s="12"/>
      <c r="X2008" s="12"/>
      <c r="Y2008" s="12"/>
      <c r="Z2008" s="12"/>
      <c r="AA2008" s="12"/>
      <c r="AB2008" s="12"/>
      <c r="AC2008" s="12"/>
    </row>
    <row r="2009" spans="1:29" x14ac:dyDescent="0.25">
      <c r="A2009" s="12"/>
      <c r="B2009" s="12"/>
      <c r="C2009" s="12"/>
      <c r="D2009" s="12"/>
      <c r="E2009" s="12"/>
      <c r="F2009" s="12"/>
      <c r="G2009" s="12"/>
      <c r="H2009" s="12"/>
      <c r="I2009" s="12"/>
      <c r="J2009" s="12"/>
      <c r="K2009" s="12"/>
      <c r="L2009" s="35"/>
      <c r="M2009" s="35"/>
      <c r="N2009" s="35"/>
      <c r="O2009" s="35"/>
      <c r="P2009" s="12"/>
      <c r="Q2009" s="16"/>
      <c r="R2009" s="12"/>
      <c r="S2009" s="12"/>
      <c r="T2009" s="12"/>
      <c r="U2009" s="12"/>
      <c r="V2009" s="12"/>
      <c r="W2009" s="12"/>
      <c r="X2009" s="12"/>
      <c r="Y2009" s="12"/>
      <c r="Z2009" s="12"/>
      <c r="AA2009" s="12"/>
      <c r="AB2009" s="12"/>
      <c r="AC2009" s="12"/>
    </row>
    <row r="2010" spans="1:29" x14ac:dyDescent="0.25">
      <c r="A2010" s="12"/>
      <c r="B2010" s="12"/>
      <c r="C2010" s="12"/>
      <c r="D2010" s="12"/>
      <c r="E2010" s="12"/>
      <c r="F2010" s="12"/>
      <c r="G2010" s="12"/>
      <c r="H2010" s="12"/>
      <c r="I2010" s="12"/>
      <c r="J2010" s="12"/>
      <c r="K2010" s="12"/>
      <c r="L2010" s="35"/>
      <c r="M2010" s="35"/>
      <c r="N2010" s="35"/>
      <c r="O2010" s="35"/>
      <c r="P2010" s="12"/>
      <c r="Q2010" s="16"/>
      <c r="R2010" s="12"/>
      <c r="S2010" s="12"/>
      <c r="T2010" s="12"/>
      <c r="U2010" s="12"/>
      <c r="V2010" s="12"/>
      <c r="W2010" s="12"/>
      <c r="X2010" s="12"/>
      <c r="Y2010" s="12"/>
      <c r="Z2010" s="12"/>
      <c r="AA2010" s="12"/>
      <c r="AB2010" s="12"/>
      <c r="AC2010" s="12"/>
    </row>
    <row r="2011" spans="1:29" x14ac:dyDescent="0.25">
      <c r="A2011" s="12"/>
      <c r="B2011" s="12"/>
      <c r="C2011" s="12"/>
      <c r="D2011" s="12"/>
      <c r="E2011" s="12"/>
      <c r="F2011" s="12"/>
      <c r="G2011" s="12"/>
      <c r="H2011" s="12"/>
      <c r="I2011" s="12"/>
      <c r="J2011" s="12"/>
      <c r="K2011" s="12"/>
      <c r="L2011" s="35"/>
      <c r="M2011" s="35"/>
      <c r="N2011" s="35"/>
      <c r="O2011" s="35"/>
      <c r="P2011" s="12"/>
      <c r="Q2011" s="16"/>
      <c r="R2011" s="12"/>
      <c r="S2011" s="12"/>
      <c r="T2011" s="12"/>
      <c r="U2011" s="12"/>
      <c r="V2011" s="12"/>
      <c r="W2011" s="12"/>
      <c r="X2011" s="12"/>
      <c r="Y2011" s="12"/>
      <c r="Z2011" s="12"/>
      <c r="AA2011" s="12"/>
      <c r="AB2011" s="12"/>
      <c r="AC2011" s="12"/>
    </row>
    <row r="2012" spans="1:29" x14ac:dyDescent="0.25">
      <c r="A2012" s="12"/>
      <c r="B2012" s="12"/>
      <c r="C2012" s="12"/>
      <c r="D2012" s="12"/>
      <c r="E2012" s="12"/>
      <c r="F2012" s="12"/>
      <c r="G2012" s="12"/>
      <c r="H2012" s="12"/>
      <c r="I2012" s="12"/>
      <c r="J2012" s="12"/>
      <c r="K2012" s="12"/>
      <c r="L2012" s="35"/>
      <c r="M2012" s="35"/>
      <c r="N2012" s="35"/>
      <c r="O2012" s="35"/>
      <c r="P2012" s="12"/>
      <c r="Q2012" s="16"/>
      <c r="R2012" s="12"/>
      <c r="S2012" s="12"/>
      <c r="T2012" s="12"/>
      <c r="U2012" s="12"/>
      <c r="V2012" s="12"/>
      <c r="W2012" s="12"/>
      <c r="X2012" s="12"/>
      <c r="Y2012" s="12"/>
      <c r="Z2012" s="12"/>
      <c r="AA2012" s="12"/>
      <c r="AB2012" s="12"/>
      <c r="AC2012" s="12"/>
    </row>
    <row r="2013" spans="1:29" x14ac:dyDescent="0.25">
      <c r="A2013" s="12"/>
      <c r="B2013" s="12"/>
      <c r="C2013" s="12"/>
      <c r="D2013" s="12"/>
      <c r="E2013" s="12"/>
      <c r="F2013" s="12"/>
      <c r="G2013" s="12"/>
      <c r="H2013" s="12"/>
      <c r="I2013" s="12"/>
      <c r="J2013" s="12"/>
      <c r="K2013" s="12"/>
      <c r="L2013" s="35"/>
      <c r="M2013" s="35"/>
      <c r="N2013" s="35"/>
      <c r="O2013" s="35"/>
      <c r="P2013" s="12"/>
      <c r="Q2013" s="16"/>
      <c r="R2013" s="12"/>
      <c r="S2013" s="12"/>
      <c r="T2013" s="12"/>
      <c r="U2013" s="12"/>
      <c r="V2013" s="12"/>
      <c r="W2013" s="12"/>
      <c r="X2013" s="12"/>
      <c r="Y2013" s="12"/>
      <c r="Z2013" s="12"/>
      <c r="AA2013" s="12"/>
      <c r="AB2013" s="12"/>
      <c r="AC2013" s="12"/>
    </row>
    <row r="2014" spans="1:29" x14ac:dyDescent="0.25">
      <c r="A2014" s="12"/>
      <c r="B2014" s="12"/>
      <c r="C2014" s="12"/>
      <c r="D2014" s="12"/>
      <c r="E2014" s="12"/>
      <c r="F2014" s="12"/>
      <c r="G2014" s="12"/>
      <c r="H2014" s="12"/>
      <c r="I2014" s="12"/>
      <c r="J2014" s="12"/>
      <c r="K2014" s="12"/>
      <c r="L2014" s="35"/>
      <c r="M2014" s="35"/>
      <c r="N2014" s="35"/>
      <c r="O2014" s="35"/>
      <c r="P2014" s="12"/>
      <c r="Q2014" s="16"/>
      <c r="R2014" s="12"/>
      <c r="S2014" s="12"/>
      <c r="T2014" s="12"/>
      <c r="U2014" s="12"/>
      <c r="V2014" s="12"/>
      <c r="W2014" s="12"/>
      <c r="X2014" s="12"/>
      <c r="Y2014" s="12"/>
      <c r="Z2014" s="12"/>
      <c r="AA2014" s="12"/>
      <c r="AB2014" s="12"/>
      <c r="AC2014" s="12"/>
    </row>
    <row r="2015" spans="1:29" x14ac:dyDescent="0.25">
      <c r="A2015" s="12"/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35"/>
      <c r="M2015" s="35"/>
      <c r="N2015" s="35"/>
      <c r="O2015" s="35"/>
      <c r="P2015" s="12"/>
      <c r="Q2015" s="16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2"/>
      <c r="AC2015" s="12"/>
    </row>
    <row r="2016" spans="1:29" x14ac:dyDescent="0.25">
      <c r="A2016" s="12"/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35"/>
      <c r="M2016" s="35"/>
      <c r="N2016" s="35"/>
      <c r="O2016" s="35"/>
      <c r="P2016" s="12"/>
      <c r="Q2016" s="16"/>
      <c r="R2016" s="12"/>
      <c r="S2016" s="12"/>
      <c r="T2016" s="12"/>
      <c r="U2016" s="12"/>
      <c r="V2016" s="12"/>
      <c r="W2016" s="12"/>
      <c r="X2016" s="12"/>
      <c r="Y2016" s="12"/>
      <c r="Z2016" s="12"/>
      <c r="AA2016" s="12"/>
      <c r="AB2016" s="12"/>
      <c r="AC2016" s="12"/>
    </row>
    <row r="2017" spans="1:29" x14ac:dyDescent="0.25">
      <c r="A2017" s="12"/>
      <c r="B2017" s="12"/>
      <c r="C2017" s="12"/>
      <c r="D2017" s="12"/>
      <c r="E2017" s="12"/>
      <c r="F2017" s="12"/>
      <c r="G2017" s="12"/>
      <c r="H2017" s="12"/>
      <c r="I2017" s="12"/>
      <c r="J2017" s="12"/>
      <c r="K2017" s="12"/>
      <c r="L2017" s="35"/>
      <c r="M2017" s="35"/>
      <c r="N2017" s="35"/>
      <c r="O2017" s="35"/>
      <c r="P2017" s="12"/>
      <c r="Q2017" s="16"/>
      <c r="R2017" s="12"/>
      <c r="S2017" s="12"/>
      <c r="T2017" s="12"/>
      <c r="U2017" s="12"/>
      <c r="V2017" s="12"/>
      <c r="W2017" s="12"/>
      <c r="X2017" s="12"/>
      <c r="Y2017" s="12"/>
      <c r="Z2017" s="12"/>
      <c r="AA2017" s="12"/>
      <c r="AB2017" s="12"/>
      <c r="AC2017" s="12"/>
    </row>
    <row r="2018" spans="1:29" x14ac:dyDescent="0.25">
      <c r="A2018" s="12"/>
      <c r="B2018" s="12"/>
      <c r="C2018" s="12"/>
      <c r="D2018" s="12"/>
      <c r="E2018" s="12"/>
      <c r="F2018" s="12"/>
      <c r="G2018" s="12"/>
      <c r="H2018" s="12"/>
      <c r="I2018" s="12"/>
      <c r="J2018" s="12"/>
      <c r="K2018" s="12"/>
      <c r="L2018" s="35"/>
      <c r="M2018" s="35"/>
      <c r="N2018" s="35"/>
      <c r="O2018" s="35"/>
      <c r="P2018" s="12"/>
      <c r="Q2018" s="16"/>
      <c r="R2018" s="12"/>
      <c r="S2018" s="12"/>
      <c r="T2018" s="12"/>
      <c r="U2018" s="12"/>
      <c r="V2018" s="12"/>
      <c r="W2018" s="12"/>
      <c r="X2018" s="12"/>
      <c r="Y2018" s="12"/>
      <c r="Z2018" s="12"/>
      <c r="AA2018" s="12"/>
      <c r="AB2018" s="12"/>
      <c r="AC2018" s="12"/>
    </row>
    <row r="2019" spans="1:29" x14ac:dyDescent="0.25">
      <c r="A2019" s="12"/>
      <c r="B2019" s="12"/>
      <c r="C2019" s="12"/>
      <c r="D2019" s="12"/>
      <c r="E2019" s="12"/>
      <c r="F2019" s="12"/>
      <c r="G2019" s="12"/>
      <c r="H2019" s="12"/>
      <c r="I2019" s="12"/>
      <c r="J2019" s="12"/>
      <c r="K2019" s="12"/>
      <c r="L2019" s="35"/>
      <c r="M2019" s="35"/>
      <c r="N2019" s="35"/>
      <c r="O2019" s="35"/>
      <c r="P2019" s="12"/>
      <c r="Q2019" s="16"/>
      <c r="R2019" s="12"/>
      <c r="S2019" s="12"/>
      <c r="T2019" s="12"/>
      <c r="U2019" s="12"/>
      <c r="V2019" s="12"/>
      <c r="W2019" s="12"/>
      <c r="X2019" s="12"/>
      <c r="Y2019" s="12"/>
      <c r="Z2019" s="12"/>
      <c r="AA2019" s="12"/>
      <c r="AB2019" s="12"/>
      <c r="AC2019" s="12"/>
    </row>
    <row r="2020" spans="1:29" x14ac:dyDescent="0.25">
      <c r="A2020" s="12"/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35"/>
      <c r="M2020" s="35"/>
      <c r="N2020" s="35"/>
      <c r="O2020" s="35"/>
      <c r="P2020" s="12"/>
      <c r="Q2020" s="16"/>
      <c r="R2020" s="12"/>
      <c r="S2020" s="12"/>
      <c r="T2020" s="12"/>
      <c r="U2020" s="12"/>
      <c r="V2020" s="12"/>
      <c r="W2020" s="12"/>
      <c r="X2020" s="12"/>
      <c r="Y2020" s="12"/>
      <c r="Z2020" s="12"/>
      <c r="AA2020" s="12"/>
      <c r="AB2020" s="12"/>
      <c r="AC2020" s="12"/>
    </row>
    <row r="2021" spans="1:29" x14ac:dyDescent="0.25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35"/>
      <c r="M2021" s="35"/>
      <c r="N2021" s="35"/>
      <c r="O2021" s="35"/>
      <c r="P2021" s="12"/>
      <c r="Q2021" s="16"/>
      <c r="R2021" s="12"/>
      <c r="S2021" s="12"/>
      <c r="T2021" s="12"/>
      <c r="U2021" s="12"/>
      <c r="V2021" s="12"/>
      <c r="W2021" s="12"/>
      <c r="X2021" s="12"/>
      <c r="Y2021" s="12"/>
      <c r="Z2021" s="12"/>
      <c r="AA2021" s="12"/>
      <c r="AB2021" s="12"/>
      <c r="AC2021" s="12"/>
    </row>
    <row r="2022" spans="1:29" x14ac:dyDescent="0.25">
      <c r="A2022" s="12"/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35"/>
      <c r="M2022" s="35"/>
      <c r="N2022" s="35"/>
      <c r="O2022" s="35"/>
      <c r="P2022" s="12"/>
      <c r="Q2022" s="16"/>
      <c r="R2022" s="12"/>
      <c r="S2022" s="12"/>
      <c r="T2022" s="12"/>
      <c r="U2022" s="12"/>
      <c r="V2022" s="12"/>
      <c r="W2022" s="12"/>
      <c r="X2022" s="12"/>
      <c r="Y2022" s="12"/>
      <c r="Z2022" s="12"/>
      <c r="AA2022" s="12"/>
      <c r="AB2022" s="12"/>
      <c r="AC2022" s="12"/>
    </row>
    <row r="2023" spans="1:29" x14ac:dyDescent="0.25">
      <c r="A2023" s="12"/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35"/>
      <c r="M2023" s="35"/>
      <c r="N2023" s="35"/>
      <c r="O2023" s="35"/>
      <c r="P2023" s="12"/>
      <c r="Q2023" s="16"/>
      <c r="R2023" s="12"/>
      <c r="S2023" s="12"/>
      <c r="T2023" s="12"/>
      <c r="U2023" s="12"/>
      <c r="V2023" s="12"/>
      <c r="W2023" s="12"/>
      <c r="X2023" s="12"/>
      <c r="Y2023" s="12"/>
      <c r="Z2023" s="12"/>
      <c r="AA2023" s="12"/>
      <c r="AB2023" s="12"/>
      <c r="AC2023" s="12"/>
    </row>
    <row r="2024" spans="1:29" x14ac:dyDescent="0.25">
      <c r="A2024" s="12"/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35"/>
      <c r="M2024" s="35"/>
      <c r="N2024" s="35"/>
      <c r="O2024" s="35"/>
      <c r="P2024" s="12"/>
      <c r="Q2024" s="16"/>
      <c r="R2024" s="12"/>
      <c r="S2024" s="12"/>
      <c r="T2024" s="12"/>
      <c r="U2024" s="12"/>
      <c r="V2024" s="12"/>
      <c r="W2024" s="12"/>
      <c r="X2024" s="12"/>
      <c r="Y2024" s="12"/>
      <c r="Z2024" s="12"/>
      <c r="AA2024" s="12"/>
      <c r="AB2024" s="12"/>
      <c r="AC2024" s="12"/>
    </row>
    <row r="2025" spans="1:29" x14ac:dyDescent="0.25">
      <c r="A2025" s="12"/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35"/>
      <c r="M2025" s="35"/>
      <c r="N2025" s="35"/>
      <c r="O2025" s="35"/>
      <c r="P2025" s="12"/>
      <c r="Q2025" s="16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2"/>
      <c r="AC2025" s="12"/>
    </row>
    <row r="2026" spans="1:29" x14ac:dyDescent="0.25">
      <c r="A2026" s="12"/>
      <c r="B2026" s="12"/>
      <c r="C2026" s="12"/>
      <c r="D2026" s="12"/>
      <c r="E2026" s="12"/>
      <c r="F2026" s="12"/>
      <c r="G2026" s="12"/>
      <c r="H2026" s="12"/>
      <c r="I2026" s="12"/>
      <c r="J2026" s="12"/>
      <c r="K2026" s="12"/>
      <c r="L2026" s="35"/>
      <c r="M2026" s="35"/>
      <c r="N2026" s="35"/>
      <c r="O2026" s="35"/>
      <c r="P2026" s="12"/>
      <c r="Q2026" s="16"/>
      <c r="R2026" s="12"/>
      <c r="S2026" s="12"/>
      <c r="T2026" s="12"/>
      <c r="U2026" s="12"/>
      <c r="V2026" s="12"/>
      <c r="W2026" s="12"/>
      <c r="X2026" s="12"/>
      <c r="Y2026" s="12"/>
      <c r="Z2026" s="12"/>
      <c r="AA2026" s="12"/>
      <c r="AB2026" s="12"/>
      <c r="AC2026" s="12"/>
    </row>
    <row r="2027" spans="1:29" x14ac:dyDescent="0.25">
      <c r="A2027" s="12"/>
      <c r="B2027" s="12"/>
      <c r="C2027" s="12"/>
      <c r="D2027" s="12"/>
      <c r="E2027" s="12"/>
      <c r="F2027" s="12"/>
      <c r="G2027" s="12"/>
      <c r="H2027" s="12"/>
      <c r="I2027" s="12"/>
      <c r="J2027" s="12"/>
      <c r="K2027" s="12"/>
      <c r="L2027" s="35"/>
      <c r="M2027" s="35"/>
      <c r="N2027" s="35"/>
      <c r="O2027" s="35"/>
      <c r="P2027" s="12"/>
      <c r="Q2027" s="16"/>
      <c r="R2027" s="12"/>
      <c r="S2027" s="12"/>
      <c r="T2027" s="12"/>
      <c r="U2027" s="12"/>
      <c r="V2027" s="12"/>
      <c r="W2027" s="12"/>
      <c r="X2027" s="12"/>
      <c r="Y2027" s="12"/>
      <c r="Z2027" s="12"/>
      <c r="AA2027" s="12"/>
      <c r="AB2027" s="12"/>
      <c r="AC2027" s="12"/>
    </row>
    <row r="2028" spans="1:29" x14ac:dyDescent="0.25">
      <c r="A2028" s="12"/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35"/>
      <c r="M2028" s="35"/>
      <c r="N2028" s="35"/>
      <c r="O2028" s="35"/>
      <c r="P2028" s="12"/>
      <c r="Q2028" s="16"/>
      <c r="R2028" s="12"/>
      <c r="S2028" s="12"/>
      <c r="T2028" s="12"/>
      <c r="U2028" s="12"/>
      <c r="V2028" s="12"/>
      <c r="W2028" s="12"/>
      <c r="X2028" s="12"/>
      <c r="Y2028" s="12"/>
      <c r="Z2028" s="12"/>
      <c r="AA2028" s="12"/>
      <c r="AB2028" s="12"/>
      <c r="AC2028" s="12"/>
    </row>
    <row r="2029" spans="1:29" x14ac:dyDescent="0.25">
      <c r="A2029" s="12"/>
      <c r="B2029" s="12"/>
      <c r="C2029" s="12"/>
      <c r="D2029" s="12"/>
      <c r="E2029" s="12"/>
      <c r="F2029" s="12"/>
      <c r="G2029" s="12"/>
      <c r="H2029" s="12"/>
      <c r="I2029" s="12"/>
      <c r="J2029" s="12"/>
      <c r="K2029" s="12"/>
      <c r="L2029" s="35"/>
      <c r="M2029" s="35"/>
      <c r="N2029" s="35"/>
      <c r="O2029" s="35"/>
      <c r="P2029" s="12"/>
      <c r="Q2029" s="16"/>
      <c r="R2029" s="12"/>
      <c r="S2029" s="12"/>
      <c r="T2029" s="12"/>
      <c r="U2029" s="12"/>
      <c r="V2029" s="12"/>
      <c r="W2029" s="12"/>
      <c r="X2029" s="12"/>
      <c r="Y2029" s="12"/>
      <c r="Z2029" s="12"/>
      <c r="AA2029" s="12"/>
      <c r="AB2029" s="12"/>
      <c r="AC2029" s="12"/>
    </row>
    <row r="2030" spans="1:29" x14ac:dyDescent="0.25">
      <c r="A2030" s="12"/>
      <c r="B2030" s="12"/>
      <c r="C2030" s="12"/>
      <c r="D2030" s="12"/>
      <c r="E2030" s="12"/>
      <c r="F2030" s="12"/>
      <c r="G2030" s="12"/>
      <c r="H2030" s="12"/>
      <c r="I2030" s="12"/>
      <c r="J2030" s="12"/>
      <c r="K2030" s="12"/>
      <c r="L2030" s="35"/>
      <c r="M2030" s="35"/>
      <c r="N2030" s="35"/>
      <c r="O2030" s="35"/>
      <c r="P2030" s="12"/>
      <c r="Q2030" s="16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2"/>
      <c r="AC2030" s="12"/>
    </row>
    <row r="2031" spans="1:29" x14ac:dyDescent="0.25">
      <c r="A2031" s="12"/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35"/>
      <c r="M2031" s="35"/>
      <c r="N2031" s="35"/>
      <c r="O2031" s="35"/>
      <c r="P2031" s="12"/>
      <c r="Q2031" s="16"/>
      <c r="R2031" s="12"/>
      <c r="S2031" s="12"/>
      <c r="T2031" s="12"/>
      <c r="U2031" s="12"/>
      <c r="V2031" s="12"/>
      <c r="W2031" s="12"/>
      <c r="X2031" s="12"/>
      <c r="Y2031" s="12"/>
      <c r="Z2031" s="12"/>
      <c r="AA2031" s="12"/>
      <c r="AB2031" s="12"/>
      <c r="AC2031" s="12"/>
    </row>
    <row r="2032" spans="1:29" x14ac:dyDescent="0.25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35"/>
      <c r="M2032" s="35"/>
      <c r="N2032" s="35"/>
      <c r="O2032" s="35"/>
      <c r="P2032" s="12"/>
      <c r="Q2032" s="16"/>
      <c r="R2032" s="12"/>
      <c r="S2032" s="12"/>
      <c r="T2032" s="12"/>
      <c r="U2032" s="12"/>
      <c r="V2032" s="12"/>
      <c r="W2032" s="12"/>
      <c r="X2032" s="12"/>
      <c r="Y2032" s="12"/>
      <c r="Z2032" s="12"/>
      <c r="AA2032" s="12"/>
      <c r="AB2032" s="12"/>
      <c r="AC2032" s="12"/>
    </row>
    <row r="2033" spans="1:29" x14ac:dyDescent="0.25">
      <c r="A2033" s="12"/>
      <c r="B2033" s="12"/>
      <c r="C2033" s="12"/>
      <c r="D2033" s="12"/>
      <c r="E2033" s="12"/>
      <c r="F2033" s="12"/>
      <c r="G2033" s="12"/>
      <c r="H2033" s="12"/>
      <c r="I2033" s="12"/>
      <c r="J2033" s="12"/>
      <c r="K2033" s="12"/>
      <c r="L2033" s="35"/>
      <c r="M2033" s="35"/>
      <c r="N2033" s="35"/>
      <c r="O2033" s="35"/>
      <c r="P2033" s="12"/>
      <c r="Q2033" s="16"/>
      <c r="R2033" s="12"/>
      <c r="S2033" s="12"/>
      <c r="T2033" s="12"/>
      <c r="U2033" s="12"/>
      <c r="V2033" s="12"/>
      <c r="W2033" s="12"/>
      <c r="X2033" s="12"/>
      <c r="Y2033" s="12"/>
      <c r="Z2033" s="12"/>
      <c r="AA2033" s="12"/>
      <c r="AB2033" s="12"/>
      <c r="AC2033" s="12"/>
    </row>
    <row r="2034" spans="1:29" x14ac:dyDescent="0.25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35"/>
      <c r="M2034" s="35"/>
      <c r="N2034" s="35"/>
      <c r="O2034" s="35"/>
      <c r="P2034" s="12"/>
      <c r="Q2034" s="16"/>
      <c r="R2034" s="12"/>
      <c r="S2034" s="12"/>
      <c r="T2034" s="12"/>
      <c r="U2034" s="12"/>
      <c r="V2034" s="12"/>
      <c r="W2034" s="12"/>
      <c r="X2034" s="12"/>
      <c r="Y2034" s="12"/>
      <c r="Z2034" s="12"/>
      <c r="AA2034" s="12"/>
      <c r="AB2034" s="12"/>
      <c r="AC2034" s="12"/>
    </row>
    <row r="2035" spans="1:29" x14ac:dyDescent="0.25">
      <c r="A2035" s="12"/>
      <c r="B2035" s="12"/>
      <c r="C2035" s="12"/>
      <c r="D2035" s="12"/>
      <c r="E2035" s="12"/>
      <c r="F2035" s="12"/>
      <c r="G2035" s="12"/>
      <c r="H2035" s="12"/>
      <c r="I2035" s="12"/>
      <c r="J2035" s="12"/>
      <c r="K2035" s="12"/>
      <c r="L2035" s="35"/>
      <c r="M2035" s="35"/>
      <c r="N2035" s="35"/>
      <c r="O2035" s="35"/>
      <c r="P2035" s="12"/>
      <c r="Q2035" s="16"/>
      <c r="R2035" s="12"/>
      <c r="S2035" s="12"/>
      <c r="T2035" s="12"/>
      <c r="U2035" s="12"/>
      <c r="V2035" s="12"/>
      <c r="W2035" s="12"/>
      <c r="X2035" s="12"/>
      <c r="Y2035" s="12"/>
      <c r="Z2035" s="12"/>
      <c r="AA2035" s="12"/>
      <c r="AB2035" s="12"/>
      <c r="AC2035" s="12"/>
    </row>
    <row r="2036" spans="1:29" x14ac:dyDescent="0.25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35"/>
      <c r="M2036" s="35"/>
      <c r="N2036" s="35"/>
      <c r="O2036" s="35"/>
      <c r="P2036" s="12"/>
      <c r="Q2036" s="16"/>
      <c r="R2036" s="12"/>
      <c r="S2036" s="12"/>
      <c r="T2036" s="12"/>
      <c r="U2036" s="12"/>
      <c r="V2036" s="12"/>
      <c r="W2036" s="12"/>
      <c r="X2036" s="12"/>
      <c r="Y2036" s="12"/>
      <c r="Z2036" s="12"/>
      <c r="AA2036" s="12"/>
      <c r="AB2036" s="12"/>
      <c r="AC2036" s="12"/>
    </row>
    <row r="2037" spans="1:29" x14ac:dyDescent="0.25">
      <c r="A2037" s="12"/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35"/>
      <c r="M2037" s="35"/>
      <c r="N2037" s="35"/>
      <c r="O2037" s="35"/>
      <c r="P2037" s="12"/>
      <c r="Q2037" s="16"/>
      <c r="R2037" s="12"/>
      <c r="S2037" s="12"/>
      <c r="T2037" s="12"/>
      <c r="U2037" s="12"/>
      <c r="V2037" s="12"/>
      <c r="W2037" s="12"/>
      <c r="X2037" s="12"/>
      <c r="Y2037" s="12"/>
      <c r="Z2037" s="12"/>
      <c r="AA2037" s="12"/>
      <c r="AB2037" s="12"/>
      <c r="AC2037" s="12"/>
    </row>
    <row r="2038" spans="1:29" x14ac:dyDescent="0.25">
      <c r="A2038" s="12"/>
      <c r="B2038" s="12"/>
      <c r="C2038" s="12"/>
      <c r="D2038" s="12"/>
      <c r="E2038" s="12"/>
      <c r="F2038" s="12"/>
      <c r="G2038" s="12"/>
      <c r="H2038" s="12"/>
      <c r="I2038" s="12"/>
      <c r="J2038" s="12"/>
      <c r="K2038" s="12"/>
      <c r="L2038" s="35"/>
      <c r="M2038" s="35"/>
      <c r="N2038" s="35"/>
      <c r="O2038" s="35"/>
      <c r="P2038" s="12"/>
      <c r="Q2038" s="16"/>
      <c r="R2038" s="12"/>
      <c r="S2038" s="12"/>
      <c r="T2038" s="12"/>
      <c r="U2038" s="12"/>
      <c r="V2038" s="12"/>
      <c r="W2038" s="12"/>
      <c r="X2038" s="12"/>
      <c r="Y2038" s="12"/>
      <c r="Z2038" s="12"/>
      <c r="AA2038" s="12"/>
      <c r="AB2038" s="12"/>
      <c r="AC2038" s="12"/>
    </row>
    <row r="2039" spans="1:29" x14ac:dyDescent="0.25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35"/>
      <c r="M2039" s="35"/>
      <c r="N2039" s="35"/>
      <c r="O2039" s="35"/>
      <c r="P2039" s="12"/>
      <c r="Q2039" s="16"/>
      <c r="R2039" s="12"/>
      <c r="S2039" s="12"/>
      <c r="T2039" s="12"/>
      <c r="U2039" s="12"/>
      <c r="V2039" s="12"/>
      <c r="W2039" s="12"/>
      <c r="X2039" s="12"/>
      <c r="Y2039" s="12"/>
      <c r="Z2039" s="12"/>
      <c r="AA2039" s="12"/>
      <c r="AB2039" s="12"/>
      <c r="AC2039" s="12"/>
    </row>
    <row r="2040" spans="1:29" x14ac:dyDescent="0.25">
      <c r="A2040" s="12"/>
      <c r="B2040" s="12"/>
      <c r="C2040" s="12"/>
      <c r="D2040" s="12"/>
      <c r="E2040" s="12"/>
      <c r="F2040" s="12"/>
      <c r="G2040" s="12"/>
      <c r="H2040" s="12"/>
      <c r="I2040" s="12"/>
      <c r="J2040" s="12"/>
      <c r="K2040" s="12"/>
      <c r="L2040" s="35"/>
      <c r="M2040" s="35"/>
      <c r="N2040" s="35"/>
      <c r="O2040" s="35"/>
      <c r="P2040" s="12"/>
      <c r="Q2040" s="16"/>
      <c r="R2040" s="12"/>
      <c r="S2040" s="12"/>
      <c r="T2040" s="12"/>
      <c r="U2040" s="12"/>
      <c r="V2040" s="12"/>
      <c r="W2040" s="12"/>
      <c r="X2040" s="12"/>
      <c r="Y2040" s="12"/>
      <c r="Z2040" s="12"/>
      <c r="AA2040" s="12"/>
      <c r="AB2040" s="12"/>
      <c r="AC2040" s="12"/>
    </row>
    <row r="2041" spans="1:29" x14ac:dyDescent="0.25">
      <c r="A2041" s="12"/>
      <c r="B2041" s="12"/>
      <c r="C2041" s="12"/>
      <c r="D2041" s="12"/>
      <c r="E2041" s="12"/>
      <c r="F2041" s="12"/>
      <c r="G2041" s="12"/>
      <c r="H2041" s="12"/>
      <c r="I2041" s="12"/>
      <c r="J2041" s="12"/>
      <c r="K2041" s="12"/>
      <c r="L2041" s="35"/>
      <c r="M2041" s="35"/>
      <c r="N2041" s="35"/>
      <c r="O2041" s="35"/>
      <c r="P2041" s="12"/>
      <c r="Q2041" s="16"/>
      <c r="R2041" s="12"/>
      <c r="S2041" s="12"/>
      <c r="T2041" s="12"/>
      <c r="U2041" s="12"/>
      <c r="V2041" s="12"/>
      <c r="W2041" s="12"/>
      <c r="X2041" s="12"/>
      <c r="Y2041" s="12"/>
      <c r="Z2041" s="12"/>
      <c r="AA2041" s="12"/>
      <c r="AB2041" s="12"/>
      <c r="AC2041" s="12"/>
    </row>
    <row r="2042" spans="1:29" x14ac:dyDescent="0.25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35"/>
      <c r="M2042" s="35"/>
      <c r="N2042" s="35"/>
      <c r="O2042" s="35"/>
      <c r="P2042" s="12"/>
      <c r="Q2042" s="16"/>
      <c r="R2042" s="12"/>
      <c r="S2042" s="12"/>
      <c r="T2042" s="12"/>
      <c r="U2042" s="12"/>
      <c r="V2042" s="12"/>
      <c r="W2042" s="12"/>
      <c r="X2042" s="12"/>
      <c r="Y2042" s="12"/>
      <c r="Z2042" s="12"/>
      <c r="AA2042" s="12"/>
      <c r="AB2042" s="12"/>
      <c r="AC2042" s="12"/>
    </row>
    <row r="2043" spans="1:29" x14ac:dyDescent="0.25">
      <c r="A2043" s="12"/>
      <c r="B2043" s="12"/>
      <c r="C2043" s="12"/>
      <c r="D2043" s="12"/>
      <c r="E2043" s="12"/>
      <c r="F2043" s="12"/>
      <c r="G2043" s="12"/>
      <c r="H2043" s="12"/>
      <c r="I2043" s="12"/>
      <c r="J2043" s="12"/>
      <c r="K2043" s="12"/>
      <c r="L2043" s="35"/>
      <c r="M2043" s="35"/>
      <c r="N2043" s="35"/>
      <c r="O2043" s="35"/>
      <c r="P2043" s="12"/>
      <c r="Q2043" s="16"/>
      <c r="R2043" s="12"/>
      <c r="S2043" s="12"/>
      <c r="T2043" s="12"/>
      <c r="U2043" s="12"/>
      <c r="V2043" s="12"/>
      <c r="W2043" s="12"/>
      <c r="X2043" s="12"/>
      <c r="Y2043" s="12"/>
      <c r="Z2043" s="12"/>
      <c r="AA2043" s="12"/>
      <c r="AB2043" s="12"/>
      <c r="AC2043" s="12"/>
    </row>
    <row r="2044" spans="1:29" x14ac:dyDescent="0.25">
      <c r="A2044" s="12"/>
      <c r="B2044" s="12"/>
      <c r="C2044" s="12"/>
      <c r="D2044" s="12"/>
      <c r="E2044" s="12"/>
      <c r="F2044" s="12"/>
      <c r="G2044" s="12"/>
      <c r="H2044" s="12"/>
      <c r="I2044" s="12"/>
      <c r="J2044" s="12"/>
      <c r="K2044" s="12"/>
      <c r="L2044" s="35"/>
      <c r="M2044" s="35"/>
      <c r="N2044" s="35"/>
      <c r="O2044" s="35"/>
      <c r="P2044" s="12"/>
      <c r="Q2044" s="16"/>
      <c r="R2044" s="12"/>
      <c r="S2044" s="12"/>
      <c r="T2044" s="12"/>
      <c r="U2044" s="12"/>
      <c r="V2044" s="12"/>
      <c r="W2044" s="12"/>
      <c r="X2044" s="12"/>
      <c r="Y2044" s="12"/>
      <c r="Z2044" s="12"/>
      <c r="AA2044" s="12"/>
      <c r="AB2044" s="12"/>
      <c r="AC2044" s="12"/>
    </row>
    <row r="2045" spans="1:29" x14ac:dyDescent="0.25">
      <c r="A2045" s="12"/>
      <c r="B2045" s="12"/>
      <c r="C2045" s="12"/>
      <c r="D2045" s="12"/>
      <c r="E2045" s="12"/>
      <c r="F2045" s="12"/>
      <c r="G2045" s="12"/>
      <c r="H2045" s="12"/>
      <c r="I2045" s="12"/>
      <c r="J2045" s="12"/>
      <c r="K2045" s="12"/>
      <c r="L2045" s="35"/>
      <c r="M2045" s="35"/>
      <c r="N2045" s="35"/>
      <c r="O2045" s="35"/>
      <c r="P2045" s="12"/>
      <c r="Q2045" s="16"/>
      <c r="R2045" s="12"/>
      <c r="S2045" s="12"/>
      <c r="T2045" s="12"/>
      <c r="U2045" s="12"/>
      <c r="V2045" s="12"/>
      <c r="W2045" s="12"/>
      <c r="X2045" s="12"/>
      <c r="Y2045" s="12"/>
      <c r="Z2045" s="12"/>
      <c r="AA2045" s="12"/>
      <c r="AB2045" s="12"/>
      <c r="AC2045" s="12"/>
    </row>
    <row r="2046" spans="1:29" x14ac:dyDescent="0.25">
      <c r="A2046" s="12"/>
      <c r="B2046" s="12"/>
      <c r="C2046" s="12"/>
      <c r="D2046" s="12"/>
      <c r="E2046" s="12"/>
      <c r="F2046" s="12"/>
      <c r="G2046" s="12"/>
      <c r="H2046" s="12"/>
      <c r="I2046" s="12"/>
      <c r="J2046" s="12"/>
      <c r="K2046" s="12"/>
      <c r="L2046" s="35"/>
      <c r="M2046" s="35"/>
      <c r="N2046" s="35"/>
      <c r="O2046" s="35"/>
      <c r="P2046" s="12"/>
      <c r="Q2046" s="16"/>
      <c r="R2046" s="12"/>
      <c r="S2046" s="12"/>
      <c r="T2046" s="12"/>
      <c r="U2046" s="12"/>
      <c r="V2046" s="12"/>
      <c r="W2046" s="12"/>
      <c r="X2046" s="12"/>
      <c r="Y2046" s="12"/>
      <c r="Z2046" s="12"/>
      <c r="AA2046" s="12"/>
      <c r="AB2046" s="12"/>
      <c r="AC2046" s="12"/>
    </row>
    <row r="2047" spans="1:29" x14ac:dyDescent="0.25">
      <c r="A2047" s="12"/>
      <c r="B2047" s="12"/>
      <c r="C2047" s="12"/>
      <c r="D2047" s="12"/>
      <c r="E2047" s="12"/>
      <c r="F2047" s="12"/>
      <c r="G2047" s="12"/>
      <c r="H2047" s="12"/>
      <c r="I2047" s="12"/>
      <c r="J2047" s="12"/>
      <c r="K2047" s="12"/>
      <c r="L2047" s="35"/>
      <c r="M2047" s="35"/>
      <c r="N2047" s="35"/>
      <c r="O2047" s="35"/>
      <c r="P2047" s="12"/>
      <c r="Q2047" s="16"/>
      <c r="R2047" s="12"/>
      <c r="S2047" s="12"/>
      <c r="T2047" s="12"/>
      <c r="U2047" s="12"/>
      <c r="V2047" s="12"/>
      <c r="W2047" s="12"/>
      <c r="X2047" s="12"/>
      <c r="Y2047" s="12"/>
      <c r="Z2047" s="12"/>
      <c r="AA2047" s="12"/>
      <c r="AB2047" s="12"/>
      <c r="AC2047" s="12"/>
    </row>
    <row r="2048" spans="1:29" x14ac:dyDescent="0.25">
      <c r="A2048" s="12"/>
      <c r="B2048" s="12"/>
      <c r="C2048" s="12"/>
      <c r="D2048" s="12"/>
      <c r="E2048" s="12"/>
      <c r="F2048" s="12"/>
      <c r="G2048" s="12"/>
      <c r="H2048" s="12"/>
      <c r="I2048" s="12"/>
      <c r="J2048" s="12"/>
      <c r="K2048" s="12"/>
      <c r="L2048" s="35"/>
      <c r="M2048" s="35"/>
      <c r="N2048" s="35"/>
      <c r="O2048" s="35"/>
      <c r="P2048" s="12"/>
      <c r="Q2048" s="16"/>
      <c r="R2048" s="12"/>
      <c r="S2048" s="12"/>
      <c r="T2048" s="12"/>
      <c r="U2048" s="12"/>
      <c r="V2048" s="12"/>
      <c r="W2048" s="12"/>
      <c r="X2048" s="12"/>
      <c r="Y2048" s="12"/>
      <c r="Z2048" s="12"/>
      <c r="AA2048" s="12"/>
      <c r="AB2048" s="12"/>
      <c r="AC2048" s="12"/>
    </row>
    <row r="2049" spans="1:29" x14ac:dyDescent="0.25">
      <c r="A2049" s="12"/>
      <c r="B2049" s="12"/>
      <c r="C2049" s="12"/>
      <c r="D2049" s="12"/>
      <c r="E2049" s="12"/>
      <c r="F2049" s="12"/>
      <c r="G2049" s="12"/>
      <c r="H2049" s="12"/>
      <c r="I2049" s="12"/>
      <c r="J2049" s="12"/>
      <c r="K2049" s="12"/>
      <c r="L2049" s="35"/>
      <c r="M2049" s="35"/>
      <c r="N2049" s="35"/>
      <c r="O2049" s="35"/>
      <c r="P2049" s="12"/>
      <c r="Q2049" s="16"/>
      <c r="R2049" s="12"/>
      <c r="S2049" s="12"/>
      <c r="T2049" s="12"/>
      <c r="U2049" s="12"/>
      <c r="V2049" s="12"/>
      <c r="W2049" s="12"/>
      <c r="X2049" s="12"/>
      <c r="Y2049" s="12"/>
      <c r="Z2049" s="12"/>
      <c r="AA2049" s="12"/>
      <c r="AB2049" s="12"/>
      <c r="AC2049" s="12"/>
    </row>
    <row r="2050" spans="1:29" x14ac:dyDescent="0.25">
      <c r="A2050" s="12"/>
      <c r="B2050" s="12"/>
      <c r="C2050" s="12"/>
      <c r="D2050" s="12"/>
      <c r="E2050" s="12"/>
      <c r="F2050" s="12"/>
      <c r="G2050" s="12"/>
      <c r="H2050" s="12"/>
      <c r="I2050" s="12"/>
      <c r="J2050" s="12"/>
      <c r="K2050" s="12"/>
      <c r="L2050" s="35"/>
      <c r="M2050" s="35"/>
      <c r="N2050" s="35"/>
      <c r="O2050" s="35"/>
      <c r="P2050" s="12"/>
      <c r="Q2050" s="16"/>
      <c r="R2050" s="12"/>
      <c r="S2050" s="12"/>
      <c r="T2050" s="12"/>
      <c r="U2050" s="12"/>
      <c r="V2050" s="12"/>
      <c r="W2050" s="12"/>
      <c r="X2050" s="12"/>
      <c r="Y2050" s="12"/>
      <c r="Z2050" s="12"/>
      <c r="AA2050" s="12"/>
      <c r="AB2050" s="12"/>
      <c r="AC2050" s="12"/>
    </row>
    <row r="2051" spans="1:29" x14ac:dyDescent="0.25">
      <c r="A2051" s="12"/>
      <c r="B2051" s="12"/>
      <c r="C2051" s="12"/>
      <c r="D2051" s="12"/>
      <c r="E2051" s="12"/>
      <c r="F2051" s="12"/>
      <c r="G2051" s="12"/>
      <c r="H2051" s="12"/>
      <c r="I2051" s="12"/>
      <c r="J2051" s="12"/>
      <c r="K2051" s="12"/>
      <c r="L2051" s="35"/>
      <c r="M2051" s="35"/>
      <c r="N2051" s="35"/>
      <c r="O2051" s="35"/>
      <c r="P2051" s="12"/>
      <c r="Q2051" s="16"/>
      <c r="R2051" s="12"/>
      <c r="S2051" s="12"/>
      <c r="T2051" s="12"/>
      <c r="U2051" s="12"/>
      <c r="V2051" s="12"/>
      <c r="W2051" s="12"/>
      <c r="X2051" s="12"/>
      <c r="Y2051" s="12"/>
      <c r="Z2051" s="12"/>
      <c r="AA2051" s="12"/>
      <c r="AB2051" s="12"/>
      <c r="AC2051" s="12"/>
    </row>
    <row r="2052" spans="1:29" x14ac:dyDescent="0.25">
      <c r="A2052" s="12"/>
      <c r="B2052" s="12"/>
      <c r="C2052" s="12"/>
      <c r="D2052" s="12"/>
      <c r="E2052" s="12"/>
      <c r="F2052" s="12"/>
      <c r="G2052" s="12"/>
      <c r="H2052" s="12"/>
      <c r="I2052" s="12"/>
      <c r="J2052" s="12"/>
      <c r="K2052" s="12"/>
      <c r="L2052" s="35"/>
      <c r="M2052" s="35"/>
      <c r="N2052" s="35"/>
      <c r="O2052" s="35"/>
      <c r="P2052" s="12"/>
      <c r="Q2052" s="16"/>
      <c r="R2052" s="12"/>
      <c r="S2052" s="12"/>
      <c r="T2052" s="12"/>
      <c r="U2052" s="12"/>
      <c r="V2052" s="12"/>
      <c r="W2052" s="12"/>
      <c r="X2052" s="12"/>
      <c r="Y2052" s="12"/>
      <c r="Z2052" s="12"/>
      <c r="AA2052" s="12"/>
      <c r="AB2052" s="12"/>
      <c r="AC2052" s="12"/>
    </row>
    <row r="2053" spans="1:29" x14ac:dyDescent="0.25">
      <c r="A2053" s="12"/>
      <c r="B2053" s="12"/>
      <c r="C2053" s="12"/>
      <c r="D2053" s="12"/>
      <c r="E2053" s="12"/>
      <c r="F2053" s="12"/>
      <c r="G2053" s="12"/>
      <c r="H2053" s="12"/>
      <c r="I2053" s="12"/>
      <c r="J2053" s="12"/>
      <c r="K2053" s="12"/>
      <c r="L2053" s="35"/>
      <c r="M2053" s="35"/>
      <c r="N2053" s="35"/>
      <c r="O2053" s="35"/>
      <c r="P2053" s="12"/>
      <c r="Q2053" s="16"/>
      <c r="R2053" s="12"/>
      <c r="S2053" s="12"/>
      <c r="T2053" s="12"/>
      <c r="U2053" s="12"/>
      <c r="V2053" s="12"/>
      <c r="W2053" s="12"/>
      <c r="X2053" s="12"/>
      <c r="Y2053" s="12"/>
      <c r="Z2053" s="12"/>
      <c r="AA2053" s="12"/>
      <c r="AB2053" s="12"/>
      <c r="AC2053" s="12"/>
    </row>
    <row r="2054" spans="1:29" x14ac:dyDescent="0.25">
      <c r="A2054" s="12"/>
      <c r="B2054" s="12"/>
      <c r="C2054" s="12"/>
      <c r="D2054" s="12"/>
      <c r="E2054" s="12"/>
      <c r="F2054" s="12"/>
      <c r="G2054" s="12"/>
      <c r="H2054" s="12"/>
      <c r="I2054" s="12"/>
      <c r="J2054" s="12"/>
      <c r="K2054" s="12"/>
      <c r="L2054" s="35"/>
      <c r="M2054" s="35"/>
      <c r="N2054" s="35"/>
      <c r="O2054" s="35"/>
      <c r="P2054" s="12"/>
      <c r="Q2054" s="16"/>
      <c r="R2054" s="12"/>
      <c r="S2054" s="12"/>
      <c r="T2054" s="12"/>
      <c r="U2054" s="12"/>
      <c r="V2054" s="12"/>
      <c r="W2054" s="12"/>
      <c r="X2054" s="12"/>
      <c r="Y2054" s="12"/>
      <c r="Z2054" s="12"/>
      <c r="AA2054" s="12"/>
      <c r="AB2054" s="12"/>
      <c r="AC2054" s="12"/>
    </row>
    <row r="2055" spans="1:29" x14ac:dyDescent="0.25">
      <c r="A2055" s="12"/>
      <c r="B2055" s="12"/>
      <c r="C2055" s="12"/>
      <c r="D2055" s="12"/>
      <c r="E2055" s="12"/>
      <c r="F2055" s="12"/>
      <c r="G2055" s="12"/>
      <c r="H2055" s="12"/>
      <c r="I2055" s="12"/>
      <c r="J2055" s="12"/>
      <c r="K2055" s="12"/>
      <c r="L2055" s="35"/>
      <c r="M2055" s="35"/>
      <c r="N2055" s="35"/>
      <c r="O2055" s="35"/>
      <c r="P2055" s="12"/>
      <c r="Q2055" s="16"/>
      <c r="R2055" s="12"/>
      <c r="S2055" s="12"/>
      <c r="T2055" s="12"/>
      <c r="U2055" s="12"/>
      <c r="V2055" s="12"/>
      <c r="W2055" s="12"/>
      <c r="X2055" s="12"/>
      <c r="Y2055" s="12"/>
      <c r="Z2055" s="12"/>
      <c r="AA2055" s="12"/>
      <c r="AB2055" s="12"/>
      <c r="AC2055" s="12"/>
    </row>
    <row r="2056" spans="1:29" x14ac:dyDescent="0.25">
      <c r="A2056" s="12"/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35"/>
      <c r="M2056" s="35"/>
      <c r="N2056" s="35"/>
      <c r="O2056" s="35"/>
      <c r="P2056" s="12"/>
      <c r="Q2056" s="16"/>
      <c r="R2056" s="12"/>
      <c r="S2056" s="12"/>
      <c r="T2056" s="12"/>
      <c r="U2056" s="12"/>
      <c r="V2056" s="12"/>
      <c r="W2056" s="12"/>
      <c r="X2056" s="12"/>
      <c r="Y2056" s="12"/>
      <c r="Z2056" s="12"/>
      <c r="AA2056" s="12"/>
      <c r="AB2056" s="12"/>
      <c r="AC2056" s="12"/>
    </row>
    <row r="2057" spans="1:29" x14ac:dyDescent="0.25">
      <c r="A2057" s="12"/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35"/>
      <c r="M2057" s="35"/>
      <c r="N2057" s="35"/>
      <c r="O2057" s="35"/>
      <c r="P2057" s="12"/>
      <c r="Q2057" s="16"/>
      <c r="R2057" s="12"/>
      <c r="S2057" s="12"/>
      <c r="T2057" s="12"/>
      <c r="U2057" s="12"/>
      <c r="V2057" s="12"/>
      <c r="W2057" s="12"/>
      <c r="X2057" s="12"/>
      <c r="Y2057" s="12"/>
      <c r="Z2057" s="12"/>
      <c r="AA2057" s="12"/>
      <c r="AB2057" s="12"/>
      <c r="AC2057" s="12"/>
    </row>
    <row r="2058" spans="1:29" x14ac:dyDescent="0.25">
      <c r="A2058" s="12"/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35"/>
      <c r="M2058" s="35"/>
      <c r="N2058" s="35"/>
      <c r="O2058" s="35"/>
      <c r="P2058" s="12"/>
      <c r="Q2058" s="16"/>
      <c r="R2058" s="12"/>
      <c r="S2058" s="12"/>
      <c r="T2058" s="12"/>
      <c r="U2058" s="12"/>
      <c r="V2058" s="12"/>
      <c r="W2058" s="12"/>
      <c r="X2058" s="12"/>
      <c r="Y2058" s="12"/>
      <c r="Z2058" s="12"/>
      <c r="AA2058" s="12"/>
      <c r="AB2058" s="12"/>
      <c r="AC2058" s="12"/>
    </row>
    <row r="2059" spans="1:29" x14ac:dyDescent="0.25">
      <c r="A2059" s="12"/>
      <c r="B2059" s="12"/>
      <c r="C2059" s="12"/>
      <c r="D2059" s="12"/>
      <c r="E2059" s="12"/>
      <c r="F2059" s="12"/>
      <c r="G2059" s="12"/>
      <c r="H2059" s="12"/>
      <c r="I2059" s="12"/>
      <c r="J2059" s="12"/>
      <c r="K2059" s="12"/>
      <c r="L2059" s="35"/>
      <c r="M2059" s="35"/>
      <c r="N2059" s="35"/>
      <c r="O2059" s="35"/>
      <c r="P2059" s="12"/>
      <c r="Q2059" s="16"/>
      <c r="R2059" s="12"/>
      <c r="S2059" s="12"/>
      <c r="T2059" s="12"/>
      <c r="U2059" s="12"/>
      <c r="V2059" s="12"/>
      <c r="W2059" s="12"/>
      <c r="X2059" s="12"/>
      <c r="Y2059" s="12"/>
      <c r="Z2059" s="12"/>
      <c r="AA2059" s="12"/>
      <c r="AB2059" s="12"/>
      <c r="AC2059" s="12"/>
    </row>
    <row r="2060" spans="1:29" x14ac:dyDescent="0.25">
      <c r="A2060" s="12"/>
      <c r="B2060" s="12"/>
      <c r="C2060" s="12"/>
      <c r="D2060" s="12"/>
      <c r="E2060" s="12"/>
      <c r="F2060" s="12"/>
      <c r="G2060" s="12"/>
      <c r="H2060" s="12"/>
      <c r="I2060" s="12"/>
      <c r="J2060" s="12"/>
      <c r="K2060" s="12"/>
      <c r="L2060" s="35"/>
      <c r="M2060" s="35"/>
      <c r="N2060" s="35"/>
      <c r="O2060" s="35"/>
      <c r="P2060" s="12"/>
      <c r="Q2060" s="16"/>
      <c r="R2060" s="12"/>
      <c r="S2060" s="12"/>
      <c r="T2060" s="12"/>
      <c r="U2060" s="12"/>
      <c r="V2060" s="12"/>
      <c r="W2060" s="12"/>
      <c r="X2060" s="12"/>
      <c r="Y2060" s="12"/>
      <c r="Z2060" s="12"/>
      <c r="AA2060" s="12"/>
      <c r="AB2060" s="12"/>
      <c r="AC2060" s="12"/>
    </row>
    <row r="2061" spans="1:29" x14ac:dyDescent="0.25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35"/>
      <c r="M2061" s="35"/>
      <c r="N2061" s="35"/>
      <c r="O2061" s="35"/>
      <c r="P2061" s="12"/>
      <c r="Q2061" s="16"/>
      <c r="R2061" s="12"/>
      <c r="S2061" s="12"/>
      <c r="T2061" s="12"/>
      <c r="U2061" s="12"/>
      <c r="V2061" s="12"/>
      <c r="W2061" s="12"/>
      <c r="X2061" s="12"/>
      <c r="Y2061" s="12"/>
      <c r="Z2061" s="12"/>
      <c r="AA2061" s="12"/>
      <c r="AB2061" s="12"/>
      <c r="AC2061" s="12"/>
    </row>
    <row r="2062" spans="1:29" x14ac:dyDescent="0.25">
      <c r="A2062" s="12"/>
      <c r="B2062" s="12"/>
      <c r="C2062" s="12"/>
      <c r="D2062" s="12"/>
      <c r="E2062" s="12"/>
      <c r="F2062" s="12"/>
      <c r="G2062" s="12"/>
      <c r="H2062" s="12"/>
      <c r="I2062" s="12"/>
      <c r="J2062" s="12"/>
      <c r="K2062" s="12"/>
      <c r="L2062" s="35"/>
      <c r="M2062" s="35"/>
      <c r="N2062" s="35"/>
      <c r="O2062" s="35"/>
      <c r="P2062" s="12"/>
      <c r="Q2062" s="16"/>
      <c r="R2062" s="12"/>
      <c r="S2062" s="12"/>
      <c r="T2062" s="12"/>
      <c r="U2062" s="12"/>
      <c r="V2062" s="12"/>
      <c r="W2062" s="12"/>
      <c r="X2062" s="12"/>
      <c r="Y2062" s="12"/>
      <c r="Z2062" s="12"/>
      <c r="AA2062" s="12"/>
      <c r="AB2062" s="12"/>
      <c r="AC2062" s="12"/>
    </row>
    <row r="2063" spans="1:29" x14ac:dyDescent="0.25">
      <c r="A2063" s="12"/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35"/>
      <c r="M2063" s="35"/>
      <c r="N2063" s="35"/>
      <c r="O2063" s="35"/>
      <c r="P2063" s="12"/>
      <c r="Q2063" s="16"/>
      <c r="R2063" s="12"/>
      <c r="S2063" s="12"/>
      <c r="T2063" s="12"/>
      <c r="U2063" s="12"/>
      <c r="V2063" s="12"/>
      <c r="W2063" s="12"/>
      <c r="X2063" s="12"/>
      <c r="Y2063" s="12"/>
      <c r="Z2063" s="12"/>
      <c r="AA2063" s="12"/>
      <c r="AB2063" s="12"/>
      <c r="AC2063" s="12"/>
    </row>
    <row r="2064" spans="1:29" x14ac:dyDescent="0.25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35"/>
      <c r="M2064" s="35"/>
      <c r="N2064" s="35"/>
      <c r="O2064" s="35"/>
      <c r="P2064" s="12"/>
      <c r="Q2064" s="16"/>
      <c r="R2064" s="12"/>
      <c r="S2064" s="12"/>
      <c r="T2064" s="12"/>
      <c r="U2064" s="12"/>
      <c r="V2064" s="12"/>
      <c r="W2064" s="12"/>
      <c r="X2064" s="12"/>
      <c r="Y2064" s="12"/>
      <c r="Z2064" s="12"/>
      <c r="AA2064" s="12"/>
      <c r="AB2064" s="12"/>
      <c r="AC2064" s="12"/>
    </row>
    <row r="2065" spans="1:29" x14ac:dyDescent="0.25">
      <c r="A2065" s="12"/>
      <c r="B2065" s="12"/>
      <c r="C2065" s="12"/>
      <c r="D2065" s="12"/>
      <c r="E2065" s="12"/>
      <c r="F2065" s="12"/>
      <c r="G2065" s="12"/>
      <c r="H2065" s="12"/>
      <c r="I2065" s="12"/>
      <c r="J2065" s="12"/>
      <c r="K2065" s="12"/>
      <c r="L2065" s="35"/>
      <c r="M2065" s="35"/>
      <c r="N2065" s="35"/>
      <c r="O2065" s="35"/>
      <c r="P2065" s="12"/>
      <c r="Q2065" s="16"/>
      <c r="R2065" s="12"/>
      <c r="S2065" s="12"/>
      <c r="T2065" s="12"/>
      <c r="U2065" s="12"/>
      <c r="V2065" s="12"/>
      <c r="W2065" s="12"/>
      <c r="X2065" s="12"/>
      <c r="Y2065" s="12"/>
      <c r="Z2065" s="12"/>
      <c r="AA2065" s="12"/>
      <c r="AB2065" s="12"/>
      <c r="AC2065" s="12"/>
    </row>
    <row r="2066" spans="1:29" x14ac:dyDescent="0.25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35"/>
      <c r="M2066" s="35"/>
      <c r="N2066" s="35"/>
      <c r="O2066" s="35"/>
      <c r="P2066" s="12"/>
      <c r="Q2066" s="16"/>
      <c r="R2066" s="12"/>
      <c r="S2066" s="12"/>
      <c r="T2066" s="12"/>
      <c r="U2066" s="12"/>
      <c r="V2066" s="12"/>
      <c r="W2066" s="12"/>
      <c r="X2066" s="12"/>
      <c r="Y2066" s="12"/>
      <c r="Z2066" s="12"/>
      <c r="AA2066" s="12"/>
      <c r="AB2066" s="12"/>
      <c r="AC2066" s="12"/>
    </row>
    <row r="2067" spans="1:29" x14ac:dyDescent="0.25">
      <c r="A2067" s="12"/>
      <c r="B2067" s="12"/>
      <c r="C2067" s="12"/>
      <c r="D2067" s="12"/>
      <c r="E2067" s="12"/>
      <c r="F2067" s="12"/>
      <c r="G2067" s="12"/>
      <c r="H2067" s="12"/>
      <c r="I2067" s="12"/>
      <c r="J2067" s="12"/>
      <c r="K2067" s="12"/>
      <c r="L2067" s="35"/>
      <c r="M2067" s="35"/>
      <c r="N2067" s="35"/>
      <c r="O2067" s="35"/>
      <c r="P2067" s="12"/>
      <c r="Q2067" s="16"/>
      <c r="R2067" s="12"/>
      <c r="S2067" s="12"/>
      <c r="T2067" s="12"/>
      <c r="U2067" s="12"/>
      <c r="V2067" s="12"/>
      <c r="W2067" s="12"/>
      <c r="X2067" s="12"/>
      <c r="Y2067" s="12"/>
      <c r="Z2067" s="12"/>
      <c r="AA2067" s="12"/>
      <c r="AB2067" s="12"/>
      <c r="AC2067" s="12"/>
    </row>
    <row r="2068" spans="1:29" x14ac:dyDescent="0.25">
      <c r="A2068" s="12"/>
      <c r="B2068" s="12"/>
      <c r="C2068" s="12"/>
      <c r="D2068" s="12"/>
      <c r="E2068" s="12"/>
      <c r="F2068" s="12"/>
      <c r="G2068" s="12"/>
      <c r="H2068" s="12"/>
      <c r="I2068" s="12"/>
      <c r="J2068" s="12"/>
      <c r="K2068" s="12"/>
      <c r="L2068" s="35"/>
      <c r="M2068" s="35"/>
      <c r="N2068" s="35"/>
      <c r="O2068" s="35"/>
      <c r="P2068" s="12"/>
      <c r="Q2068" s="16"/>
      <c r="R2068" s="12"/>
      <c r="S2068" s="12"/>
      <c r="T2068" s="12"/>
      <c r="U2068" s="12"/>
      <c r="V2068" s="12"/>
      <c r="W2068" s="12"/>
      <c r="X2068" s="12"/>
      <c r="Y2068" s="12"/>
      <c r="Z2068" s="12"/>
      <c r="AA2068" s="12"/>
      <c r="AB2068" s="12"/>
      <c r="AC2068" s="12"/>
    </row>
    <row r="2069" spans="1:29" x14ac:dyDescent="0.25">
      <c r="A2069" s="12"/>
      <c r="B2069" s="12"/>
      <c r="C2069" s="12"/>
      <c r="D2069" s="12"/>
      <c r="E2069" s="12"/>
      <c r="F2069" s="12"/>
      <c r="G2069" s="12"/>
      <c r="H2069" s="12"/>
      <c r="I2069" s="12"/>
      <c r="J2069" s="12"/>
      <c r="K2069" s="12"/>
      <c r="L2069" s="35"/>
      <c r="M2069" s="35"/>
      <c r="N2069" s="35"/>
      <c r="O2069" s="35"/>
      <c r="P2069" s="12"/>
      <c r="Q2069" s="16"/>
      <c r="R2069" s="12"/>
      <c r="S2069" s="12"/>
      <c r="T2069" s="12"/>
      <c r="U2069" s="12"/>
      <c r="V2069" s="12"/>
      <c r="W2069" s="12"/>
      <c r="X2069" s="12"/>
      <c r="Y2069" s="12"/>
      <c r="Z2069" s="12"/>
      <c r="AA2069" s="12"/>
      <c r="AB2069" s="12"/>
      <c r="AC2069" s="12"/>
    </row>
    <row r="2070" spans="1:29" x14ac:dyDescent="0.25">
      <c r="A2070" s="12"/>
      <c r="B2070" s="12"/>
      <c r="C2070" s="12"/>
      <c r="D2070" s="12"/>
      <c r="E2070" s="12"/>
      <c r="F2070" s="12"/>
      <c r="G2070" s="12"/>
      <c r="H2070" s="12"/>
      <c r="I2070" s="12"/>
      <c r="J2070" s="12"/>
      <c r="K2070" s="12"/>
      <c r="L2070" s="35"/>
      <c r="M2070" s="35"/>
      <c r="N2070" s="35"/>
      <c r="O2070" s="35"/>
      <c r="P2070" s="12"/>
      <c r="Q2070" s="16"/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2"/>
      <c r="AC2070" s="12"/>
    </row>
    <row r="2071" spans="1:29" x14ac:dyDescent="0.25">
      <c r="A2071" s="12"/>
      <c r="B2071" s="12"/>
      <c r="C2071" s="12"/>
      <c r="D2071" s="12"/>
      <c r="E2071" s="12"/>
      <c r="F2071" s="12"/>
      <c r="G2071" s="12"/>
      <c r="H2071" s="12"/>
      <c r="I2071" s="12"/>
      <c r="J2071" s="12"/>
      <c r="K2071" s="12"/>
      <c r="L2071" s="35"/>
      <c r="M2071" s="35"/>
      <c r="N2071" s="35"/>
      <c r="O2071" s="35"/>
      <c r="P2071" s="12"/>
      <c r="Q2071" s="16"/>
      <c r="R2071" s="12"/>
      <c r="S2071" s="12"/>
      <c r="T2071" s="12"/>
      <c r="U2071" s="12"/>
      <c r="V2071" s="12"/>
      <c r="W2071" s="12"/>
      <c r="X2071" s="12"/>
      <c r="Y2071" s="12"/>
      <c r="Z2071" s="12"/>
      <c r="AA2071" s="12"/>
      <c r="AB2071" s="12"/>
      <c r="AC2071" s="12"/>
    </row>
    <row r="2072" spans="1:29" x14ac:dyDescent="0.25">
      <c r="A2072" s="12"/>
      <c r="B2072" s="12"/>
      <c r="C2072" s="12"/>
      <c r="D2072" s="12"/>
      <c r="E2072" s="12"/>
      <c r="F2072" s="12"/>
      <c r="G2072" s="12"/>
      <c r="H2072" s="12"/>
      <c r="I2072" s="12"/>
      <c r="J2072" s="12"/>
      <c r="K2072" s="12"/>
      <c r="L2072" s="35"/>
      <c r="M2072" s="35"/>
      <c r="N2072" s="35"/>
      <c r="O2072" s="35"/>
      <c r="P2072" s="12"/>
      <c r="Q2072" s="16"/>
      <c r="R2072" s="12"/>
      <c r="S2072" s="12"/>
      <c r="T2072" s="12"/>
      <c r="U2072" s="12"/>
      <c r="V2072" s="12"/>
      <c r="W2072" s="12"/>
      <c r="X2072" s="12"/>
      <c r="Y2072" s="12"/>
      <c r="Z2072" s="12"/>
      <c r="AA2072" s="12"/>
      <c r="AB2072" s="12"/>
      <c r="AC2072" s="12"/>
    </row>
    <row r="2073" spans="1:29" x14ac:dyDescent="0.25">
      <c r="A2073" s="12"/>
      <c r="B2073" s="12"/>
      <c r="C2073" s="12"/>
      <c r="D2073" s="12"/>
      <c r="E2073" s="12"/>
      <c r="F2073" s="12"/>
      <c r="G2073" s="12"/>
      <c r="H2073" s="12"/>
      <c r="I2073" s="12"/>
      <c r="J2073" s="12"/>
      <c r="K2073" s="12"/>
      <c r="L2073" s="35"/>
      <c r="M2073" s="35"/>
      <c r="N2073" s="35"/>
      <c r="O2073" s="35"/>
      <c r="P2073" s="12"/>
      <c r="Q2073" s="16"/>
      <c r="R2073" s="12"/>
      <c r="S2073" s="12"/>
      <c r="T2073" s="12"/>
      <c r="U2073" s="12"/>
      <c r="V2073" s="12"/>
      <c r="W2073" s="12"/>
      <c r="X2073" s="12"/>
      <c r="Y2073" s="12"/>
      <c r="Z2073" s="12"/>
      <c r="AA2073" s="12"/>
      <c r="AB2073" s="12"/>
      <c r="AC2073" s="12"/>
    </row>
    <row r="2074" spans="1:29" x14ac:dyDescent="0.25">
      <c r="A2074" s="12"/>
      <c r="B2074" s="12"/>
      <c r="C2074" s="12"/>
      <c r="D2074" s="12"/>
      <c r="E2074" s="12"/>
      <c r="F2074" s="12"/>
      <c r="G2074" s="12"/>
      <c r="H2074" s="12"/>
      <c r="I2074" s="12"/>
      <c r="J2074" s="12"/>
      <c r="K2074" s="12"/>
      <c r="L2074" s="35"/>
      <c r="M2074" s="35"/>
      <c r="N2074" s="35"/>
      <c r="O2074" s="35"/>
      <c r="P2074" s="12"/>
      <c r="Q2074" s="16"/>
      <c r="R2074" s="12"/>
      <c r="S2074" s="12"/>
      <c r="T2074" s="12"/>
      <c r="U2074" s="12"/>
      <c r="V2074" s="12"/>
      <c r="W2074" s="12"/>
      <c r="X2074" s="12"/>
      <c r="Y2074" s="12"/>
      <c r="Z2074" s="12"/>
      <c r="AA2074" s="12"/>
      <c r="AB2074" s="12"/>
      <c r="AC2074" s="12"/>
    </row>
    <row r="2075" spans="1:29" x14ac:dyDescent="0.25">
      <c r="A2075" s="12"/>
      <c r="B2075" s="12"/>
      <c r="C2075" s="12"/>
      <c r="D2075" s="12"/>
      <c r="E2075" s="12"/>
      <c r="F2075" s="12"/>
      <c r="G2075" s="12"/>
      <c r="H2075" s="12"/>
      <c r="I2075" s="12"/>
      <c r="J2075" s="12"/>
      <c r="K2075" s="12"/>
      <c r="L2075" s="35"/>
      <c r="M2075" s="35"/>
      <c r="N2075" s="35"/>
      <c r="O2075" s="35"/>
      <c r="P2075" s="12"/>
      <c r="Q2075" s="16"/>
      <c r="R2075" s="12"/>
      <c r="S2075" s="12"/>
      <c r="T2075" s="12"/>
      <c r="U2075" s="12"/>
      <c r="V2075" s="12"/>
      <c r="W2075" s="12"/>
      <c r="X2075" s="12"/>
      <c r="Y2075" s="12"/>
      <c r="Z2075" s="12"/>
      <c r="AA2075" s="12"/>
      <c r="AB2075" s="12"/>
      <c r="AC2075" s="12"/>
    </row>
    <row r="2076" spans="1:29" x14ac:dyDescent="0.25">
      <c r="A2076" s="12"/>
      <c r="B2076" s="12"/>
      <c r="C2076" s="12"/>
      <c r="D2076" s="12"/>
      <c r="E2076" s="12"/>
      <c r="F2076" s="12"/>
      <c r="G2076" s="12"/>
      <c r="H2076" s="12"/>
      <c r="I2076" s="12"/>
      <c r="J2076" s="12"/>
      <c r="K2076" s="12"/>
      <c r="L2076" s="35"/>
      <c r="M2076" s="35"/>
      <c r="N2076" s="35"/>
      <c r="O2076" s="35"/>
      <c r="P2076" s="12"/>
      <c r="Q2076" s="16"/>
      <c r="R2076" s="12"/>
      <c r="S2076" s="12"/>
      <c r="T2076" s="12"/>
      <c r="U2076" s="12"/>
      <c r="V2076" s="12"/>
      <c r="W2076" s="12"/>
      <c r="X2076" s="12"/>
      <c r="Y2076" s="12"/>
      <c r="Z2076" s="12"/>
      <c r="AA2076" s="12"/>
      <c r="AB2076" s="12"/>
      <c r="AC2076" s="12"/>
    </row>
    <row r="2077" spans="1:29" x14ac:dyDescent="0.25">
      <c r="A2077" s="12"/>
      <c r="B2077" s="12"/>
      <c r="C2077" s="12"/>
      <c r="D2077" s="12"/>
      <c r="E2077" s="12"/>
      <c r="F2077" s="12"/>
      <c r="G2077" s="12"/>
      <c r="H2077" s="12"/>
      <c r="I2077" s="12"/>
      <c r="J2077" s="12"/>
      <c r="K2077" s="12"/>
      <c r="L2077" s="35"/>
      <c r="M2077" s="35"/>
      <c r="N2077" s="35"/>
      <c r="O2077" s="35"/>
      <c r="P2077" s="12"/>
      <c r="Q2077" s="16"/>
      <c r="R2077" s="12"/>
      <c r="S2077" s="12"/>
      <c r="T2077" s="12"/>
      <c r="U2077" s="12"/>
      <c r="V2077" s="12"/>
      <c r="W2077" s="12"/>
      <c r="X2077" s="12"/>
      <c r="Y2077" s="12"/>
      <c r="Z2077" s="12"/>
      <c r="AA2077" s="12"/>
      <c r="AB2077" s="12"/>
      <c r="AC2077" s="12"/>
    </row>
    <row r="2078" spans="1:29" x14ac:dyDescent="0.25">
      <c r="A2078" s="12"/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35"/>
      <c r="M2078" s="35"/>
      <c r="N2078" s="35"/>
      <c r="O2078" s="35"/>
      <c r="P2078" s="12"/>
      <c r="Q2078" s="16"/>
      <c r="R2078" s="12"/>
      <c r="S2078" s="12"/>
      <c r="T2078" s="12"/>
      <c r="U2078" s="12"/>
      <c r="V2078" s="12"/>
      <c r="W2078" s="12"/>
      <c r="X2078" s="12"/>
      <c r="Y2078" s="12"/>
      <c r="Z2078" s="12"/>
      <c r="AA2078" s="12"/>
      <c r="AB2078" s="12"/>
      <c r="AC2078" s="12"/>
    </row>
    <row r="2079" spans="1:29" x14ac:dyDescent="0.25">
      <c r="A2079" s="12"/>
      <c r="B2079" s="12"/>
      <c r="C2079" s="12"/>
      <c r="D2079" s="12"/>
      <c r="E2079" s="12"/>
      <c r="F2079" s="12"/>
      <c r="G2079" s="12"/>
      <c r="H2079" s="12"/>
      <c r="I2079" s="12"/>
      <c r="J2079" s="12"/>
      <c r="K2079" s="12"/>
      <c r="L2079" s="35"/>
      <c r="M2079" s="35"/>
      <c r="N2079" s="35"/>
      <c r="O2079" s="35"/>
      <c r="P2079" s="12"/>
      <c r="Q2079" s="16"/>
      <c r="R2079" s="12"/>
      <c r="S2079" s="12"/>
      <c r="T2079" s="12"/>
      <c r="U2079" s="12"/>
      <c r="V2079" s="12"/>
      <c r="W2079" s="12"/>
      <c r="X2079" s="12"/>
      <c r="Y2079" s="12"/>
      <c r="Z2079" s="12"/>
      <c r="AA2079" s="12"/>
      <c r="AB2079" s="12"/>
      <c r="AC2079" s="12"/>
    </row>
    <row r="2080" spans="1:29" x14ac:dyDescent="0.25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35"/>
      <c r="M2080" s="35"/>
      <c r="N2080" s="35"/>
      <c r="O2080" s="35"/>
      <c r="P2080" s="12"/>
      <c r="Q2080" s="16"/>
      <c r="R2080" s="12"/>
      <c r="S2080" s="12"/>
      <c r="T2080" s="12"/>
      <c r="U2080" s="12"/>
      <c r="V2080" s="12"/>
      <c r="W2080" s="12"/>
      <c r="X2080" s="12"/>
      <c r="Y2080" s="12"/>
      <c r="Z2080" s="12"/>
      <c r="AA2080" s="12"/>
      <c r="AB2080" s="12"/>
      <c r="AC2080" s="12"/>
    </row>
    <row r="2081" spans="1:29" x14ac:dyDescent="0.25">
      <c r="A2081" s="12"/>
      <c r="B2081" s="12"/>
      <c r="C2081" s="12"/>
      <c r="D2081" s="12"/>
      <c r="E2081" s="12"/>
      <c r="F2081" s="12"/>
      <c r="G2081" s="12"/>
      <c r="H2081" s="12"/>
      <c r="I2081" s="12"/>
      <c r="J2081" s="12"/>
      <c r="K2081" s="12"/>
      <c r="L2081" s="35"/>
      <c r="M2081" s="35"/>
      <c r="N2081" s="35"/>
      <c r="O2081" s="35"/>
      <c r="P2081" s="12"/>
      <c r="Q2081" s="16"/>
      <c r="R2081" s="12"/>
      <c r="S2081" s="12"/>
      <c r="T2081" s="12"/>
      <c r="U2081" s="12"/>
      <c r="V2081" s="12"/>
      <c r="W2081" s="12"/>
      <c r="X2081" s="12"/>
      <c r="Y2081" s="12"/>
      <c r="Z2081" s="12"/>
      <c r="AA2081" s="12"/>
      <c r="AB2081" s="12"/>
      <c r="AC2081" s="12"/>
    </row>
    <row r="2082" spans="1:29" x14ac:dyDescent="0.25">
      <c r="A2082" s="12"/>
      <c r="B2082" s="12"/>
      <c r="C2082" s="12"/>
      <c r="D2082" s="12"/>
      <c r="E2082" s="12"/>
      <c r="F2082" s="12"/>
      <c r="G2082" s="12"/>
      <c r="H2082" s="12"/>
      <c r="I2082" s="12"/>
      <c r="J2082" s="12"/>
      <c r="K2082" s="12"/>
      <c r="L2082" s="35"/>
      <c r="M2082" s="35"/>
      <c r="N2082" s="35"/>
      <c r="O2082" s="35"/>
      <c r="P2082" s="12"/>
      <c r="Q2082" s="16"/>
      <c r="R2082" s="12"/>
      <c r="S2082" s="12"/>
      <c r="T2082" s="12"/>
      <c r="U2082" s="12"/>
      <c r="V2082" s="12"/>
      <c r="W2082" s="12"/>
      <c r="X2082" s="12"/>
      <c r="Y2082" s="12"/>
      <c r="Z2082" s="12"/>
      <c r="AA2082" s="12"/>
      <c r="AB2082" s="12"/>
      <c r="AC2082" s="12"/>
    </row>
    <row r="2083" spans="1:29" x14ac:dyDescent="0.25">
      <c r="A2083" s="12"/>
      <c r="B2083" s="12"/>
      <c r="C2083" s="12"/>
      <c r="D2083" s="12"/>
      <c r="E2083" s="12"/>
      <c r="F2083" s="12"/>
      <c r="G2083" s="12"/>
      <c r="H2083" s="12"/>
      <c r="I2083" s="12"/>
      <c r="J2083" s="12"/>
      <c r="K2083" s="12"/>
      <c r="L2083" s="35"/>
      <c r="M2083" s="35"/>
      <c r="N2083" s="35"/>
      <c r="O2083" s="35"/>
      <c r="P2083" s="12"/>
      <c r="Q2083" s="16"/>
      <c r="R2083" s="12"/>
      <c r="S2083" s="12"/>
      <c r="T2083" s="12"/>
      <c r="U2083" s="12"/>
      <c r="V2083" s="12"/>
      <c r="W2083" s="12"/>
      <c r="X2083" s="12"/>
      <c r="Y2083" s="12"/>
      <c r="Z2083" s="12"/>
      <c r="AA2083" s="12"/>
      <c r="AB2083" s="12"/>
      <c r="AC2083" s="12"/>
    </row>
    <row r="2084" spans="1:29" x14ac:dyDescent="0.25">
      <c r="A2084" s="12"/>
      <c r="B2084" s="12"/>
      <c r="C2084" s="12"/>
      <c r="D2084" s="12"/>
      <c r="E2084" s="12"/>
      <c r="F2084" s="12"/>
      <c r="G2084" s="12"/>
      <c r="H2084" s="12"/>
      <c r="I2084" s="12"/>
      <c r="J2084" s="12"/>
      <c r="K2084" s="12"/>
      <c r="L2084" s="35"/>
      <c r="M2084" s="35"/>
      <c r="N2084" s="35"/>
      <c r="O2084" s="35"/>
      <c r="P2084" s="12"/>
      <c r="Q2084" s="16"/>
      <c r="R2084" s="12"/>
      <c r="S2084" s="12"/>
      <c r="T2084" s="12"/>
      <c r="U2084" s="12"/>
      <c r="V2084" s="12"/>
      <c r="W2084" s="12"/>
      <c r="X2084" s="12"/>
      <c r="Y2084" s="12"/>
      <c r="Z2084" s="12"/>
      <c r="AA2084" s="12"/>
      <c r="AB2084" s="12"/>
      <c r="AC2084" s="12"/>
    </row>
    <row r="2085" spans="1:29" x14ac:dyDescent="0.25">
      <c r="A2085" s="12"/>
      <c r="B2085" s="12"/>
      <c r="C2085" s="12"/>
      <c r="D2085" s="12"/>
      <c r="E2085" s="12"/>
      <c r="F2085" s="12"/>
      <c r="G2085" s="12"/>
      <c r="H2085" s="12"/>
      <c r="I2085" s="12"/>
      <c r="J2085" s="12"/>
      <c r="K2085" s="12"/>
      <c r="L2085" s="35"/>
      <c r="M2085" s="35"/>
      <c r="N2085" s="35"/>
      <c r="O2085" s="35"/>
      <c r="P2085" s="12"/>
      <c r="Q2085" s="16"/>
      <c r="R2085" s="12"/>
      <c r="S2085" s="12"/>
      <c r="T2085" s="12"/>
      <c r="U2085" s="12"/>
      <c r="V2085" s="12"/>
      <c r="W2085" s="12"/>
      <c r="X2085" s="12"/>
      <c r="Y2085" s="12"/>
      <c r="Z2085" s="12"/>
      <c r="AA2085" s="12"/>
      <c r="AB2085" s="12"/>
      <c r="AC2085" s="12"/>
    </row>
    <row r="2086" spans="1:29" x14ac:dyDescent="0.25">
      <c r="A2086" s="12"/>
      <c r="B2086" s="12"/>
      <c r="C2086" s="12"/>
      <c r="D2086" s="12"/>
      <c r="E2086" s="12"/>
      <c r="F2086" s="12"/>
      <c r="G2086" s="12"/>
      <c r="H2086" s="12"/>
      <c r="I2086" s="12"/>
      <c r="J2086" s="12"/>
      <c r="K2086" s="12"/>
      <c r="L2086" s="35"/>
      <c r="M2086" s="35"/>
      <c r="N2086" s="35"/>
      <c r="O2086" s="35"/>
      <c r="P2086" s="12"/>
      <c r="Q2086" s="16"/>
      <c r="R2086" s="12"/>
      <c r="S2086" s="12"/>
      <c r="T2086" s="12"/>
      <c r="U2086" s="12"/>
      <c r="V2086" s="12"/>
      <c r="W2086" s="12"/>
      <c r="X2086" s="12"/>
      <c r="Y2086" s="12"/>
      <c r="Z2086" s="12"/>
      <c r="AA2086" s="12"/>
      <c r="AB2086" s="12"/>
      <c r="AC2086" s="12"/>
    </row>
    <row r="2087" spans="1:29" x14ac:dyDescent="0.25">
      <c r="A2087" s="12"/>
      <c r="B2087" s="12"/>
      <c r="C2087" s="12"/>
      <c r="D2087" s="12"/>
      <c r="E2087" s="12"/>
      <c r="F2087" s="12"/>
      <c r="G2087" s="12"/>
      <c r="H2087" s="12"/>
      <c r="I2087" s="12"/>
      <c r="J2087" s="12"/>
      <c r="K2087" s="12"/>
      <c r="L2087" s="35"/>
      <c r="M2087" s="35"/>
      <c r="N2087" s="35"/>
      <c r="O2087" s="35"/>
      <c r="P2087" s="12"/>
      <c r="Q2087" s="16"/>
      <c r="R2087" s="12"/>
      <c r="S2087" s="12"/>
      <c r="T2087" s="12"/>
      <c r="U2087" s="12"/>
      <c r="V2087" s="12"/>
      <c r="W2087" s="12"/>
      <c r="X2087" s="12"/>
      <c r="Y2087" s="12"/>
      <c r="Z2087" s="12"/>
      <c r="AA2087" s="12"/>
      <c r="AB2087" s="12"/>
      <c r="AC2087" s="12"/>
    </row>
    <row r="2088" spans="1:29" x14ac:dyDescent="0.25">
      <c r="A2088" s="12"/>
      <c r="B2088" s="12"/>
      <c r="C2088" s="12"/>
      <c r="D2088" s="12"/>
      <c r="E2088" s="12"/>
      <c r="F2088" s="12"/>
      <c r="G2088" s="12"/>
      <c r="H2088" s="12"/>
      <c r="I2088" s="12"/>
      <c r="J2088" s="12"/>
      <c r="K2088" s="12"/>
      <c r="L2088" s="35"/>
      <c r="M2088" s="35"/>
      <c r="N2088" s="35"/>
      <c r="O2088" s="35"/>
      <c r="P2088" s="12"/>
      <c r="Q2088" s="16"/>
      <c r="R2088" s="12"/>
      <c r="S2088" s="12"/>
      <c r="T2088" s="12"/>
      <c r="U2088" s="12"/>
      <c r="V2088" s="12"/>
      <c r="W2088" s="12"/>
      <c r="X2088" s="12"/>
      <c r="Y2088" s="12"/>
      <c r="Z2088" s="12"/>
      <c r="AA2088" s="12"/>
      <c r="AB2088" s="12"/>
      <c r="AC2088" s="12"/>
    </row>
    <row r="2089" spans="1:29" x14ac:dyDescent="0.25">
      <c r="A2089" s="12"/>
      <c r="B2089" s="12"/>
      <c r="C2089" s="12"/>
      <c r="D2089" s="12"/>
      <c r="E2089" s="12"/>
      <c r="F2089" s="12"/>
      <c r="G2089" s="12"/>
      <c r="H2089" s="12"/>
      <c r="I2089" s="12"/>
      <c r="J2089" s="12"/>
      <c r="K2089" s="12"/>
      <c r="L2089" s="35"/>
      <c r="M2089" s="35"/>
      <c r="N2089" s="35"/>
      <c r="O2089" s="35"/>
      <c r="P2089" s="12"/>
      <c r="Q2089" s="16"/>
      <c r="R2089" s="12"/>
      <c r="S2089" s="12"/>
      <c r="T2089" s="12"/>
      <c r="U2089" s="12"/>
      <c r="V2089" s="12"/>
      <c r="W2089" s="12"/>
      <c r="X2089" s="12"/>
      <c r="Y2089" s="12"/>
      <c r="Z2089" s="12"/>
      <c r="AA2089" s="12"/>
      <c r="AB2089" s="12"/>
      <c r="AC2089" s="12"/>
    </row>
    <row r="2090" spans="1:29" x14ac:dyDescent="0.25">
      <c r="A2090" s="12"/>
      <c r="B2090" s="12"/>
      <c r="C2090" s="12"/>
      <c r="D2090" s="12"/>
      <c r="E2090" s="12"/>
      <c r="F2090" s="12"/>
      <c r="G2090" s="12"/>
      <c r="H2090" s="12"/>
      <c r="I2090" s="12"/>
      <c r="J2090" s="12"/>
      <c r="K2090" s="12"/>
      <c r="L2090" s="35"/>
      <c r="M2090" s="35"/>
      <c r="N2090" s="35"/>
      <c r="O2090" s="35"/>
      <c r="P2090" s="12"/>
      <c r="Q2090" s="16"/>
      <c r="R2090" s="12"/>
      <c r="S2090" s="12"/>
      <c r="T2090" s="12"/>
      <c r="U2090" s="12"/>
      <c r="V2090" s="12"/>
      <c r="W2090" s="12"/>
      <c r="X2090" s="12"/>
      <c r="Y2090" s="12"/>
      <c r="Z2090" s="12"/>
      <c r="AA2090" s="12"/>
      <c r="AB2090" s="12"/>
      <c r="AC2090" s="12"/>
    </row>
    <row r="2091" spans="1:29" x14ac:dyDescent="0.25">
      <c r="A2091" s="12"/>
      <c r="B2091" s="12"/>
      <c r="C2091" s="12"/>
      <c r="D2091" s="12"/>
      <c r="E2091" s="12"/>
      <c r="F2091" s="12"/>
      <c r="G2091" s="12"/>
      <c r="H2091" s="12"/>
      <c r="I2091" s="12"/>
      <c r="J2091" s="12"/>
      <c r="K2091" s="12"/>
      <c r="L2091" s="35"/>
      <c r="M2091" s="35"/>
      <c r="N2091" s="35"/>
      <c r="O2091" s="35"/>
      <c r="P2091" s="12"/>
      <c r="Q2091" s="16"/>
      <c r="R2091" s="12"/>
      <c r="S2091" s="12"/>
      <c r="T2091" s="12"/>
      <c r="U2091" s="12"/>
      <c r="V2091" s="12"/>
      <c r="W2091" s="12"/>
      <c r="X2091" s="12"/>
      <c r="Y2091" s="12"/>
      <c r="Z2091" s="12"/>
      <c r="AA2091" s="12"/>
      <c r="AB2091" s="12"/>
      <c r="AC2091" s="12"/>
    </row>
    <row r="2092" spans="1:29" x14ac:dyDescent="0.25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35"/>
      <c r="M2092" s="35"/>
      <c r="N2092" s="35"/>
      <c r="O2092" s="35"/>
      <c r="P2092" s="12"/>
      <c r="Q2092" s="16"/>
      <c r="R2092" s="12"/>
      <c r="S2092" s="12"/>
      <c r="T2092" s="12"/>
      <c r="U2092" s="12"/>
      <c r="V2092" s="12"/>
      <c r="W2092" s="12"/>
      <c r="X2092" s="12"/>
      <c r="Y2092" s="12"/>
      <c r="Z2092" s="12"/>
      <c r="AA2092" s="12"/>
      <c r="AB2092" s="12"/>
      <c r="AC2092" s="12"/>
    </row>
    <row r="2093" spans="1:29" x14ac:dyDescent="0.25">
      <c r="A2093" s="12"/>
      <c r="B2093" s="12"/>
      <c r="C2093" s="12"/>
      <c r="D2093" s="12"/>
      <c r="E2093" s="12"/>
      <c r="F2093" s="12"/>
      <c r="G2093" s="12"/>
      <c r="H2093" s="12"/>
      <c r="I2093" s="12"/>
      <c r="J2093" s="12"/>
      <c r="K2093" s="12"/>
      <c r="L2093" s="35"/>
      <c r="M2093" s="35"/>
      <c r="N2093" s="35"/>
      <c r="O2093" s="35"/>
      <c r="P2093" s="12"/>
      <c r="Q2093" s="16"/>
      <c r="R2093" s="12"/>
      <c r="S2093" s="12"/>
      <c r="T2093" s="12"/>
      <c r="U2093" s="12"/>
      <c r="V2093" s="12"/>
      <c r="W2093" s="12"/>
      <c r="X2093" s="12"/>
      <c r="Y2093" s="12"/>
      <c r="Z2093" s="12"/>
      <c r="AA2093" s="12"/>
      <c r="AB2093" s="12"/>
      <c r="AC2093" s="12"/>
    </row>
    <row r="2094" spans="1:29" x14ac:dyDescent="0.25">
      <c r="A2094" s="12"/>
      <c r="B2094" s="12"/>
      <c r="C2094" s="12"/>
      <c r="D2094" s="12"/>
      <c r="E2094" s="12"/>
      <c r="F2094" s="12"/>
      <c r="G2094" s="12"/>
      <c r="H2094" s="12"/>
      <c r="I2094" s="12"/>
      <c r="J2094" s="12"/>
      <c r="K2094" s="12"/>
      <c r="L2094" s="35"/>
      <c r="M2094" s="35"/>
      <c r="N2094" s="35"/>
      <c r="O2094" s="35"/>
      <c r="P2094" s="12"/>
      <c r="Q2094" s="16"/>
      <c r="R2094" s="12"/>
      <c r="S2094" s="12"/>
      <c r="T2094" s="12"/>
      <c r="U2094" s="12"/>
      <c r="V2094" s="12"/>
      <c r="W2094" s="12"/>
      <c r="X2094" s="12"/>
      <c r="Y2094" s="12"/>
      <c r="Z2094" s="12"/>
      <c r="AA2094" s="12"/>
      <c r="AB2094" s="12"/>
      <c r="AC2094" s="12"/>
    </row>
    <row r="2095" spans="1:29" x14ac:dyDescent="0.25">
      <c r="A2095" s="12"/>
      <c r="B2095" s="12"/>
      <c r="C2095" s="12"/>
      <c r="D2095" s="12"/>
      <c r="E2095" s="12"/>
      <c r="F2095" s="12"/>
      <c r="G2095" s="12"/>
      <c r="H2095" s="12"/>
      <c r="I2095" s="12"/>
      <c r="J2095" s="12"/>
      <c r="K2095" s="12"/>
      <c r="L2095" s="35"/>
      <c r="M2095" s="35"/>
      <c r="N2095" s="35"/>
      <c r="O2095" s="35"/>
      <c r="P2095" s="12"/>
      <c r="Q2095" s="16"/>
      <c r="R2095" s="12"/>
      <c r="S2095" s="12"/>
      <c r="T2095" s="12"/>
      <c r="U2095" s="12"/>
      <c r="V2095" s="12"/>
      <c r="W2095" s="12"/>
      <c r="X2095" s="12"/>
      <c r="Y2095" s="12"/>
      <c r="Z2095" s="12"/>
      <c r="AA2095" s="12"/>
      <c r="AB2095" s="12"/>
      <c r="AC2095" s="12"/>
    </row>
    <row r="2096" spans="1:29" x14ac:dyDescent="0.25">
      <c r="A2096" s="12"/>
      <c r="B2096" s="12"/>
      <c r="C2096" s="12"/>
      <c r="D2096" s="12"/>
      <c r="E2096" s="12"/>
      <c r="F2096" s="12"/>
      <c r="G2096" s="12"/>
      <c r="H2096" s="12"/>
      <c r="I2096" s="12"/>
      <c r="J2096" s="12"/>
      <c r="K2096" s="12"/>
      <c r="L2096" s="35"/>
      <c r="M2096" s="35"/>
      <c r="N2096" s="35"/>
      <c r="O2096" s="35"/>
      <c r="P2096" s="12"/>
      <c r="Q2096" s="16"/>
      <c r="R2096" s="12"/>
      <c r="S2096" s="12"/>
      <c r="T2096" s="12"/>
      <c r="U2096" s="12"/>
      <c r="V2096" s="12"/>
      <c r="W2096" s="12"/>
      <c r="X2096" s="12"/>
      <c r="Y2096" s="12"/>
      <c r="Z2096" s="12"/>
      <c r="AA2096" s="12"/>
      <c r="AB2096" s="12"/>
      <c r="AC2096" s="12"/>
    </row>
    <row r="2097" spans="1:29" x14ac:dyDescent="0.25">
      <c r="A2097" s="12"/>
      <c r="B2097" s="12"/>
      <c r="C2097" s="12"/>
      <c r="D2097" s="12"/>
      <c r="E2097" s="12"/>
      <c r="F2097" s="12"/>
      <c r="G2097" s="12"/>
      <c r="H2097" s="12"/>
      <c r="I2097" s="12"/>
      <c r="J2097" s="12"/>
      <c r="K2097" s="12"/>
      <c r="L2097" s="35"/>
      <c r="M2097" s="35"/>
      <c r="N2097" s="35"/>
      <c r="O2097" s="35"/>
      <c r="P2097" s="12"/>
      <c r="Q2097" s="16"/>
      <c r="R2097" s="12"/>
      <c r="S2097" s="12"/>
      <c r="T2097" s="12"/>
      <c r="U2097" s="12"/>
      <c r="V2097" s="12"/>
      <c r="W2097" s="12"/>
      <c r="X2097" s="12"/>
      <c r="Y2097" s="12"/>
      <c r="Z2097" s="12"/>
      <c r="AA2097" s="12"/>
      <c r="AB2097" s="12"/>
      <c r="AC2097" s="12"/>
    </row>
    <row r="2098" spans="1:29" x14ac:dyDescent="0.25">
      <c r="A2098" s="12"/>
      <c r="B2098" s="12"/>
      <c r="C2098" s="12"/>
      <c r="D2098" s="12"/>
      <c r="E2098" s="12"/>
      <c r="F2098" s="12"/>
      <c r="G2098" s="12"/>
      <c r="H2098" s="12"/>
      <c r="I2098" s="12"/>
      <c r="J2098" s="12"/>
      <c r="K2098" s="12"/>
      <c r="L2098" s="35"/>
      <c r="M2098" s="35"/>
      <c r="N2098" s="35"/>
      <c r="O2098" s="35"/>
      <c r="P2098" s="12"/>
      <c r="Q2098" s="16"/>
      <c r="R2098" s="12"/>
      <c r="S2098" s="12"/>
      <c r="T2098" s="12"/>
      <c r="U2098" s="12"/>
      <c r="V2098" s="12"/>
      <c r="W2098" s="12"/>
      <c r="X2098" s="12"/>
      <c r="Y2098" s="12"/>
      <c r="Z2098" s="12"/>
      <c r="AA2098" s="12"/>
      <c r="AB2098" s="12"/>
      <c r="AC2098" s="12"/>
    </row>
    <row r="2099" spans="1:29" x14ac:dyDescent="0.25">
      <c r="A2099" s="12"/>
      <c r="B2099" s="12"/>
      <c r="C2099" s="12"/>
      <c r="D2099" s="12"/>
      <c r="E2099" s="12"/>
      <c r="F2099" s="12"/>
      <c r="G2099" s="12"/>
      <c r="H2099" s="12"/>
      <c r="I2099" s="12"/>
      <c r="J2099" s="12"/>
      <c r="K2099" s="12"/>
      <c r="L2099" s="35"/>
      <c r="M2099" s="35"/>
      <c r="N2099" s="35"/>
      <c r="O2099" s="35"/>
      <c r="P2099" s="12"/>
      <c r="Q2099" s="16"/>
      <c r="R2099" s="12"/>
      <c r="S2099" s="12"/>
      <c r="T2099" s="12"/>
      <c r="U2099" s="12"/>
      <c r="V2099" s="12"/>
      <c r="W2099" s="12"/>
      <c r="X2099" s="12"/>
      <c r="Y2099" s="12"/>
      <c r="Z2099" s="12"/>
      <c r="AA2099" s="12"/>
      <c r="AB2099" s="12"/>
      <c r="AC2099" s="12"/>
    </row>
    <row r="2100" spans="1:29" x14ac:dyDescent="0.25">
      <c r="A2100" s="12"/>
      <c r="B2100" s="12"/>
      <c r="C2100" s="12"/>
      <c r="D2100" s="12"/>
      <c r="E2100" s="12"/>
      <c r="F2100" s="12"/>
      <c r="G2100" s="12"/>
      <c r="H2100" s="12"/>
      <c r="I2100" s="12"/>
      <c r="J2100" s="12"/>
      <c r="K2100" s="12"/>
      <c r="L2100" s="35"/>
      <c r="M2100" s="35"/>
      <c r="N2100" s="35"/>
      <c r="O2100" s="35"/>
      <c r="P2100" s="12"/>
      <c r="Q2100" s="16"/>
      <c r="R2100" s="12"/>
      <c r="S2100" s="12"/>
      <c r="T2100" s="12"/>
      <c r="U2100" s="12"/>
      <c r="V2100" s="12"/>
      <c r="W2100" s="12"/>
      <c r="X2100" s="12"/>
      <c r="Y2100" s="12"/>
      <c r="Z2100" s="12"/>
      <c r="AA2100" s="12"/>
      <c r="AB2100" s="12"/>
      <c r="AC2100" s="12"/>
    </row>
    <row r="2101" spans="1:29" x14ac:dyDescent="0.25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35"/>
      <c r="M2101" s="35"/>
      <c r="N2101" s="35"/>
      <c r="O2101" s="35"/>
      <c r="P2101" s="12"/>
      <c r="Q2101" s="16"/>
      <c r="R2101" s="12"/>
      <c r="S2101" s="12"/>
      <c r="T2101" s="12"/>
      <c r="U2101" s="12"/>
      <c r="V2101" s="12"/>
      <c r="W2101" s="12"/>
      <c r="X2101" s="12"/>
      <c r="Y2101" s="12"/>
      <c r="Z2101" s="12"/>
      <c r="AA2101" s="12"/>
      <c r="AB2101" s="12"/>
      <c r="AC2101" s="12"/>
    </row>
    <row r="2102" spans="1:29" x14ac:dyDescent="0.25">
      <c r="A2102" s="12"/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35"/>
      <c r="M2102" s="35"/>
      <c r="N2102" s="35"/>
      <c r="O2102" s="35"/>
      <c r="P2102" s="12"/>
      <c r="Q2102" s="16"/>
      <c r="R2102" s="12"/>
      <c r="S2102" s="12"/>
      <c r="T2102" s="12"/>
      <c r="U2102" s="12"/>
      <c r="V2102" s="12"/>
      <c r="W2102" s="12"/>
      <c r="X2102" s="12"/>
      <c r="Y2102" s="12"/>
      <c r="Z2102" s="12"/>
      <c r="AA2102" s="12"/>
      <c r="AB2102" s="12"/>
      <c r="AC2102" s="12"/>
    </row>
    <row r="2103" spans="1:29" x14ac:dyDescent="0.25">
      <c r="A2103" s="12"/>
      <c r="B2103" s="12"/>
      <c r="C2103" s="12"/>
      <c r="D2103" s="12"/>
      <c r="E2103" s="12"/>
      <c r="F2103" s="12"/>
      <c r="G2103" s="12"/>
      <c r="H2103" s="12"/>
      <c r="I2103" s="12"/>
      <c r="J2103" s="12"/>
      <c r="K2103" s="12"/>
      <c r="L2103" s="35"/>
      <c r="M2103" s="35"/>
      <c r="N2103" s="35"/>
      <c r="O2103" s="35"/>
      <c r="P2103" s="12"/>
      <c r="Q2103" s="16"/>
      <c r="R2103" s="12"/>
      <c r="S2103" s="12"/>
      <c r="T2103" s="12"/>
      <c r="U2103" s="12"/>
      <c r="V2103" s="12"/>
      <c r="W2103" s="12"/>
      <c r="X2103" s="12"/>
      <c r="Y2103" s="12"/>
      <c r="Z2103" s="12"/>
      <c r="AA2103" s="12"/>
      <c r="AB2103" s="12"/>
      <c r="AC2103" s="12"/>
    </row>
    <row r="2104" spans="1:29" x14ac:dyDescent="0.25">
      <c r="A2104" s="12"/>
      <c r="B2104" s="12"/>
      <c r="C2104" s="12"/>
      <c r="D2104" s="12"/>
      <c r="E2104" s="12"/>
      <c r="F2104" s="12"/>
      <c r="G2104" s="12"/>
      <c r="H2104" s="12"/>
      <c r="I2104" s="12"/>
      <c r="J2104" s="12"/>
      <c r="K2104" s="12"/>
      <c r="L2104" s="35"/>
      <c r="M2104" s="35"/>
      <c r="N2104" s="35"/>
      <c r="O2104" s="35"/>
      <c r="P2104" s="12"/>
      <c r="Q2104" s="16"/>
      <c r="R2104" s="12"/>
      <c r="S2104" s="12"/>
      <c r="T2104" s="12"/>
      <c r="U2104" s="12"/>
      <c r="V2104" s="12"/>
      <c r="W2104" s="12"/>
      <c r="X2104" s="12"/>
      <c r="Y2104" s="12"/>
      <c r="Z2104" s="12"/>
      <c r="AA2104" s="12"/>
      <c r="AB2104" s="12"/>
      <c r="AC2104" s="12"/>
    </row>
    <row r="2105" spans="1:29" x14ac:dyDescent="0.25">
      <c r="A2105" s="12"/>
      <c r="B2105" s="12"/>
      <c r="C2105" s="12"/>
      <c r="D2105" s="12"/>
      <c r="E2105" s="12"/>
      <c r="F2105" s="12"/>
      <c r="G2105" s="12"/>
      <c r="H2105" s="12"/>
      <c r="I2105" s="12"/>
      <c r="J2105" s="12"/>
      <c r="K2105" s="12"/>
      <c r="L2105" s="35"/>
      <c r="M2105" s="35"/>
      <c r="N2105" s="35"/>
      <c r="O2105" s="35"/>
      <c r="P2105" s="12"/>
      <c r="Q2105" s="16"/>
      <c r="R2105" s="12"/>
      <c r="S2105" s="12"/>
      <c r="T2105" s="12"/>
      <c r="U2105" s="12"/>
      <c r="V2105" s="12"/>
      <c r="W2105" s="12"/>
      <c r="X2105" s="12"/>
      <c r="Y2105" s="12"/>
      <c r="Z2105" s="12"/>
      <c r="AA2105" s="12"/>
      <c r="AB2105" s="12"/>
      <c r="AC2105" s="12"/>
    </row>
    <row r="2106" spans="1:29" x14ac:dyDescent="0.25">
      <c r="A2106" s="12"/>
      <c r="B2106" s="12"/>
      <c r="C2106" s="12"/>
      <c r="D2106" s="12"/>
      <c r="E2106" s="12"/>
      <c r="F2106" s="12"/>
      <c r="G2106" s="12"/>
      <c r="H2106" s="12"/>
      <c r="I2106" s="12"/>
      <c r="J2106" s="12"/>
      <c r="K2106" s="12"/>
      <c r="L2106" s="35"/>
      <c r="M2106" s="35"/>
      <c r="N2106" s="35"/>
      <c r="O2106" s="35"/>
      <c r="P2106" s="12"/>
      <c r="Q2106" s="16"/>
      <c r="R2106" s="12"/>
      <c r="S2106" s="12"/>
      <c r="T2106" s="12"/>
      <c r="U2106" s="12"/>
      <c r="V2106" s="12"/>
      <c r="W2106" s="12"/>
      <c r="X2106" s="12"/>
      <c r="Y2106" s="12"/>
      <c r="Z2106" s="12"/>
      <c r="AA2106" s="12"/>
      <c r="AB2106" s="12"/>
      <c r="AC2106" s="12"/>
    </row>
    <row r="2107" spans="1:29" x14ac:dyDescent="0.25">
      <c r="A2107" s="12"/>
      <c r="B2107" s="12"/>
      <c r="C2107" s="12"/>
      <c r="D2107" s="12"/>
      <c r="E2107" s="12"/>
      <c r="F2107" s="12"/>
      <c r="G2107" s="12"/>
      <c r="H2107" s="12"/>
      <c r="I2107" s="12"/>
      <c r="J2107" s="12"/>
      <c r="K2107" s="12"/>
      <c r="L2107" s="35"/>
      <c r="M2107" s="35"/>
      <c r="N2107" s="35"/>
      <c r="O2107" s="35"/>
      <c r="P2107" s="12"/>
      <c r="Q2107" s="16"/>
      <c r="R2107" s="12"/>
      <c r="S2107" s="12"/>
      <c r="T2107" s="12"/>
      <c r="U2107" s="12"/>
      <c r="V2107" s="12"/>
      <c r="W2107" s="12"/>
      <c r="X2107" s="12"/>
      <c r="Y2107" s="12"/>
      <c r="Z2107" s="12"/>
      <c r="AA2107" s="12"/>
      <c r="AB2107" s="12"/>
      <c r="AC2107" s="12"/>
    </row>
    <row r="2108" spans="1:29" x14ac:dyDescent="0.25">
      <c r="A2108" s="12"/>
      <c r="B2108" s="12"/>
      <c r="C2108" s="12"/>
      <c r="D2108" s="12"/>
      <c r="E2108" s="12"/>
      <c r="F2108" s="12"/>
      <c r="G2108" s="12"/>
      <c r="H2108" s="12"/>
      <c r="I2108" s="12"/>
      <c r="J2108" s="12"/>
      <c r="K2108" s="12"/>
      <c r="L2108" s="35"/>
      <c r="M2108" s="35"/>
      <c r="N2108" s="35"/>
      <c r="O2108" s="35"/>
      <c r="P2108" s="12"/>
      <c r="Q2108" s="16"/>
      <c r="R2108" s="12"/>
      <c r="S2108" s="12"/>
      <c r="T2108" s="12"/>
      <c r="U2108" s="12"/>
      <c r="V2108" s="12"/>
      <c r="W2108" s="12"/>
      <c r="X2108" s="12"/>
      <c r="Y2108" s="12"/>
      <c r="Z2108" s="12"/>
      <c r="AA2108" s="12"/>
      <c r="AB2108" s="12"/>
      <c r="AC2108" s="12"/>
    </row>
    <row r="2109" spans="1:29" x14ac:dyDescent="0.25">
      <c r="A2109" s="12"/>
      <c r="B2109" s="12"/>
      <c r="C2109" s="12"/>
      <c r="D2109" s="12"/>
      <c r="E2109" s="12"/>
      <c r="F2109" s="12"/>
      <c r="G2109" s="12"/>
      <c r="H2109" s="12"/>
      <c r="I2109" s="12"/>
      <c r="J2109" s="12"/>
      <c r="K2109" s="12"/>
      <c r="L2109" s="35"/>
      <c r="M2109" s="35"/>
      <c r="N2109" s="35"/>
      <c r="O2109" s="35"/>
      <c r="P2109" s="12"/>
      <c r="Q2109" s="16"/>
      <c r="R2109" s="12"/>
      <c r="S2109" s="12"/>
      <c r="T2109" s="12"/>
      <c r="U2109" s="12"/>
      <c r="V2109" s="12"/>
      <c r="W2109" s="12"/>
      <c r="X2109" s="12"/>
      <c r="Y2109" s="12"/>
      <c r="Z2109" s="12"/>
      <c r="AA2109" s="12"/>
      <c r="AB2109" s="12"/>
      <c r="AC2109" s="12"/>
    </row>
    <row r="2110" spans="1:29" x14ac:dyDescent="0.25">
      <c r="A2110" s="12"/>
      <c r="B2110" s="12"/>
      <c r="C2110" s="12"/>
      <c r="D2110" s="12"/>
      <c r="E2110" s="12"/>
      <c r="F2110" s="12"/>
      <c r="G2110" s="12"/>
      <c r="H2110" s="12"/>
      <c r="I2110" s="12"/>
      <c r="J2110" s="12"/>
      <c r="K2110" s="12"/>
      <c r="L2110" s="35"/>
      <c r="M2110" s="35"/>
      <c r="N2110" s="35"/>
      <c r="O2110" s="35"/>
      <c r="P2110" s="12"/>
      <c r="Q2110" s="16"/>
      <c r="R2110" s="12"/>
      <c r="S2110" s="12"/>
      <c r="T2110" s="12"/>
      <c r="U2110" s="12"/>
      <c r="V2110" s="12"/>
      <c r="W2110" s="12"/>
      <c r="X2110" s="12"/>
      <c r="Y2110" s="12"/>
      <c r="Z2110" s="12"/>
      <c r="AA2110" s="12"/>
      <c r="AB2110" s="12"/>
      <c r="AC2110" s="12"/>
    </row>
    <row r="2111" spans="1:29" x14ac:dyDescent="0.25">
      <c r="A2111" s="12"/>
      <c r="B2111" s="12"/>
      <c r="C2111" s="12"/>
      <c r="D2111" s="12"/>
      <c r="E2111" s="12"/>
      <c r="F2111" s="12"/>
      <c r="G2111" s="12"/>
      <c r="H2111" s="12"/>
      <c r="I2111" s="12"/>
      <c r="J2111" s="12"/>
      <c r="K2111" s="12"/>
      <c r="L2111" s="35"/>
      <c r="M2111" s="35"/>
      <c r="N2111" s="35"/>
      <c r="O2111" s="35"/>
      <c r="P2111" s="12"/>
      <c r="Q2111" s="16"/>
      <c r="R2111" s="12"/>
      <c r="S2111" s="12"/>
      <c r="T2111" s="12"/>
      <c r="U2111" s="12"/>
      <c r="V2111" s="12"/>
      <c r="W2111" s="12"/>
      <c r="X2111" s="12"/>
      <c r="Y2111" s="12"/>
      <c r="Z2111" s="12"/>
      <c r="AA2111" s="12"/>
      <c r="AB2111" s="12"/>
      <c r="AC2111" s="12"/>
    </row>
    <row r="2112" spans="1:29" x14ac:dyDescent="0.25">
      <c r="A2112" s="12"/>
      <c r="B2112" s="12"/>
      <c r="C2112" s="12"/>
      <c r="D2112" s="12"/>
      <c r="E2112" s="12"/>
      <c r="F2112" s="12"/>
      <c r="G2112" s="12"/>
      <c r="H2112" s="12"/>
      <c r="I2112" s="12"/>
      <c r="J2112" s="12"/>
      <c r="K2112" s="12"/>
      <c r="L2112" s="35"/>
      <c r="M2112" s="35"/>
      <c r="N2112" s="35"/>
      <c r="O2112" s="35"/>
      <c r="P2112" s="12"/>
      <c r="Q2112" s="16"/>
      <c r="R2112" s="12"/>
      <c r="S2112" s="12"/>
      <c r="T2112" s="12"/>
      <c r="U2112" s="12"/>
      <c r="V2112" s="12"/>
      <c r="W2112" s="12"/>
      <c r="X2112" s="12"/>
      <c r="Y2112" s="12"/>
      <c r="Z2112" s="12"/>
      <c r="AA2112" s="12"/>
      <c r="AB2112" s="12"/>
      <c r="AC2112" s="12"/>
    </row>
    <row r="2113" spans="1:29" x14ac:dyDescent="0.25">
      <c r="A2113" s="12"/>
      <c r="B2113" s="12"/>
      <c r="C2113" s="12"/>
      <c r="D2113" s="12"/>
      <c r="E2113" s="12"/>
      <c r="F2113" s="12"/>
      <c r="G2113" s="12"/>
      <c r="H2113" s="12"/>
      <c r="I2113" s="12"/>
      <c r="J2113" s="12"/>
      <c r="K2113" s="12"/>
      <c r="L2113" s="35"/>
      <c r="M2113" s="35"/>
      <c r="N2113" s="35"/>
      <c r="O2113" s="35"/>
      <c r="P2113" s="12"/>
      <c r="Q2113" s="16"/>
      <c r="R2113" s="12"/>
      <c r="S2113" s="12"/>
      <c r="T2113" s="12"/>
      <c r="U2113" s="12"/>
      <c r="V2113" s="12"/>
      <c r="W2113" s="12"/>
      <c r="X2113" s="12"/>
      <c r="Y2113" s="12"/>
      <c r="Z2113" s="12"/>
      <c r="AA2113" s="12"/>
      <c r="AB2113" s="12"/>
      <c r="AC2113" s="12"/>
    </row>
    <row r="2114" spans="1:29" x14ac:dyDescent="0.25">
      <c r="A2114" s="12"/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35"/>
      <c r="M2114" s="35"/>
      <c r="N2114" s="35"/>
      <c r="O2114" s="35"/>
      <c r="P2114" s="12"/>
      <c r="Q2114" s="16"/>
      <c r="R2114" s="12"/>
      <c r="S2114" s="12"/>
      <c r="T2114" s="12"/>
      <c r="U2114" s="12"/>
      <c r="V2114" s="12"/>
      <c r="W2114" s="12"/>
      <c r="X2114" s="12"/>
      <c r="Y2114" s="12"/>
      <c r="Z2114" s="12"/>
      <c r="AA2114" s="12"/>
      <c r="AB2114" s="12"/>
      <c r="AC2114" s="12"/>
    </row>
    <row r="2115" spans="1:29" x14ac:dyDescent="0.25">
      <c r="A2115" s="12"/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35"/>
      <c r="M2115" s="35"/>
      <c r="N2115" s="35"/>
      <c r="O2115" s="35"/>
      <c r="P2115" s="12"/>
      <c r="Q2115" s="16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2"/>
      <c r="AC2115" s="12"/>
    </row>
    <row r="2116" spans="1:29" x14ac:dyDescent="0.25">
      <c r="A2116" s="12"/>
      <c r="B2116" s="12"/>
      <c r="C2116" s="12"/>
      <c r="D2116" s="12"/>
      <c r="E2116" s="12"/>
      <c r="F2116" s="12"/>
      <c r="G2116" s="12"/>
      <c r="H2116" s="12"/>
      <c r="I2116" s="12"/>
      <c r="J2116" s="12"/>
      <c r="K2116" s="12"/>
      <c r="L2116" s="35"/>
      <c r="M2116" s="35"/>
      <c r="N2116" s="35"/>
      <c r="O2116" s="35"/>
      <c r="P2116" s="12"/>
      <c r="Q2116" s="16"/>
      <c r="R2116" s="12"/>
      <c r="S2116" s="12"/>
      <c r="T2116" s="12"/>
      <c r="U2116" s="12"/>
      <c r="V2116" s="12"/>
      <c r="W2116" s="12"/>
      <c r="X2116" s="12"/>
      <c r="Y2116" s="12"/>
      <c r="Z2116" s="12"/>
      <c r="AA2116" s="12"/>
      <c r="AB2116" s="12"/>
      <c r="AC2116" s="12"/>
    </row>
    <row r="2117" spans="1:29" x14ac:dyDescent="0.25">
      <c r="A2117" s="12"/>
      <c r="B2117" s="12"/>
      <c r="C2117" s="12"/>
      <c r="D2117" s="12"/>
      <c r="E2117" s="12"/>
      <c r="F2117" s="12"/>
      <c r="G2117" s="12"/>
      <c r="H2117" s="12"/>
      <c r="I2117" s="12"/>
      <c r="J2117" s="12"/>
      <c r="K2117" s="12"/>
      <c r="L2117" s="35"/>
      <c r="M2117" s="35"/>
      <c r="N2117" s="35"/>
      <c r="O2117" s="35"/>
      <c r="P2117" s="12"/>
      <c r="Q2117" s="16"/>
      <c r="R2117" s="12"/>
      <c r="S2117" s="12"/>
      <c r="T2117" s="12"/>
      <c r="U2117" s="12"/>
      <c r="V2117" s="12"/>
      <c r="W2117" s="12"/>
      <c r="X2117" s="12"/>
      <c r="Y2117" s="12"/>
      <c r="Z2117" s="12"/>
      <c r="AA2117" s="12"/>
      <c r="AB2117" s="12"/>
      <c r="AC2117" s="12"/>
    </row>
    <row r="2118" spans="1:29" x14ac:dyDescent="0.25">
      <c r="A2118" s="12"/>
      <c r="B2118" s="12"/>
      <c r="C2118" s="12"/>
      <c r="D2118" s="12"/>
      <c r="E2118" s="12"/>
      <c r="F2118" s="12"/>
      <c r="G2118" s="12"/>
      <c r="H2118" s="12"/>
      <c r="I2118" s="12"/>
      <c r="J2118" s="12"/>
      <c r="K2118" s="12"/>
      <c r="L2118" s="35"/>
      <c r="M2118" s="35"/>
      <c r="N2118" s="35"/>
      <c r="O2118" s="35"/>
      <c r="P2118" s="12"/>
      <c r="Q2118" s="16"/>
      <c r="R2118" s="12"/>
      <c r="S2118" s="12"/>
      <c r="T2118" s="12"/>
      <c r="U2118" s="12"/>
      <c r="V2118" s="12"/>
      <c r="W2118" s="12"/>
      <c r="X2118" s="12"/>
      <c r="Y2118" s="12"/>
      <c r="Z2118" s="12"/>
      <c r="AA2118" s="12"/>
      <c r="AB2118" s="12"/>
      <c r="AC2118" s="12"/>
    </row>
    <row r="2119" spans="1:29" x14ac:dyDescent="0.25">
      <c r="A2119" s="12"/>
      <c r="B2119" s="12"/>
      <c r="C2119" s="12"/>
      <c r="D2119" s="12"/>
      <c r="E2119" s="12"/>
      <c r="F2119" s="12"/>
      <c r="G2119" s="12"/>
      <c r="H2119" s="12"/>
      <c r="I2119" s="12"/>
      <c r="J2119" s="12"/>
      <c r="K2119" s="12"/>
      <c r="L2119" s="35"/>
      <c r="M2119" s="35"/>
      <c r="N2119" s="35"/>
      <c r="O2119" s="35"/>
      <c r="P2119" s="12"/>
      <c r="Q2119" s="16"/>
      <c r="R2119" s="12"/>
      <c r="S2119" s="12"/>
      <c r="T2119" s="12"/>
      <c r="U2119" s="12"/>
      <c r="V2119" s="12"/>
      <c r="W2119" s="12"/>
      <c r="X2119" s="12"/>
      <c r="Y2119" s="12"/>
      <c r="Z2119" s="12"/>
      <c r="AA2119" s="12"/>
      <c r="AB2119" s="12"/>
      <c r="AC2119" s="12"/>
    </row>
    <row r="2120" spans="1:29" x14ac:dyDescent="0.25">
      <c r="A2120" s="12"/>
      <c r="B2120" s="12"/>
      <c r="C2120" s="12"/>
      <c r="D2120" s="12"/>
      <c r="E2120" s="12"/>
      <c r="F2120" s="12"/>
      <c r="G2120" s="12"/>
      <c r="H2120" s="12"/>
      <c r="I2120" s="12"/>
      <c r="J2120" s="12"/>
      <c r="K2120" s="12"/>
      <c r="L2120" s="35"/>
      <c r="M2120" s="35"/>
      <c r="N2120" s="35"/>
      <c r="O2120" s="35"/>
      <c r="P2120" s="12"/>
      <c r="Q2120" s="16"/>
      <c r="R2120" s="12"/>
      <c r="S2120" s="12"/>
      <c r="T2120" s="12"/>
      <c r="U2120" s="12"/>
      <c r="V2120" s="12"/>
      <c r="W2120" s="12"/>
      <c r="X2120" s="12"/>
      <c r="Y2120" s="12"/>
      <c r="Z2120" s="12"/>
      <c r="AA2120" s="12"/>
      <c r="AB2120" s="12"/>
      <c r="AC2120" s="12"/>
    </row>
    <row r="2121" spans="1:29" x14ac:dyDescent="0.25">
      <c r="A2121" s="12"/>
      <c r="B2121" s="12"/>
      <c r="C2121" s="12"/>
      <c r="D2121" s="12"/>
      <c r="E2121" s="12"/>
      <c r="F2121" s="12"/>
      <c r="G2121" s="12"/>
      <c r="H2121" s="12"/>
      <c r="I2121" s="12"/>
      <c r="J2121" s="12"/>
      <c r="K2121" s="12"/>
      <c r="L2121" s="35"/>
      <c r="M2121" s="35"/>
      <c r="N2121" s="35"/>
      <c r="O2121" s="35"/>
      <c r="P2121" s="12"/>
      <c r="Q2121" s="16"/>
      <c r="R2121" s="12"/>
      <c r="S2121" s="12"/>
      <c r="T2121" s="12"/>
      <c r="U2121" s="12"/>
      <c r="V2121" s="12"/>
      <c r="W2121" s="12"/>
      <c r="X2121" s="12"/>
      <c r="Y2121" s="12"/>
      <c r="Z2121" s="12"/>
      <c r="AA2121" s="12"/>
      <c r="AB2121" s="12"/>
      <c r="AC2121" s="12"/>
    </row>
    <row r="2122" spans="1:29" x14ac:dyDescent="0.25">
      <c r="A2122" s="12"/>
      <c r="B2122" s="12"/>
      <c r="C2122" s="12"/>
      <c r="D2122" s="12"/>
      <c r="E2122" s="12"/>
      <c r="F2122" s="12"/>
      <c r="G2122" s="12"/>
      <c r="H2122" s="12"/>
      <c r="I2122" s="12"/>
      <c r="J2122" s="12"/>
      <c r="K2122" s="12"/>
      <c r="L2122" s="35"/>
      <c r="M2122" s="35"/>
      <c r="N2122" s="35"/>
      <c r="O2122" s="35"/>
      <c r="P2122" s="12"/>
      <c r="Q2122" s="16"/>
      <c r="R2122" s="12"/>
      <c r="S2122" s="12"/>
      <c r="T2122" s="12"/>
      <c r="U2122" s="12"/>
      <c r="V2122" s="12"/>
      <c r="W2122" s="12"/>
      <c r="X2122" s="12"/>
      <c r="Y2122" s="12"/>
      <c r="Z2122" s="12"/>
      <c r="AA2122" s="12"/>
      <c r="AB2122" s="12"/>
      <c r="AC2122" s="12"/>
    </row>
    <row r="2123" spans="1:29" x14ac:dyDescent="0.25">
      <c r="A2123" s="12"/>
      <c r="B2123" s="12"/>
      <c r="C2123" s="12"/>
      <c r="D2123" s="12"/>
      <c r="E2123" s="12"/>
      <c r="F2123" s="12"/>
      <c r="G2123" s="12"/>
      <c r="H2123" s="12"/>
      <c r="I2123" s="12"/>
      <c r="J2123" s="12"/>
      <c r="K2123" s="12"/>
      <c r="L2123" s="35"/>
      <c r="M2123" s="35"/>
      <c r="N2123" s="35"/>
      <c r="O2123" s="35"/>
      <c r="P2123" s="12"/>
      <c r="Q2123" s="16"/>
      <c r="R2123" s="12"/>
      <c r="S2123" s="12"/>
      <c r="T2123" s="12"/>
      <c r="U2123" s="12"/>
      <c r="V2123" s="12"/>
      <c r="W2123" s="12"/>
      <c r="X2123" s="12"/>
      <c r="Y2123" s="12"/>
      <c r="Z2123" s="12"/>
      <c r="AA2123" s="12"/>
      <c r="AB2123" s="12"/>
      <c r="AC2123" s="12"/>
    </row>
    <row r="2124" spans="1:29" x14ac:dyDescent="0.25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35"/>
      <c r="M2124" s="35"/>
      <c r="N2124" s="35"/>
      <c r="O2124" s="35"/>
      <c r="P2124" s="12"/>
      <c r="Q2124" s="16"/>
      <c r="R2124" s="12"/>
      <c r="S2124" s="12"/>
      <c r="T2124" s="12"/>
      <c r="U2124" s="12"/>
      <c r="V2124" s="12"/>
      <c r="W2124" s="12"/>
      <c r="X2124" s="12"/>
      <c r="Y2124" s="12"/>
      <c r="Z2124" s="12"/>
      <c r="AA2124" s="12"/>
      <c r="AB2124" s="12"/>
      <c r="AC2124" s="12"/>
    </row>
    <row r="2125" spans="1:29" x14ac:dyDescent="0.25">
      <c r="A2125" s="12"/>
      <c r="B2125" s="12"/>
      <c r="C2125" s="12"/>
      <c r="D2125" s="12"/>
      <c r="E2125" s="12"/>
      <c r="F2125" s="12"/>
      <c r="G2125" s="12"/>
      <c r="H2125" s="12"/>
      <c r="I2125" s="12"/>
      <c r="J2125" s="12"/>
      <c r="K2125" s="12"/>
      <c r="L2125" s="35"/>
      <c r="M2125" s="35"/>
      <c r="N2125" s="35"/>
      <c r="O2125" s="35"/>
      <c r="P2125" s="12"/>
      <c r="Q2125" s="16"/>
      <c r="R2125" s="12"/>
      <c r="S2125" s="12"/>
      <c r="T2125" s="12"/>
      <c r="U2125" s="12"/>
      <c r="V2125" s="12"/>
      <c r="W2125" s="12"/>
      <c r="X2125" s="12"/>
      <c r="Y2125" s="12"/>
      <c r="Z2125" s="12"/>
      <c r="AA2125" s="12"/>
      <c r="AB2125" s="12"/>
      <c r="AC2125" s="12"/>
    </row>
    <row r="2126" spans="1:29" x14ac:dyDescent="0.25">
      <c r="A2126" s="12"/>
      <c r="B2126" s="12"/>
      <c r="C2126" s="12"/>
      <c r="D2126" s="12"/>
      <c r="E2126" s="12"/>
      <c r="F2126" s="12"/>
      <c r="G2126" s="12"/>
      <c r="H2126" s="12"/>
      <c r="I2126" s="12"/>
      <c r="J2126" s="12"/>
      <c r="K2126" s="12"/>
      <c r="L2126" s="35"/>
      <c r="M2126" s="35"/>
      <c r="N2126" s="35"/>
      <c r="O2126" s="35"/>
      <c r="P2126" s="12"/>
      <c r="Q2126" s="16"/>
      <c r="R2126" s="12"/>
      <c r="S2126" s="12"/>
      <c r="T2126" s="12"/>
      <c r="U2126" s="12"/>
      <c r="V2126" s="12"/>
      <c r="W2126" s="12"/>
      <c r="X2126" s="12"/>
      <c r="Y2126" s="12"/>
      <c r="Z2126" s="12"/>
      <c r="AA2126" s="12"/>
      <c r="AB2126" s="12"/>
      <c r="AC2126" s="12"/>
    </row>
    <row r="2127" spans="1:29" x14ac:dyDescent="0.25">
      <c r="A2127" s="12"/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35"/>
      <c r="M2127" s="35"/>
      <c r="N2127" s="35"/>
      <c r="O2127" s="35"/>
      <c r="P2127" s="12"/>
      <c r="Q2127" s="16"/>
      <c r="R2127" s="12"/>
      <c r="S2127" s="12"/>
      <c r="T2127" s="12"/>
      <c r="U2127" s="12"/>
      <c r="V2127" s="12"/>
      <c r="W2127" s="12"/>
      <c r="X2127" s="12"/>
      <c r="Y2127" s="12"/>
      <c r="Z2127" s="12"/>
      <c r="AA2127" s="12"/>
      <c r="AB2127" s="12"/>
      <c r="AC2127" s="12"/>
    </row>
    <row r="2128" spans="1:29" x14ac:dyDescent="0.25">
      <c r="A2128" s="12"/>
      <c r="B2128" s="12"/>
      <c r="C2128" s="12"/>
      <c r="D2128" s="12"/>
      <c r="E2128" s="12"/>
      <c r="F2128" s="12"/>
      <c r="G2128" s="12"/>
      <c r="H2128" s="12"/>
      <c r="I2128" s="12"/>
      <c r="J2128" s="12"/>
      <c r="K2128" s="12"/>
      <c r="L2128" s="35"/>
      <c r="M2128" s="35"/>
      <c r="N2128" s="35"/>
      <c r="O2128" s="35"/>
      <c r="P2128" s="12"/>
      <c r="Q2128" s="16"/>
      <c r="R2128" s="12"/>
      <c r="S2128" s="12"/>
      <c r="T2128" s="12"/>
      <c r="U2128" s="12"/>
      <c r="V2128" s="12"/>
      <c r="W2128" s="12"/>
      <c r="X2128" s="12"/>
      <c r="Y2128" s="12"/>
      <c r="Z2128" s="12"/>
      <c r="AA2128" s="12"/>
      <c r="AB2128" s="12"/>
      <c r="AC2128" s="12"/>
    </row>
    <row r="2129" spans="1:29" x14ac:dyDescent="0.25">
      <c r="A2129" s="12"/>
      <c r="B2129" s="12"/>
      <c r="C2129" s="12"/>
      <c r="D2129" s="12"/>
      <c r="E2129" s="12"/>
      <c r="F2129" s="12"/>
      <c r="G2129" s="12"/>
      <c r="H2129" s="12"/>
      <c r="I2129" s="12"/>
      <c r="J2129" s="12"/>
      <c r="K2129" s="12"/>
      <c r="L2129" s="35"/>
      <c r="M2129" s="35"/>
      <c r="N2129" s="35"/>
      <c r="O2129" s="35"/>
      <c r="P2129" s="12"/>
      <c r="Q2129" s="16"/>
      <c r="R2129" s="12"/>
      <c r="S2129" s="12"/>
      <c r="T2129" s="12"/>
      <c r="U2129" s="12"/>
      <c r="V2129" s="12"/>
      <c r="W2129" s="12"/>
      <c r="X2129" s="12"/>
      <c r="Y2129" s="12"/>
      <c r="Z2129" s="12"/>
      <c r="AA2129" s="12"/>
      <c r="AB2129" s="12"/>
      <c r="AC2129" s="12"/>
    </row>
    <row r="2130" spans="1:29" x14ac:dyDescent="0.25">
      <c r="A2130" s="12"/>
      <c r="B2130" s="12"/>
      <c r="C2130" s="12"/>
      <c r="D2130" s="12"/>
      <c r="E2130" s="12"/>
      <c r="F2130" s="12"/>
      <c r="G2130" s="12"/>
      <c r="H2130" s="12"/>
      <c r="I2130" s="12"/>
      <c r="J2130" s="12"/>
      <c r="K2130" s="12"/>
      <c r="L2130" s="35"/>
      <c r="M2130" s="35"/>
      <c r="N2130" s="35"/>
      <c r="O2130" s="35"/>
      <c r="P2130" s="12"/>
      <c r="Q2130" s="16"/>
      <c r="R2130" s="12"/>
      <c r="S2130" s="12"/>
      <c r="T2130" s="12"/>
      <c r="U2130" s="12"/>
      <c r="V2130" s="12"/>
      <c r="W2130" s="12"/>
      <c r="X2130" s="12"/>
      <c r="Y2130" s="12"/>
      <c r="Z2130" s="12"/>
      <c r="AA2130" s="12"/>
      <c r="AB2130" s="12"/>
      <c r="AC2130" s="12"/>
    </row>
    <row r="2131" spans="1:29" x14ac:dyDescent="0.25">
      <c r="A2131" s="12"/>
      <c r="B2131" s="12"/>
      <c r="C2131" s="12"/>
      <c r="D2131" s="12"/>
      <c r="E2131" s="12"/>
      <c r="F2131" s="12"/>
      <c r="G2131" s="12"/>
      <c r="H2131" s="12"/>
      <c r="I2131" s="12"/>
      <c r="J2131" s="12"/>
      <c r="K2131" s="12"/>
      <c r="L2131" s="35"/>
      <c r="M2131" s="35"/>
      <c r="N2131" s="35"/>
      <c r="O2131" s="35"/>
      <c r="P2131" s="12"/>
      <c r="Q2131" s="16"/>
      <c r="R2131" s="12"/>
      <c r="S2131" s="12"/>
      <c r="T2131" s="12"/>
      <c r="U2131" s="12"/>
      <c r="V2131" s="12"/>
      <c r="W2131" s="12"/>
      <c r="X2131" s="12"/>
      <c r="Y2131" s="12"/>
      <c r="Z2131" s="12"/>
      <c r="AA2131" s="12"/>
      <c r="AB2131" s="12"/>
      <c r="AC2131" s="12"/>
    </row>
    <row r="2132" spans="1:29" x14ac:dyDescent="0.25">
      <c r="A2132" s="12"/>
      <c r="B2132" s="12"/>
      <c r="C2132" s="12"/>
      <c r="D2132" s="12"/>
      <c r="E2132" s="12"/>
      <c r="F2132" s="12"/>
      <c r="G2132" s="12"/>
      <c r="H2132" s="12"/>
      <c r="I2132" s="12"/>
      <c r="J2132" s="12"/>
      <c r="K2132" s="12"/>
      <c r="L2132" s="35"/>
      <c r="M2132" s="35"/>
      <c r="N2132" s="35"/>
      <c r="O2132" s="35"/>
      <c r="P2132" s="12"/>
      <c r="Q2132" s="16"/>
      <c r="R2132" s="12"/>
      <c r="S2132" s="12"/>
      <c r="T2132" s="12"/>
      <c r="U2132" s="12"/>
      <c r="V2132" s="12"/>
      <c r="W2132" s="12"/>
      <c r="X2132" s="12"/>
      <c r="Y2132" s="12"/>
      <c r="Z2132" s="12"/>
      <c r="AA2132" s="12"/>
      <c r="AB2132" s="12"/>
      <c r="AC2132" s="12"/>
    </row>
    <row r="2133" spans="1:29" x14ac:dyDescent="0.25">
      <c r="A2133" s="12"/>
      <c r="B2133" s="12"/>
      <c r="C2133" s="12"/>
      <c r="D2133" s="12"/>
      <c r="E2133" s="12"/>
      <c r="F2133" s="12"/>
      <c r="G2133" s="12"/>
      <c r="H2133" s="12"/>
      <c r="I2133" s="12"/>
      <c r="J2133" s="12"/>
      <c r="K2133" s="12"/>
      <c r="L2133" s="35"/>
      <c r="M2133" s="35"/>
      <c r="N2133" s="35"/>
      <c r="O2133" s="35"/>
      <c r="P2133" s="12"/>
      <c r="Q2133" s="16"/>
      <c r="R2133" s="12"/>
      <c r="S2133" s="12"/>
      <c r="T2133" s="12"/>
      <c r="U2133" s="12"/>
      <c r="V2133" s="12"/>
      <c r="W2133" s="12"/>
      <c r="X2133" s="12"/>
      <c r="Y2133" s="12"/>
      <c r="Z2133" s="12"/>
      <c r="AA2133" s="12"/>
      <c r="AB2133" s="12"/>
      <c r="AC2133" s="12"/>
    </row>
    <row r="2134" spans="1:29" x14ac:dyDescent="0.25">
      <c r="A2134" s="12"/>
      <c r="B2134" s="12"/>
      <c r="C2134" s="12"/>
      <c r="D2134" s="12"/>
      <c r="E2134" s="12"/>
      <c r="F2134" s="12"/>
      <c r="G2134" s="12"/>
      <c r="H2134" s="12"/>
      <c r="I2134" s="12"/>
      <c r="J2134" s="12"/>
      <c r="K2134" s="12"/>
      <c r="L2134" s="35"/>
      <c r="M2134" s="35"/>
      <c r="N2134" s="35"/>
      <c r="O2134" s="35"/>
      <c r="P2134" s="12"/>
      <c r="Q2134" s="16"/>
      <c r="R2134" s="12"/>
      <c r="S2134" s="12"/>
      <c r="T2134" s="12"/>
      <c r="U2134" s="12"/>
      <c r="V2134" s="12"/>
      <c r="W2134" s="12"/>
      <c r="X2134" s="12"/>
      <c r="Y2134" s="12"/>
      <c r="Z2134" s="12"/>
      <c r="AA2134" s="12"/>
      <c r="AB2134" s="12"/>
      <c r="AC2134" s="12"/>
    </row>
    <row r="2135" spans="1:29" x14ac:dyDescent="0.25">
      <c r="A2135" s="12"/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35"/>
      <c r="M2135" s="35"/>
      <c r="N2135" s="35"/>
      <c r="O2135" s="35"/>
      <c r="P2135" s="12"/>
      <c r="Q2135" s="16"/>
      <c r="R2135" s="12"/>
      <c r="S2135" s="12"/>
      <c r="T2135" s="12"/>
      <c r="U2135" s="12"/>
      <c r="V2135" s="12"/>
      <c r="W2135" s="12"/>
      <c r="X2135" s="12"/>
      <c r="Y2135" s="12"/>
      <c r="Z2135" s="12"/>
      <c r="AA2135" s="12"/>
      <c r="AB2135" s="12"/>
      <c r="AC2135" s="12"/>
    </row>
    <row r="2136" spans="1:29" x14ac:dyDescent="0.25">
      <c r="A2136" s="12"/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35"/>
      <c r="M2136" s="35"/>
      <c r="N2136" s="35"/>
      <c r="O2136" s="35"/>
      <c r="P2136" s="12"/>
      <c r="Q2136" s="16"/>
      <c r="R2136" s="12"/>
      <c r="S2136" s="12"/>
      <c r="T2136" s="12"/>
      <c r="U2136" s="12"/>
      <c r="V2136" s="12"/>
      <c r="W2136" s="12"/>
      <c r="X2136" s="12"/>
      <c r="Y2136" s="12"/>
      <c r="Z2136" s="12"/>
      <c r="AA2136" s="12"/>
      <c r="AB2136" s="12"/>
      <c r="AC2136" s="12"/>
    </row>
    <row r="2137" spans="1:29" x14ac:dyDescent="0.25">
      <c r="A2137" s="12"/>
      <c r="B2137" s="12"/>
      <c r="C2137" s="12"/>
      <c r="D2137" s="12"/>
      <c r="E2137" s="12"/>
      <c r="F2137" s="12"/>
      <c r="G2137" s="12"/>
      <c r="H2137" s="12"/>
      <c r="I2137" s="12"/>
      <c r="J2137" s="12"/>
      <c r="K2137" s="12"/>
      <c r="L2137" s="35"/>
      <c r="M2137" s="35"/>
      <c r="N2137" s="35"/>
      <c r="O2137" s="35"/>
      <c r="P2137" s="12"/>
      <c r="Q2137" s="16"/>
      <c r="R2137" s="12"/>
      <c r="S2137" s="12"/>
      <c r="T2137" s="12"/>
      <c r="U2137" s="12"/>
      <c r="V2137" s="12"/>
      <c r="W2137" s="12"/>
      <c r="X2137" s="12"/>
      <c r="Y2137" s="12"/>
      <c r="Z2137" s="12"/>
      <c r="AA2137" s="12"/>
      <c r="AB2137" s="12"/>
      <c r="AC2137" s="12"/>
    </row>
    <row r="2138" spans="1:29" x14ac:dyDescent="0.25">
      <c r="A2138" s="12"/>
      <c r="B2138" s="12"/>
      <c r="C2138" s="12"/>
      <c r="D2138" s="12"/>
      <c r="E2138" s="12"/>
      <c r="F2138" s="12"/>
      <c r="G2138" s="12"/>
      <c r="H2138" s="12"/>
      <c r="I2138" s="12"/>
      <c r="J2138" s="12"/>
      <c r="K2138" s="12"/>
      <c r="L2138" s="35"/>
      <c r="M2138" s="35"/>
      <c r="N2138" s="35"/>
      <c r="O2138" s="35"/>
      <c r="P2138" s="12"/>
      <c r="Q2138" s="16"/>
      <c r="R2138" s="12"/>
      <c r="S2138" s="12"/>
      <c r="T2138" s="12"/>
      <c r="U2138" s="12"/>
      <c r="V2138" s="12"/>
      <c r="W2138" s="12"/>
      <c r="X2138" s="12"/>
      <c r="Y2138" s="12"/>
      <c r="Z2138" s="12"/>
      <c r="AA2138" s="12"/>
      <c r="AB2138" s="12"/>
      <c r="AC2138" s="12"/>
    </row>
    <row r="2139" spans="1:29" x14ac:dyDescent="0.25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35"/>
      <c r="M2139" s="35"/>
      <c r="N2139" s="35"/>
      <c r="O2139" s="35"/>
      <c r="P2139" s="12"/>
      <c r="Q2139" s="16"/>
      <c r="R2139" s="12"/>
      <c r="S2139" s="12"/>
      <c r="T2139" s="12"/>
      <c r="U2139" s="12"/>
      <c r="V2139" s="12"/>
      <c r="W2139" s="12"/>
      <c r="X2139" s="12"/>
      <c r="Y2139" s="12"/>
      <c r="Z2139" s="12"/>
      <c r="AA2139" s="12"/>
      <c r="AB2139" s="12"/>
      <c r="AC2139" s="12"/>
    </row>
    <row r="2140" spans="1:29" x14ac:dyDescent="0.25">
      <c r="A2140" s="12"/>
      <c r="B2140" s="12"/>
      <c r="C2140" s="12"/>
      <c r="D2140" s="12"/>
      <c r="E2140" s="12"/>
      <c r="F2140" s="12"/>
      <c r="G2140" s="12"/>
      <c r="H2140" s="12"/>
      <c r="I2140" s="12"/>
      <c r="J2140" s="12"/>
      <c r="K2140" s="12"/>
      <c r="L2140" s="35"/>
      <c r="M2140" s="35"/>
      <c r="N2140" s="35"/>
      <c r="O2140" s="35"/>
      <c r="P2140" s="12"/>
      <c r="Q2140" s="16"/>
      <c r="R2140" s="12"/>
      <c r="S2140" s="12"/>
      <c r="T2140" s="12"/>
      <c r="U2140" s="12"/>
      <c r="V2140" s="12"/>
      <c r="W2140" s="12"/>
      <c r="X2140" s="12"/>
      <c r="Y2140" s="12"/>
      <c r="Z2140" s="12"/>
      <c r="AA2140" s="12"/>
      <c r="AB2140" s="12"/>
      <c r="AC2140" s="12"/>
    </row>
    <row r="2141" spans="1:29" x14ac:dyDescent="0.25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35"/>
      <c r="M2141" s="35"/>
      <c r="N2141" s="35"/>
      <c r="O2141" s="35"/>
      <c r="P2141" s="12"/>
      <c r="Q2141" s="16"/>
      <c r="R2141" s="12"/>
      <c r="S2141" s="12"/>
      <c r="T2141" s="12"/>
      <c r="U2141" s="12"/>
      <c r="V2141" s="12"/>
      <c r="W2141" s="12"/>
      <c r="X2141" s="12"/>
      <c r="Y2141" s="12"/>
      <c r="Z2141" s="12"/>
      <c r="AA2141" s="12"/>
      <c r="AB2141" s="12"/>
      <c r="AC2141" s="12"/>
    </row>
    <row r="2142" spans="1:29" x14ac:dyDescent="0.25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35"/>
      <c r="M2142" s="35"/>
      <c r="N2142" s="35"/>
      <c r="O2142" s="35"/>
      <c r="P2142" s="12"/>
      <c r="Q2142" s="16"/>
      <c r="R2142" s="12"/>
      <c r="S2142" s="12"/>
      <c r="T2142" s="12"/>
      <c r="U2142" s="12"/>
      <c r="V2142" s="12"/>
      <c r="W2142" s="12"/>
      <c r="X2142" s="12"/>
      <c r="Y2142" s="12"/>
      <c r="Z2142" s="12"/>
      <c r="AA2142" s="12"/>
      <c r="AB2142" s="12"/>
      <c r="AC2142" s="12"/>
    </row>
    <row r="2143" spans="1:29" x14ac:dyDescent="0.25">
      <c r="A2143" s="12"/>
      <c r="B2143" s="12"/>
      <c r="C2143" s="12"/>
      <c r="D2143" s="12"/>
      <c r="E2143" s="12"/>
      <c r="F2143" s="12"/>
      <c r="G2143" s="12"/>
      <c r="H2143" s="12"/>
      <c r="I2143" s="12"/>
      <c r="J2143" s="12"/>
      <c r="K2143" s="12"/>
      <c r="L2143" s="35"/>
      <c r="M2143" s="35"/>
      <c r="N2143" s="35"/>
      <c r="O2143" s="35"/>
      <c r="P2143" s="12"/>
      <c r="Q2143" s="16"/>
      <c r="R2143" s="12"/>
      <c r="S2143" s="12"/>
      <c r="T2143" s="12"/>
      <c r="U2143" s="12"/>
      <c r="V2143" s="12"/>
      <c r="W2143" s="12"/>
      <c r="X2143" s="12"/>
      <c r="Y2143" s="12"/>
      <c r="Z2143" s="12"/>
      <c r="AA2143" s="12"/>
      <c r="AB2143" s="12"/>
      <c r="AC2143" s="12"/>
    </row>
    <row r="2144" spans="1:29" x14ac:dyDescent="0.25">
      <c r="A2144" s="12"/>
      <c r="B2144" s="12"/>
      <c r="C2144" s="12"/>
      <c r="D2144" s="12"/>
      <c r="E2144" s="12"/>
      <c r="F2144" s="12"/>
      <c r="G2144" s="12"/>
      <c r="H2144" s="12"/>
      <c r="I2144" s="12"/>
      <c r="J2144" s="12"/>
      <c r="K2144" s="12"/>
      <c r="L2144" s="35"/>
      <c r="M2144" s="35"/>
      <c r="N2144" s="35"/>
      <c r="O2144" s="35"/>
      <c r="P2144" s="12"/>
      <c r="Q2144" s="16"/>
      <c r="R2144" s="12"/>
      <c r="S2144" s="12"/>
      <c r="T2144" s="12"/>
      <c r="U2144" s="12"/>
      <c r="V2144" s="12"/>
      <c r="W2144" s="12"/>
      <c r="X2144" s="12"/>
      <c r="Y2144" s="12"/>
      <c r="Z2144" s="12"/>
      <c r="AA2144" s="12"/>
      <c r="AB2144" s="12"/>
      <c r="AC2144" s="12"/>
    </row>
    <row r="2145" spans="1:29" x14ac:dyDescent="0.25">
      <c r="A2145" s="12"/>
      <c r="B2145" s="12"/>
      <c r="C2145" s="12"/>
      <c r="D2145" s="12"/>
      <c r="E2145" s="12"/>
      <c r="F2145" s="12"/>
      <c r="G2145" s="12"/>
      <c r="H2145" s="12"/>
      <c r="I2145" s="12"/>
      <c r="J2145" s="12"/>
      <c r="K2145" s="12"/>
      <c r="L2145" s="35"/>
      <c r="M2145" s="35"/>
      <c r="N2145" s="35"/>
      <c r="O2145" s="35"/>
      <c r="P2145" s="12"/>
      <c r="Q2145" s="16"/>
      <c r="R2145" s="12"/>
      <c r="S2145" s="12"/>
      <c r="T2145" s="12"/>
      <c r="U2145" s="12"/>
      <c r="V2145" s="12"/>
      <c r="W2145" s="12"/>
      <c r="X2145" s="12"/>
      <c r="Y2145" s="12"/>
      <c r="Z2145" s="12"/>
      <c r="AA2145" s="12"/>
      <c r="AB2145" s="12"/>
      <c r="AC2145" s="12"/>
    </row>
    <row r="2146" spans="1:29" x14ac:dyDescent="0.25">
      <c r="A2146" s="12"/>
      <c r="B2146" s="12"/>
      <c r="C2146" s="12"/>
      <c r="D2146" s="12"/>
      <c r="E2146" s="12"/>
      <c r="F2146" s="12"/>
      <c r="G2146" s="12"/>
      <c r="H2146" s="12"/>
      <c r="I2146" s="12"/>
      <c r="J2146" s="12"/>
      <c r="K2146" s="12"/>
      <c r="L2146" s="35"/>
      <c r="M2146" s="35"/>
      <c r="N2146" s="35"/>
      <c r="O2146" s="35"/>
      <c r="P2146" s="12"/>
      <c r="Q2146" s="16"/>
      <c r="R2146" s="12"/>
      <c r="S2146" s="12"/>
      <c r="T2146" s="12"/>
      <c r="U2146" s="12"/>
      <c r="V2146" s="12"/>
      <c r="W2146" s="12"/>
      <c r="X2146" s="12"/>
      <c r="Y2146" s="12"/>
      <c r="Z2146" s="12"/>
      <c r="AA2146" s="12"/>
      <c r="AB2146" s="12"/>
      <c r="AC2146" s="12"/>
    </row>
    <row r="2147" spans="1:29" x14ac:dyDescent="0.25">
      <c r="A2147" s="12"/>
      <c r="B2147" s="12"/>
      <c r="C2147" s="12"/>
      <c r="D2147" s="12"/>
      <c r="E2147" s="12"/>
      <c r="F2147" s="12"/>
      <c r="G2147" s="12"/>
      <c r="H2147" s="12"/>
      <c r="I2147" s="12"/>
      <c r="J2147" s="12"/>
      <c r="K2147" s="12"/>
      <c r="L2147" s="35"/>
      <c r="M2147" s="35"/>
      <c r="N2147" s="35"/>
      <c r="O2147" s="35"/>
      <c r="P2147" s="12"/>
      <c r="Q2147" s="16"/>
      <c r="R2147" s="12"/>
      <c r="S2147" s="12"/>
      <c r="T2147" s="12"/>
      <c r="U2147" s="12"/>
      <c r="V2147" s="12"/>
      <c r="W2147" s="12"/>
      <c r="X2147" s="12"/>
      <c r="Y2147" s="12"/>
      <c r="Z2147" s="12"/>
      <c r="AA2147" s="12"/>
      <c r="AB2147" s="12"/>
      <c r="AC2147" s="12"/>
    </row>
    <row r="2148" spans="1:29" x14ac:dyDescent="0.25">
      <c r="A2148" s="12"/>
      <c r="B2148" s="12"/>
      <c r="C2148" s="12"/>
      <c r="D2148" s="12"/>
      <c r="E2148" s="12"/>
      <c r="F2148" s="12"/>
      <c r="G2148" s="12"/>
      <c r="H2148" s="12"/>
      <c r="I2148" s="12"/>
      <c r="J2148" s="12"/>
      <c r="K2148" s="12"/>
      <c r="L2148" s="35"/>
      <c r="M2148" s="35"/>
      <c r="N2148" s="35"/>
      <c r="O2148" s="35"/>
      <c r="P2148" s="12"/>
      <c r="Q2148" s="16"/>
      <c r="R2148" s="12"/>
      <c r="S2148" s="12"/>
      <c r="T2148" s="12"/>
      <c r="U2148" s="12"/>
      <c r="V2148" s="12"/>
      <c r="W2148" s="12"/>
      <c r="X2148" s="12"/>
      <c r="Y2148" s="12"/>
      <c r="Z2148" s="12"/>
      <c r="AA2148" s="12"/>
      <c r="AB2148" s="12"/>
      <c r="AC2148" s="12"/>
    </row>
    <row r="2149" spans="1:29" x14ac:dyDescent="0.25">
      <c r="A2149" s="12"/>
      <c r="B2149" s="12"/>
      <c r="C2149" s="12"/>
      <c r="D2149" s="12"/>
      <c r="E2149" s="12"/>
      <c r="F2149" s="12"/>
      <c r="G2149" s="12"/>
      <c r="H2149" s="12"/>
      <c r="I2149" s="12"/>
      <c r="J2149" s="12"/>
      <c r="K2149" s="12"/>
      <c r="L2149" s="35"/>
      <c r="M2149" s="35"/>
      <c r="N2149" s="35"/>
      <c r="O2149" s="35"/>
      <c r="P2149" s="12"/>
      <c r="Q2149" s="16"/>
      <c r="R2149" s="12"/>
      <c r="S2149" s="12"/>
      <c r="T2149" s="12"/>
      <c r="U2149" s="12"/>
      <c r="V2149" s="12"/>
      <c r="W2149" s="12"/>
      <c r="X2149" s="12"/>
      <c r="Y2149" s="12"/>
      <c r="Z2149" s="12"/>
      <c r="AA2149" s="12"/>
      <c r="AB2149" s="12"/>
      <c r="AC2149" s="12"/>
    </row>
    <row r="2150" spans="1:29" x14ac:dyDescent="0.25">
      <c r="A2150" s="12"/>
      <c r="B2150" s="12"/>
      <c r="C2150" s="12"/>
      <c r="D2150" s="12"/>
      <c r="E2150" s="12"/>
      <c r="F2150" s="12"/>
      <c r="G2150" s="12"/>
      <c r="H2150" s="12"/>
      <c r="I2150" s="12"/>
      <c r="J2150" s="12"/>
      <c r="K2150" s="12"/>
      <c r="L2150" s="35"/>
      <c r="M2150" s="35"/>
      <c r="N2150" s="35"/>
      <c r="O2150" s="35"/>
      <c r="P2150" s="12"/>
      <c r="Q2150" s="16"/>
      <c r="R2150" s="12"/>
      <c r="S2150" s="12"/>
      <c r="T2150" s="12"/>
      <c r="U2150" s="12"/>
      <c r="V2150" s="12"/>
      <c r="W2150" s="12"/>
      <c r="X2150" s="12"/>
      <c r="Y2150" s="12"/>
      <c r="Z2150" s="12"/>
      <c r="AA2150" s="12"/>
      <c r="AB2150" s="12"/>
      <c r="AC2150" s="12"/>
    </row>
    <row r="2151" spans="1:29" x14ac:dyDescent="0.25">
      <c r="A2151" s="12"/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35"/>
      <c r="M2151" s="35"/>
      <c r="N2151" s="35"/>
      <c r="O2151" s="35"/>
      <c r="P2151" s="12"/>
      <c r="Q2151" s="16"/>
      <c r="R2151" s="12"/>
      <c r="S2151" s="12"/>
      <c r="T2151" s="12"/>
      <c r="U2151" s="12"/>
      <c r="V2151" s="12"/>
      <c r="W2151" s="12"/>
      <c r="X2151" s="12"/>
      <c r="Y2151" s="12"/>
      <c r="Z2151" s="12"/>
      <c r="AA2151" s="12"/>
      <c r="AB2151" s="12"/>
      <c r="AC2151" s="12"/>
    </row>
    <row r="2152" spans="1:29" x14ac:dyDescent="0.25">
      <c r="A2152" s="12"/>
      <c r="B2152" s="12"/>
      <c r="C2152" s="12"/>
      <c r="D2152" s="12"/>
      <c r="E2152" s="12"/>
      <c r="F2152" s="12"/>
      <c r="G2152" s="12"/>
      <c r="H2152" s="12"/>
      <c r="I2152" s="12"/>
      <c r="J2152" s="12"/>
      <c r="K2152" s="12"/>
      <c r="L2152" s="35"/>
      <c r="M2152" s="35"/>
      <c r="N2152" s="35"/>
      <c r="O2152" s="35"/>
      <c r="P2152" s="12"/>
      <c r="Q2152" s="16"/>
      <c r="R2152" s="12"/>
      <c r="S2152" s="12"/>
      <c r="T2152" s="12"/>
      <c r="U2152" s="12"/>
      <c r="V2152" s="12"/>
      <c r="W2152" s="12"/>
      <c r="X2152" s="12"/>
      <c r="Y2152" s="12"/>
      <c r="Z2152" s="12"/>
      <c r="AA2152" s="12"/>
      <c r="AB2152" s="12"/>
      <c r="AC2152" s="12"/>
    </row>
    <row r="2153" spans="1:29" x14ac:dyDescent="0.25">
      <c r="A2153" s="12"/>
      <c r="B2153" s="12"/>
      <c r="C2153" s="12"/>
      <c r="D2153" s="12"/>
      <c r="E2153" s="12"/>
      <c r="F2153" s="12"/>
      <c r="G2153" s="12"/>
      <c r="H2153" s="12"/>
      <c r="I2153" s="12"/>
      <c r="J2153" s="12"/>
      <c r="K2153" s="12"/>
      <c r="L2153" s="35"/>
      <c r="M2153" s="35"/>
      <c r="N2153" s="35"/>
      <c r="O2153" s="35"/>
      <c r="P2153" s="12"/>
      <c r="Q2153" s="16"/>
      <c r="R2153" s="12"/>
      <c r="S2153" s="12"/>
      <c r="T2153" s="12"/>
      <c r="U2153" s="12"/>
      <c r="V2153" s="12"/>
      <c r="W2153" s="12"/>
      <c r="X2153" s="12"/>
      <c r="Y2153" s="12"/>
      <c r="Z2153" s="12"/>
      <c r="AA2153" s="12"/>
      <c r="AB2153" s="12"/>
      <c r="AC2153" s="12"/>
    </row>
    <row r="2154" spans="1:29" x14ac:dyDescent="0.25">
      <c r="A2154" s="12"/>
      <c r="B2154" s="12"/>
      <c r="C2154" s="12"/>
      <c r="D2154" s="12"/>
      <c r="E2154" s="12"/>
      <c r="F2154" s="12"/>
      <c r="G2154" s="12"/>
      <c r="H2154" s="12"/>
      <c r="I2154" s="12"/>
      <c r="J2154" s="12"/>
      <c r="K2154" s="12"/>
      <c r="L2154" s="35"/>
      <c r="M2154" s="35"/>
      <c r="N2154" s="35"/>
      <c r="O2154" s="35"/>
      <c r="P2154" s="12"/>
      <c r="Q2154" s="16"/>
      <c r="R2154" s="12"/>
      <c r="S2154" s="12"/>
      <c r="T2154" s="12"/>
      <c r="U2154" s="12"/>
      <c r="V2154" s="12"/>
      <c r="W2154" s="12"/>
      <c r="X2154" s="12"/>
      <c r="Y2154" s="12"/>
      <c r="Z2154" s="12"/>
      <c r="AA2154" s="12"/>
      <c r="AB2154" s="12"/>
      <c r="AC2154" s="12"/>
    </row>
    <row r="2155" spans="1:29" x14ac:dyDescent="0.25">
      <c r="A2155" s="12"/>
      <c r="B2155" s="12"/>
      <c r="C2155" s="12"/>
      <c r="D2155" s="12"/>
      <c r="E2155" s="12"/>
      <c r="F2155" s="12"/>
      <c r="G2155" s="12"/>
      <c r="H2155" s="12"/>
      <c r="I2155" s="12"/>
      <c r="J2155" s="12"/>
      <c r="K2155" s="12"/>
      <c r="L2155" s="35"/>
      <c r="M2155" s="35"/>
      <c r="N2155" s="35"/>
      <c r="O2155" s="35"/>
      <c r="P2155" s="12"/>
      <c r="Q2155" s="16"/>
      <c r="R2155" s="12"/>
      <c r="S2155" s="12"/>
      <c r="T2155" s="12"/>
      <c r="U2155" s="12"/>
      <c r="V2155" s="12"/>
      <c r="W2155" s="12"/>
      <c r="X2155" s="12"/>
      <c r="Y2155" s="12"/>
      <c r="Z2155" s="12"/>
      <c r="AA2155" s="12"/>
      <c r="AB2155" s="12"/>
      <c r="AC2155" s="12"/>
    </row>
    <row r="2156" spans="1:29" x14ac:dyDescent="0.25">
      <c r="A2156" s="12"/>
      <c r="B2156" s="12"/>
      <c r="C2156" s="12"/>
      <c r="D2156" s="12"/>
      <c r="E2156" s="12"/>
      <c r="F2156" s="12"/>
      <c r="G2156" s="12"/>
      <c r="H2156" s="12"/>
      <c r="I2156" s="12"/>
      <c r="J2156" s="12"/>
      <c r="K2156" s="12"/>
      <c r="L2156" s="35"/>
      <c r="M2156" s="35"/>
      <c r="N2156" s="35"/>
      <c r="O2156" s="35"/>
      <c r="P2156" s="12"/>
      <c r="Q2156" s="16"/>
      <c r="R2156" s="12"/>
      <c r="S2156" s="12"/>
      <c r="T2156" s="12"/>
      <c r="U2156" s="12"/>
      <c r="V2156" s="12"/>
      <c r="W2156" s="12"/>
      <c r="X2156" s="12"/>
      <c r="Y2156" s="12"/>
      <c r="Z2156" s="12"/>
      <c r="AA2156" s="12"/>
      <c r="AB2156" s="12"/>
      <c r="AC2156" s="12"/>
    </row>
    <row r="2157" spans="1:29" x14ac:dyDescent="0.25">
      <c r="A2157" s="12"/>
      <c r="B2157" s="12"/>
      <c r="C2157" s="12"/>
      <c r="D2157" s="12"/>
      <c r="E2157" s="12"/>
      <c r="F2157" s="12"/>
      <c r="G2157" s="12"/>
      <c r="H2157" s="12"/>
      <c r="I2157" s="12"/>
      <c r="J2157" s="12"/>
      <c r="K2157" s="12"/>
      <c r="L2157" s="35"/>
      <c r="M2157" s="35"/>
      <c r="N2157" s="35"/>
      <c r="O2157" s="35"/>
      <c r="P2157" s="12"/>
      <c r="Q2157" s="16"/>
      <c r="R2157" s="12"/>
      <c r="S2157" s="12"/>
      <c r="T2157" s="12"/>
      <c r="U2157" s="12"/>
      <c r="V2157" s="12"/>
      <c r="W2157" s="12"/>
      <c r="X2157" s="12"/>
      <c r="Y2157" s="12"/>
      <c r="Z2157" s="12"/>
      <c r="AA2157" s="12"/>
      <c r="AB2157" s="12"/>
      <c r="AC2157" s="12"/>
    </row>
    <row r="2158" spans="1:29" x14ac:dyDescent="0.25">
      <c r="A2158" s="12"/>
      <c r="B2158" s="12"/>
      <c r="C2158" s="12"/>
      <c r="D2158" s="12"/>
      <c r="E2158" s="12"/>
      <c r="F2158" s="12"/>
      <c r="G2158" s="12"/>
      <c r="H2158" s="12"/>
      <c r="I2158" s="12"/>
      <c r="J2158" s="12"/>
      <c r="K2158" s="12"/>
      <c r="L2158" s="35"/>
      <c r="M2158" s="35"/>
      <c r="N2158" s="35"/>
      <c r="O2158" s="35"/>
      <c r="P2158" s="12"/>
      <c r="Q2158" s="16"/>
      <c r="R2158" s="12"/>
      <c r="S2158" s="12"/>
      <c r="T2158" s="12"/>
      <c r="U2158" s="12"/>
      <c r="V2158" s="12"/>
      <c r="W2158" s="12"/>
      <c r="X2158" s="12"/>
      <c r="Y2158" s="12"/>
      <c r="Z2158" s="12"/>
      <c r="AA2158" s="12"/>
      <c r="AB2158" s="12"/>
      <c r="AC2158" s="12"/>
    </row>
    <row r="2159" spans="1:29" x14ac:dyDescent="0.25">
      <c r="A2159" s="12"/>
      <c r="B2159" s="12"/>
      <c r="C2159" s="12"/>
      <c r="D2159" s="12"/>
      <c r="E2159" s="12"/>
      <c r="F2159" s="12"/>
      <c r="G2159" s="12"/>
      <c r="H2159" s="12"/>
      <c r="I2159" s="12"/>
      <c r="J2159" s="12"/>
      <c r="K2159" s="12"/>
      <c r="L2159" s="35"/>
      <c r="M2159" s="35"/>
      <c r="N2159" s="35"/>
      <c r="O2159" s="35"/>
      <c r="P2159" s="12"/>
      <c r="Q2159" s="16"/>
      <c r="R2159" s="12"/>
      <c r="S2159" s="12"/>
      <c r="T2159" s="12"/>
      <c r="U2159" s="12"/>
      <c r="V2159" s="12"/>
      <c r="W2159" s="12"/>
      <c r="X2159" s="12"/>
      <c r="Y2159" s="12"/>
      <c r="Z2159" s="12"/>
      <c r="AA2159" s="12"/>
      <c r="AB2159" s="12"/>
      <c r="AC2159" s="12"/>
    </row>
    <row r="2160" spans="1:29" x14ac:dyDescent="0.25">
      <c r="A2160" s="12"/>
      <c r="B2160" s="12"/>
      <c r="C2160" s="12"/>
      <c r="D2160" s="12"/>
      <c r="E2160" s="12"/>
      <c r="F2160" s="12"/>
      <c r="G2160" s="12"/>
      <c r="H2160" s="12"/>
      <c r="I2160" s="12"/>
      <c r="J2160" s="12"/>
      <c r="K2160" s="12"/>
      <c r="L2160" s="35"/>
      <c r="M2160" s="35"/>
      <c r="N2160" s="35"/>
      <c r="O2160" s="35"/>
      <c r="P2160" s="12"/>
      <c r="Q2160" s="16"/>
      <c r="R2160" s="12"/>
      <c r="S2160" s="12"/>
      <c r="T2160" s="12"/>
      <c r="U2160" s="12"/>
      <c r="V2160" s="12"/>
      <c r="W2160" s="12"/>
      <c r="X2160" s="12"/>
      <c r="Y2160" s="12"/>
      <c r="Z2160" s="12"/>
      <c r="AA2160" s="12"/>
      <c r="AB2160" s="12"/>
      <c r="AC2160" s="12"/>
    </row>
    <row r="2161" spans="1:29" x14ac:dyDescent="0.25">
      <c r="A2161" s="12"/>
      <c r="B2161" s="12"/>
      <c r="C2161" s="12"/>
      <c r="D2161" s="12"/>
      <c r="E2161" s="12"/>
      <c r="F2161" s="12"/>
      <c r="G2161" s="12"/>
      <c r="H2161" s="12"/>
      <c r="I2161" s="12"/>
      <c r="J2161" s="12"/>
      <c r="K2161" s="12"/>
      <c r="L2161" s="35"/>
      <c r="M2161" s="35"/>
      <c r="N2161" s="35"/>
      <c r="O2161" s="35"/>
      <c r="P2161" s="12"/>
      <c r="Q2161" s="16"/>
      <c r="R2161" s="12"/>
      <c r="S2161" s="12"/>
      <c r="T2161" s="12"/>
      <c r="U2161" s="12"/>
      <c r="V2161" s="12"/>
      <c r="W2161" s="12"/>
      <c r="X2161" s="12"/>
      <c r="Y2161" s="12"/>
      <c r="Z2161" s="12"/>
      <c r="AA2161" s="12"/>
      <c r="AB2161" s="12"/>
      <c r="AC2161" s="12"/>
    </row>
    <row r="2162" spans="1:29" x14ac:dyDescent="0.25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35"/>
      <c r="M2162" s="35"/>
      <c r="N2162" s="35"/>
      <c r="O2162" s="35"/>
      <c r="P2162" s="12"/>
      <c r="Q2162" s="16"/>
      <c r="R2162" s="12"/>
      <c r="S2162" s="12"/>
      <c r="T2162" s="12"/>
      <c r="U2162" s="12"/>
      <c r="V2162" s="12"/>
      <c r="W2162" s="12"/>
      <c r="X2162" s="12"/>
      <c r="Y2162" s="12"/>
      <c r="Z2162" s="12"/>
      <c r="AA2162" s="12"/>
      <c r="AB2162" s="12"/>
      <c r="AC2162" s="12"/>
    </row>
    <row r="2163" spans="1:29" x14ac:dyDescent="0.25">
      <c r="A2163" s="12"/>
      <c r="B2163" s="12"/>
      <c r="C2163" s="12"/>
      <c r="D2163" s="12"/>
      <c r="E2163" s="12"/>
      <c r="F2163" s="12"/>
      <c r="G2163" s="12"/>
      <c r="H2163" s="12"/>
      <c r="I2163" s="12"/>
      <c r="J2163" s="12"/>
      <c r="K2163" s="12"/>
      <c r="L2163" s="35"/>
      <c r="M2163" s="35"/>
      <c r="N2163" s="35"/>
      <c r="O2163" s="35"/>
      <c r="P2163" s="12"/>
      <c r="Q2163" s="16"/>
      <c r="R2163" s="12"/>
      <c r="S2163" s="12"/>
      <c r="T2163" s="12"/>
      <c r="U2163" s="12"/>
      <c r="V2163" s="12"/>
      <c r="W2163" s="12"/>
      <c r="X2163" s="12"/>
      <c r="Y2163" s="12"/>
      <c r="Z2163" s="12"/>
      <c r="AA2163" s="12"/>
      <c r="AB2163" s="12"/>
      <c r="AC2163" s="12"/>
    </row>
    <row r="2164" spans="1:29" x14ac:dyDescent="0.25">
      <c r="A2164" s="12"/>
      <c r="B2164" s="12"/>
      <c r="C2164" s="12"/>
      <c r="D2164" s="12"/>
      <c r="E2164" s="12"/>
      <c r="F2164" s="12"/>
      <c r="G2164" s="12"/>
      <c r="H2164" s="12"/>
      <c r="I2164" s="12"/>
      <c r="J2164" s="12"/>
      <c r="K2164" s="12"/>
      <c r="L2164" s="35"/>
      <c r="M2164" s="35"/>
      <c r="N2164" s="35"/>
      <c r="O2164" s="35"/>
      <c r="P2164" s="12"/>
      <c r="Q2164" s="16"/>
      <c r="R2164" s="12"/>
      <c r="S2164" s="12"/>
      <c r="T2164" s="12"/>
      <c r="U2164" s="12"/>
      <c r="V2164" s="12"/>
      <c r="W2164" s="12"/>
      <c r="X2164" s="12"/>
      <c r="Y2164" s="12"/>
      <c r="Z2164" s="12"/>
      <c r="AA2164" s="12"/>
      <c r="AB2164" s="12"/>
      <c r="AC2164" s="12"/>
    </row>
    <row r="2165" spans="1:29" x14ac:dyDescent="0.25">
      <c r="A2165" s="12"/>
      <c r="B2165" s="12"/>
      <c r="C2165" s="12"/>
      <c r="D2165" s="12"/>
      <c r="E2165" s="12"/>
      <c r="F2165" s="12"/>
      <c r="G2165" s="12"/>
      <c r="H2165" s="12"/>
      <c r="I2165" s="12"/>
      <c r="J2165" s="12"/>
      <c r="K2165" s="12"/>
      <c r="L2165" s="35"/>
      <c r="M2165" s="35"/>
      <c r="N2165" s="35"/>
      <c r="O2165" s="35"/>
      <c r="P2165" s="12"/>
      <c r="Q2165" s="16"/>
      <c r="R2165" s="12"/>
      <c r="S2165" s="12"/>
      <c r="T2165" s="12"/>
      <c r="U2165" s="12"/>
      <c r="V2165" s="12"/>
      <c r="W2165" s="12"/>
      <c r="X2165" s="12"/>
      <c r="Y2165" s="12"/>
      <c r="Z2165" s="12"/>
      <c r="AA2165" s="12"/>
      <c r="AB2165" s="12"/>
      <c r="AC2165" s="12"/>
    </row>
    <row r="2166" spans="1:29" x14ac:dyDescent="0.25">
      <c r="A2166" s="12"/>
      <c r="B2166" s="12"/>
      <c r="C2166" s="12"/>
      <c r="D2166" s="12"/>
      <c r="E2166" s="12"/>
      <c r="F2166" s="12"/>
      <c r="G2166" s="12"/>
      <c r="H2166" s="12"/>
      <c r="I2166" s="12"/>
      <c r="J2166" s="12"/>
      <c r="K2166" s="12"/>
      <c r="L2166" s="35"/>
      <c r="M2166" s="35"/>
      <c r="N2166" s="35"/>
      <c r="O2166" s="35"/>
      <c r="P2166" s="12"/>
      <c r="Q2166" s="16"/>
      <c r="R2166" s="12"/>
      <c r="S2166" s="12"/>
      <c r="T2166" s="12"/>
      <c r="U2166" s="12"/>
      <c r="V2166" s="12"/>
      <c r="W2166" s="12"/>
      <c r="X2166" s="12"/>
      <c r="Y2166" s="12"/>
      <c r="Z2166" s="12"/>
      <c r="AA2166" s="12"/>
      <c r="AB2166" s="12"/>
      <c r="AC2166" s="12"/>
    </row>
    <row r="2167" spans="1:29" x14ac:dyDescent="0.25">
      <c r="A2167" s="12"/>
      <c r="B2167" s="12"/>
      <c r="C2167" s="12"/>
      <c r="D2167" s="12"/>
      <c r="E2167" s="12"/>
      <c r="F2167" s="12"/>
      <c r="G2167" s="12"/>
      <c r="H2167" s="12"/>
      <c r="I2167" s="12"/>
      <c r="J2167" s="12"/>
      <c r="K2167" s="12"/>
      <c r="L2167" s="35"/>
      <c r="M2167" s="35"/>
      <c r="N2167" s="35"/>
      <c r="O2167" s="35"/>
      <c r="P2167" s="12"/>
      <c r="Q2167" s="16"/>
      <c r="R2167" s="12"/>
      <c r="S2167" s="12"/>
      <c r="T2167" s="12"/>
      <c r="U2167" s="12"/>
      <c r="V2167" s="12"/>
      <c r="W2167" s="12"/>
      <c r="X2167" s="12"/>
      <c r="Y2167" s="12"/>
      <c r="Z2167" s="12"/>
      <c r="AA2167" s="12"/>
      <c r="AB2167" s="12"/>
      <c r="AC2167" s="12"/>
    </row>
    <row r="2168" spans="1:29" x14ac:dyDescent="0.25">
      <c r="A2168" s="12"/>
      <c r="B2168" s="12"/>
      <c r="C2168" s="12"/>
      <c r="D2168" s="12"/>
      <c r="E2168" s="12"/>
      <c r="F2168" s="12"/>
      <c r="G2168" s="12"/>
      <c r="H2168" s="12"/>
      <c r="I2168" s="12"/>
      <c r="J2168" s="12"/>
      <c r="K2168" s="12"/>
      <c r="L2168" s="35"/>
      <c r="M2168" s="35"/>
      <c r="N2168" s="35"/>
      <c r="O2168" s="35"/>
      <c r="P2168" s="12"/>
      <c r="Q2168" s="16"/>
      <c r="R2168" s="12"/>
      <c r="S2168" s="12"/>
      <c r="T2168" s="12"/>
      <c r="U2168" s="12"/>
      <c r="V2168" s="12"/>
      <c r="W2168" s="12"/>
      <c r="X2168" s="12"/>
      <c r="Y2168" s="12"/>
      <c r="Z2168" s="12"/>
      <c r="AA2168" s="12"/>
      <c r="AB2168" s="12"/>
      <c r="AC2168" s="12"/>
    </row>
    <row r="2169" spans="1:29" x14ac:dyDescent="0.25">
      <c r="A2169" s="12"/>
      <c r="B2169" s="12"/>
      <c r="C2169" s="12"/>
      <c r="D2169" s="12"/>
      <c r="E2169" s="12"/>
      <c r="F2169" s="12"/>
      <c r="G2169" s="12"/>
      <c r="H2169" s="12"/>
      <c r="I2169" s="12"/>
      <c r="J2169" s="12"/>
      <c r="K2169" s="12"/>
      <c r="L2169" s="35"/>
      <c r="M2169" s="35"/>
      <c r="N2169" s="35"/>
      <c r="O2169" s="35"/>
      <c r="P2169" s="12"/>
      <c r="Q2169" s="16"/>
      <c r="R2169" s="12"/>
      <c r="S2169" s="12"/>
      <c r="T2169" s="12"/>
      <c r="U2169" s="12"/>
      <c r="V2169" s="12"/>
      <c r="W2169" s="12"/>
      <c r="X2169" s="12"/>
      <c r="Y2169" s="12"/>
      <c r="Z2169" s="12"/>
      <c r="AA2169" s="12"/>
      <c r="AB2169" s="12"/>
      <c r="AC2169" s="12"/>
    </row>
    <row r="2170" spans="1:29" x14ac:dyDescent="0.25">
      <c r="A2170" s="12"/>
      <c r="B2170" s="12"/>
      <c r="C2170" s="12"/>
      <c r="D2170" s="12"/>
      <c r="E2170" s="12"/>
      <c r="F2170" s="12"/>
      <c r="G2170" s="12"/>
      <c r="H2170" s="12"/>
      <c r="I2170" s="12"/>
      <c r="J2170" s="12"/>
      <c r="K2170" s="12"/>
      <c r="L2170" s="35"/>
      <c r="M2170" s="35"/>
      <c r="N2170" s="35"/>
      <c r="O2170" s="35"/>
      <c r="P2170" s="12"/>
      <c r="Q2170" s="16"/>
      <c r="R2170" s="12"/>
      <c r="S2170" s="12"/>
      <c r="T2170" s="12"/>
      <c r="U2170" s="12"/>
      <c r="V2170" s="12"/>
      <c r="W2170" s="12"/>
      <c r="X2170" s="12"/>
      <c r="Y2170" s="12"/>
      <c r="Z2170" s="12"/>
      <c r="AA2170" s="12"/>
      <c r="AB2170" s="12"/>
      <c r="AC2170" s="12"/>
    </row>
    <row r="2171" spans="1:29" x14ac:dyDescent="0.25">
      <c r="A2171" s="12"/>
      <c r="B2171" s="12"/>
      <c r="C2171" s="12"/>
      <c r="D2171" s="12"/>
      <c r="E2171" s="12"/>
      <c r="F2171" s="12"/>
      <c r="G2171" s="12"/>
      <c r="H2171" s="12"/>
      <c r="I2171" s="12"/>
      <c r="J2171" s="12"/>
      <c r="K2171" s="12"/>
      <c r="L2171" s="35"/>
      <c r="M2171" s="35"/>
      <c r="N2171" s="35"/>
      <c r="O2171" s="35"/>
      <c r="P2171" s="12"/>
      <c r="Q2171" s="16"/>
      <c r="R2171" s="12"/>
      <c r="S2171" s="12"/>
      <c r="T2171" s="12"/>
      <c r="U2171" s="12"/>
      <c r="V2171" s="12"/>
      <c r="W2171" s="12"/>
      <c r="X2171" s="12"/>
      <c r="Y2171" s="12"/>
      <c r="Z2171" s="12"/>
      <c r="AA2171" s="12"/>
      <c r="AB2171" s="12"/>
      <c r="AC2171" s="12"/>
    </row>
    <row r="2172" spans="1:29" x14ac:dyDescent="0.25">
      <c r="A2172" s="12"/>
      <c r="B2172" s="12"/>
      <c r="C2172" s="12"/>
      <c r="D2172" s="12"/>
      <c r="E2172" s="12"/>
      <c r="F2172" s="12"/>
      <c r="G2172" s="12"/>
      <c r="H2172" s="12"/>
      <c r="I2172" s="12"/>
      <c r="J2172" s="12"/>
      <c r="K2172" s="12"/>
      <c r="L2172" s="35"/>
      <c r="M2172" s="35"/>
      <c r="N2172" s="35"/>
      <c r="O2172" s="35"/>
      <c r="P2172" s="12"/>
      <c r="Q2172" s="16"/>
      <c r="R2172" s="12"/>
      <c r="S2172" s="12"/>
      <c r="T2172" s="12"/>
      <c r="U2172" s="12"/>
      <c r="V2172" s="12"/>
      <c r="W2172" s="12"/>
      <c r="X2172" s="12"/>
      <c r="Y2172" s="12"/>
      <c r="Z2172" s="12"/>
      <c r="AA2172" s="12"/>
      <c r="AB2172" s="12"/>
      <c r="AC2172" s="12"/>
    </row>
    <row r="2173" spans="1:29" x14ac:dyDescent="0.25">
      <c r="A2173" s="12"/>
      <c r="B2173" s="12"/>
      <c r="C2173" s="12"/>
      <c r="D2173" s="12"/>
      <c r="E2173" s="12"/>
      <c r="F2173" s="12"/>
      <c r="G2173" s="12"/>
      <c r="H2173" s="12"/>
      <c r="I2173" s="12"/>
      <c r="J2173" s="12"/>
      <c r="K2173" s="12"/>
      <c r="L2173" s="35"/>
      <c r="M2173" s="35"/>
      <c r="N2173" s="35"/>
      <c r="O2173" s="35"/>
      <c r="P2173" s="12"/>
      <c r="Q2173" s="16"/>
      <c r="R2173" s="12"/>
      <c r="S2173" s="12"/>
      <c r="T2173" s="12"/>
      <c r="U2173" s="12"/>
      <c r="V2173" s="12"/>
      <c r="W2173" s="12"/>
      <c r="X2173" s="12"/>
      <c r="Y2173" s="12"/>
      <c r="Z2173" s="12"/>
      <c r="AA2173" s="12"/>
      <c r="AB2173" s="12"/>
      <c r="AC2173" s="12"/>
    </row>
    <row r="2174" spans="1:29" x14ac:dyDescent="0.25">
      <c r="A2174" s="12"/>
      <c r="B2174" s="12"/>
      <c r="C2174" s="12"/>
      <c r="D2174" s="12"/>
      <c r="E2174" s="12"/>
      <c r="F2174" s="12"/>
      <c r="G2174" s="12"/>
      <c r="H2174" s="12"/>
      <c r="I2174" s="12"/>
      <c r="J2174" s="12"/>
      <c r="K2174" s="12"/>
      <c r="L2174" s="35"/>
      <c r="M2174" s="35"/>
      <c r="N2174" s="35"/>
      <c r="O2174" s="35"/>
      <c r="P2174" s="12"/>
      <c r="Q2174" s="16"/>
      <c r="R2174" s="12"/>
      <c r="S2174" s="12"/>
      <c r="T2174" s="12"/>
      <c r="U2174" s="12"/>
      <c r="V2174" s="12"/>
      <c r="W2174" s="12"/>
      <c r="X2174" s="12"/>
      <c r="Y2174" s="12"/>
      <c r="Z2174" s="12"/>
      <c r="AA2174" s="12"/>
      <c r="AB2174" s="12"/>
      <c r="AC2174" s="12"/>
    </row>
    <row r="2175" spans="1:29" x14ac:dyDescent="0.25">
      <c r="A2175" s="12"/>
      <c r="B2175" s="12"/>
      <c r="C2175" s="12"/>
      <c r="D2175" s="12"/>
      <c r="E2175" s="12"/>
      <c r="F2175" s="12"/>
      <c r="G2175" s="12"/>
      <c r="H2175" s="12"/>
      <c r="I2175" s="12"/>
      <c r="J2175" s="12"/>
      <c r="K2175" s="12"/>
      <c r="L2175" s="35"/>
      <c r="M2175" s="35"/>
      <c r="N2175" s="35"/>
      <c r="O2175" s="35"/>
      <c r="P2175" s="12"/>
      <c r="Q2175" s="16"/>
      <c r="R2175" s="12"/>
      <c r="S2175" s="12"/>
      <c r="T2175" s="12"/>
      <c r="U2175" s="12"/>
      <c r="V2175" s="12"/>
      <c r="W2175" s="12"/>
      <c r="X2175" s="12"/>
      <c r="Y2175" s="12"/>
      <c r="Z2175" s="12"/>
      <c r="AA2175" s="12"/>
      <c r="AB2175" s="12"/>
      <c r="AC2175" s="12"/>
    </row>
    <row r="2176" spans="1:29" x14ac:dyDescent="0.25">
      <c r="A2176" s="12"/>
      <c r="B2176" s="12"/>
      <c r="C2176" s="12"/>
      <c r="D2176" s="12"/>
      <c r="E2176" s="12"/>
      <c r="F2176" s="12"/>
      <c r="G2176" s="12"/>
      <c r="H2176" s="12"/>
      <c r="I2176" s="12"/>
      <c r="J2176" s="12"/>
      <c r="K2176" s="12"/>
      <c r="L2176" s="35"/>
      <c r="M2176" s="35"/>
      <c r="N2176" s="35"/>
      <c r="O2176" s="35"/>
      <c r="P2176" s="12"/>
      <c r="Q2176" s="16"/>
      <c r="R2176" s="12"/>
      <c r="S2176" s="12"/>
      <c r="T2176" s="12"/>
      <c r="U2176" s="12"/>
      <c r="V2176" s="12"/>
      <c r="W2176" s="12"/>
      <c r="X2176" s="12"/>
      <c r="Y2176" s="12"/>
      <c r="Z2176" s="12"/>
      <c r="AA2176" s="12"/>
      <c r="AB2176" s="12"/>
      <c r="AC2176" s="12"/>
    </row>
    <row r="2177" spans="1:29" x14ac:dyDescent="0.25">
      <c r="A2177" s="12"/>
      <c r="B2177" s="12"/>
      <c r="C2177" s="12"/>
      <c r="D2177" s="12"/>
      <c r="E2177" s="12"/>
      <c r="F2177" s="12"/>
      <c r="G2177" s="12"/>
      <c r="H2177" s="12"/>
      <c r="I2177" s="12"/>
      <c r="J2177" s="12"/>
      <c r="K2177" s="12"/>
      <c r="L2177" s="35"/>
      <c r="M2177" s="35"/>
      <c r="N2177" s="35"/>
      <c r="O2177" s="35"/>
      <c r="P2177" s="12"/>
      <c r="Q2177" s="16"/>
      <c r="R2177" s="12"/>
      <c r="S2177" s="12"/>
      <c r="T2177" s="12"/>
      <c r="U2177" s="12"/>
      <c r="V2177" s="12"/>
      <c r="W2177" s="12"/>
      <c r="X2177" s="12"/>
      <c r="Y2177" s="12"/>
      <c r="Z2177" s="12"/>
      <c r="AA2177" s="12"/>
      <c r="AB2177" s="12"/>
      <c r="AC2177" s="12"/>
    </row>
    <row r="2178" spans="1:29" x14ac:dyDescent="0.25">
      <c r="A2178" s="12"/>
      <c r="B2178" s="12"/>
      <c r="C2178" s="12"/>
      <c r="D2178" s="12"/>
      <c r="E2178" s="12"/>
      <c r="F2178" s="12"/>
      <c r="G2178" s="12"/>
      <c r="H2178" s="12"/>
      <c r="I2178" s="12"/>
      <c r="J2178" s="12"/>
      <c r="K2178" s="12"/>
      <c r="L2178" s="35"/>
      <c r="M2178" s="35"/>
      <c r="N2178" s="35"/>
      <c r="O2178" s="35"/>
      <c r="P2178" s="12"/>
      <c r="Q2178" s="16"/>
      <c r="R2178" s="12"/>
      <c r="S2178" s="12"/>
      <c r="T2178" s="12"/>
      <c r="U2178" s="12"/>
      <c r="V2178" s="12"/>
      <c r="W2178" s="12"/>
      <c r="X2178" s="12"/>
      <c r="Y2178" s="12"/>
      <c r="Z2178" s="12"/>
      <c r="AA2178" s="12"/>
      <c r="AB2178" s="12"/>
      <c r="AC2178" s="12"/>
    </row>
    <row r="2179" spans="1:29" x14ac:dyDescent="0.25">
      <c r="A2179" s="12"/>
      <c r="B2179" s="12"/>
      <c r="C2179" s="12"/>
      <c r="D2179" s="12"/>
      <c r="E2179" s="12"/>
      <c r="F2179" s="12"/>
      <c r="G2179" s="12"/>
      <c r="H2179" s="12"/>
      <c r="I2179" s="12"/>
      <c r="J2179" s="12"/>
      <c r="K2179" s="12"/>
      <c r="L2179" s="35"/>
      <c r="M2179" s="35"/>
      <c r="N2179" s="35"/>
      <c r="O2179" s="35"/>
      <c r="P2179" s="12"/>
      <c r="Q2179" s="16"/>
      <c r="R2179" s="12"/>
      <c r="S2179" s="12"/>
      <c r="T2179" s="12"/>
      <c r="U2179" s="12"/>
      <c r="V2179" s="12"/>
      <c r="W2179" s="12"/>
      <c r="X2179" s="12"/>
      <c r="Y2179" s="12"/>
      <c r="Z2179" s="12"/>
      <c r="AA2179" s="12"/>
      <c r="AB2179" s="12"/>
      <c r="AC2179" s="12"/>
    </row>
    <row r="2180" spans="1:29" x14ac:dyDescent="0.25">
      <c r="A2180" s="12"/>
      <c r="B2180" s="12"/>
      <c r="C2180" s="12"/>
      <c r="D2180" s="12"/>
      <c r="E2180" s="12"/>
      <c r="F2180" s="12"/>
      <c r="G2180" s="12"/>
      <c r="H2180" s="12"/>
      <c r="I2180" s="12"/>
      <c r="J2180" s="12"/>
      <c r="K2180" s="12"/>
      <c r="L2180" s="35"/>
      <c r="M2180" s="35"/>
      <c r="N2180" s="35"/>
      <c r="O2180" s="35"/>
      <c r="P2180" s="12"/>
      <c r="Q2180" s="16"/>
      <c r="R2180" s="12"/>
      <c r="S2180" s="12"/>
      <c r="T2180" s="12"/>
      <c r="U2180" s="12"/>
      <c r="V2180" s="12"/>
      <c r="W2180" s="12"/>
      <c r="X2180" s="12"/>
      <c r="Y2180" s="12"/>
      <c r="Z2180" s="12"/>
      <c r="AA2180" s="12"/>
      <c r="AB2180" s="12"/>
      <c r="AC2180" s="12"/>
    </row>
    <row r="2181" spans="1:29" x14ac:dyDescent="0.25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35"/>
      <c r="M2181" s="35"/>
      <c r="N2181" s="35"/>
      <c r="O2181" s="35"/>
      <c r="P2181" s="12"/>
      <c r="Q2181" s="16"/>
      <c r="R2181" s="12"/>
      <c r="S2181" s="12"/>
      <c r="T2181" s="12"/>
      <c r="U2181" s="12"/>
      <c r="V2181" s="12"/>
      <c r="W2181" s="12"/>
      <c r="X2181" s="12"/>
      <c r="Y2181" s="12"/>
      <c r="Z2181" s="12"/>
      <c r="AA2181" s="12"/>
      <c r="AB2181" s="12"/>
      <c r="AC2181" s="12"/>
    </row>
    <row r="2182" spans="1:29" x14ac:dyDescent="0.25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35"/>
      <c r="M2182" s="35"/>
      <c r="N2182" s="35"/>
      <c r="O2182" s="35"/>
      <c r="P2182" s="12"/>
      <c r="Q2182" s="16"/>
      <c r="R2182" s="12"/>
      <c r="S2182" s="12"/>
      <c r="T2182" s="12"/>
      <c r="U2182" s="12"/>
      <c r="V2182" s="12"/>
      <c r="W2182" s="12"/>
      <c r="X2182" s="12"/>
      <c r="Y2182" s="12"/>
      <c r="Z2182" s="12"/>
      <c r="AA2182" s="12"/>
      <c r="AB2182" s="12"/>
      <c r="AC2182" s="12"/>
    </row>
    <row r="2183" spans="1:29" x14ac:dyDescent="0.25">
      <c r="A2183" s="12"/>
      <c r="B2183" s="12"/>
      <c r="C2183" s="12"/>
      <c r="D2183" s="12"/>
      <c r="E2183" s="12"/>
      <c r="F2183" s="12"/>
      <c r="G2183" s="12"/>
      <c r="H2183" s="12"/>
      <c r="I2183" s="12"/>
      <c r="J2183" s="12"/>
      <c r="K2183" s="12"/>
      <c r="L2183" s="35"/>
      <c r="M2183" s="35"/>
      <c r="N2183" s="35"/>
      <c r="O2183" s="35"/>
      <c r="P2183" s="12"/>
      <c r="Q2183" s="16"/>
      <c r="R2183" s="12"/>
      <c r="S2183" s="12"/>
      <c r="T2183" s="12"/>
      <c r="U2183" s="12"/>
      <c r="V2183" s="12"/>
      <c r="W2183" s="12"/>
      <c r="X2183" s="12"/>
      <c r="Y2183" s="12"/>
      <c r="Z2183" s="12"/>
      <c r="AA2183" s="12"/>
      <c r="AB2183" s="12"/>
      <c r="AC2183" s="12"/>
    </row>
    <row r="2184" spans="1:29" x14ac:dyDescent="0.25">
      <c r="A2184" s="12"/>
      <c r="B2184" s="12"/>
      <c r="C2184" s="12"/>
      <c r="D2184" s="12"/>
      <c r="E2184" s="12"/>
      <c r="F2184" s="12"/>
      <c r="G2184" s="12"/>
      <c r="H2184" s="12"/>
      <c r="I2184" s="12"/>
      <c r="J2184" s="12"/>
      <c r="K2184" s="12"/>
      <c r="L2184" s="35"/>
      <c r="M2184" s="35"/>
      <c r="N2184" s="35"/>
      <c r="O2184" s="35"/>
      <c r="P2184" s="12"/>
      <c r="Q2184" s="16"/>
      <c r="R2184" s="12"/>
      <c r="S2184" s="12"/>
      <c r="T2184" s="12"/>
      <c r="U2184" s="12"/>
      <c r="V2184" s="12"/>
      <c r="W2184" s="12"/>
      <c r="X2184" s="12"/>
      <c r="Y2184" s="12"/>
      <c r="Z2184" s="12"/>
      <c r="AA2184" s="12"/>
      <c r="AB2184" s="12"/>
      <c r="AC2184" s="12"/>
    </row>
    <row r="2185" spans="1:29" x14ac:dyDescent="0.25">
      <c r="A2185" s="12"/>
      <c r="B2185" s="12"/>
      <c r="C2185" s="12"/>
      <c r="D2185" s="12"/>
      <c r="E2185" s="12"/>
      <c r="F2185" s="12"/>
      <c r="G2185" s="12"/>
      <c r="H2185" s="12"/>
      <c r="I2185" s="12"/>
      <c r="J2185" s="12"/>
      <c r="K2185" s="12"/>
      <c r="L2185" s="35"/>
      <c r="M2185" s="35"/>
      <c r="N2185" s="35"/>
      <c r="O2185" s="35"/>
      <c r="P2185" s="12"/>
      <c r="Q2185" s="16"/>
      <c r="R2185" s="12"/>
      <c r="S2185" s="12"/>
      <c r="T2185" s="12"/>
      <c r="U2185" s="12"/>
      <c r="V2185" s="12"/>
      <c r="W2185" s="12"/>
      <c r="X2185" s="12"/>
      <c r="Y2185" s="12"/>
      <c r="Z2185" s="12"/>
      <c r="AA2185" s="12"/>
      <c r="AB2185" s="12"/>
      <c r="AC2185" s="12"/>
    </row>
    <row r="2186" spans="1:29" x14ac:dyDescent="0.25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35"/>
      <c r="M2186" s="35"/>
      <c r="N2186" s="35"/>
      <c r="O2186" s="35"/>
      <c r="P2186" s="12"/>
      <c r="Q2186" s="16"/>
      <c r="R2186" s="12"/>
      <c r="S2186" s="12"/>
      <c r="T2186" s="12"/>
      <c r="U2186" s="12"/>
      <c r="V2186" s="12"/>
      <c r="W2186" s="12"/>
      <c r="X2186" s="12"/>
      <c r="Y2186" s="12"/>
      <c r="Z2186" s="12"/>
      <c r="AA2186" s="12"/>
      <c r="AB2186" s="12"/>
      <c r="AC2186" s="12"/>
    </row>
    <row r="2187" spans="1:29" x14ac:dyDescent="0.25">
      <c r="A2187" s="12"/>
      <c r="B2187" s="12"/>
      <c r="C2187" s="12"/>
      <c r="D2187" s="12"/>
      <c r="E2187" s="12"/>
      <c r="F2187" s="12"/>
      <c r="G2187" s="12"/>
      <c r="H2187" s="12"/>
      <c r="I2187" s="12"/>
      <c r="J2187" s="12"/>
      <c r="K2187" s="12"/>
      <c r="L2187" s="35"/>
      <c r="M2187" s="35"/>
      <c r="N2187" s="35"/>
      <c r="O2187" s="35"/>
      <c r="P2187" s="12"/>
      <c r="Q2187" s="16"/>
      <c r="R2187" s="12"/>
      <c r="S2187" s="12"/>
      <c r="T2187" s="12"/>
      <c r="U2187" s="12"/>
      <c r="V2187" s="12"/>
      <c r="W2187" s="12"/>
      <c r="X2187" s="12"/>
      <c r="Y2187" s="12"/>
      <c r="Z2187" s="12"/>
      <c r="AA2187" s="12"/>
      <c r="AB2187" s="12"/>
      <c r="AC2187" s="12"/>
    </row>
    <row r="2188" spans="1:29" x14ac:dyDescent="0.25">
      <c r="A2188" s="12"/>
      <c r="B2188" s="12"/>
      <c r="C2188" s="12"/>
      <c r="D2188" s="12"/>
      <c r="E2188" s="12"/>
      <c r="F2188" s="12"/>
      <c r="G2188" s="12"/>
      <c r="H2188" s="12"/>
      <c r="I2188" s="12"/>
      <c r="J2188" s="12"/>
      <c r="K2188" s="12"/>
      <c r="L2188" s="35"/>
      <c r="M2188" s="35"/>
      <c r="N2188" s="35"/>
      <c r="O2188" s="35"/>
      <c r="P2188" s="12"/>
      <c r="Q2188" s="16"/>
      <c r="R2188" s="12"/>
      <c r="S2188" s="12"/>
      <c r="T2188" s="12"/>
      <c r="U2188" s="12"/>
      <c r="V2188" s="12"/>
      <c r="W2188" s="12"/>
      <c r="X2188" s="12"/>
      <c r="Y2188" s="12"/>
      <c r="Z2188" s="12"/>
      <c r="AA2188" s="12"/>
      <c r="AB2188" s="12"/>
      <c r="AC2188" s="12"/>
    </row>
    <row r="2189" spans="1:29" x14ac:dyDescent="0.25">
      <c r="A2189" s="12"/>
      <c r="B2189" s="12"/>
      <c r="C2189" s="12"/>
      <c r="D2189" s="12"/>
      <c r="E2189" s="12"/>
      <c r="F2189" s="12"/>
      <c r="G2189" s="12"/>
      <c r="H2189" s="12"/>
      <c r="I2189" s="12"/>
      <c r="J2189" s="12"/>
      <c r="K2189" s="12"/>
      <c r="L2189" s="35"/>
      <c r="M2189" s="35"/>
      <c r="N2189" s="35"/>
      <c r="O2189" s="35"/>
      <c r="P2189" s="12"/>
      <c r="Q2189" s="16"/>
      <c r="R2189" s="12"/>
      <c r="S2189" s="12"/>
      <c r="T2189" s="12"/>
      <c r="U2189" s="12"/>
      <c r="V2189" s="12"/>
      <c r="W2189" s="12"/>
      <c r="X2189" s="12"/>
      <c r="Y2189" s="12"/>
      <c r="Z2189" s="12"/>
      <c r="AA2189" s="12"/>
      <c r="AB2189" s="12"/>
      <c r="AC2189" s="12"/>
    </row>
    <row r="2190" spans="1:29" x14ac:dyDescent="0.25">
      <c r="A2190" s="12"/>
      <c r="B2190" s="12"/>
      <c r="C2190" s="12"/>
      <c r="D2190" s="12"/>
      <c r="E2190" s="12"/>
      <c r="F2190" s="12"/>
      <c r="G2190" s="12"/>
      <c r="H2190" s="12"/>
      <c r="I2190" s="12"/>
      <c r="J2190" s="12"/>
      <c r="K2190" s="12"/>
      <c r="L2190" s="35"/>
      <c r="M2190" s="35"/>
      <c r="N2190" s="35"/>
      <c r="O2190" s="35"/>
      <c r="P2190" s="12"/>
      <c r="Q2190" s="16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2"/>
      <c r="AC2190" s="12"/>
    </row>
    <row r="2191" spans="1:29" x14ac:dyDescent="0.25">
      <c r="A2191" s="12"/>
      <c r="B2191" s="12"/>
      <c r="C2191" s="12"/>
      <c r="D2191" s="12"/>
      <c r="E2191" s="12"/>
      <c r="F2191" s="12"/>
      <c r="G2191" s="12"/>
      <c r="H2191" s="12"/>
      <c r="I2191" s="12"/>
      <c r="J2191" s="12"/>
      <c r="K2191" s="12"/>
      <c r="L2191" s="35"/>
      <c r="M2191" s="35"/>
      <c r="N2191" s="35"/>
      <c r="O2191" s="35"/>
      <c r="P2191" s="12"/>
      <c r="Q2191" s="16"/>
      <c r="R2191" s="12"/>
      <c r="S2191" s="12"/>
      <c r="T2191" s="12"/>
      <c r="U2191" s="12"/>
      <c r="V2191" s="12"/>
      <c r="W2191" s="12"/>
      <c r="X2191" s="12"/>
      <c r="Y2191" s="12"/>
      <c r="Z2191" s="12"/>
      <c r="AA2191" s="12"/>
      <c r="AB2191" s="12"/>
      <c r="AC2191" s="12"/>
    </row>
    <row r="2192" spans="1:29" x14ac:dyDescent="0.25">
      <c r="A2192" s="12"/>
      <c r="B2192" s="12"/>
      <c r="C2192" s="12"/>
      <c r="D2192" s="12"/>
      <c r="E2192" s="12"/>
      <c r="F2192" s="12"/>
      <c r="G2192" s="12"/>
      <c r="H2192" s="12"/>
      <c r="I2192" s="12"/>
      <c r="J2192" s="12"/>
      <c r="K2192" s="12"/>
      <c r="L2192" s="35"/>
      <c r="M2192" s="35"/>
      <c r="N2192" s="35"/>
      <c r="O2192" s="35"/>
      <c r="P2192" s="12"/>
      <c r="Q2192" s="16"/>
      <c r="R2192" s="12"/>
      <c r="S2192" s="12"/>
      <c r="T2192" s="12"/>
      <c r="U2192" s="12"/>
      <c r="V2192" s="12"/>
      <c r="W2192" s="12"/>
      <c r="X2192" s="12"/>
      <c r="Y2192" s="12"/>
      <c r="Z2192" s="12"/>
      <c r="AA2192" s="12"/>
      <c r="AB2192" s="12"/>
      <c r="AC2192" s="12"/>
    </row>
    <row r="2193" spans="1:29" x14ac:dyDescent="0.25">
      <c r="A2193" s="12"/>
      <c r="B2193" s="12"/>
      <c r="C2193" s="12"/>
      <c r="D2193" s="12"/>
      <c r="E2193" s="12"/>
      <c r="F2193" s="12"/>
      <c r="G2193" s="12"/>
      <c r="H2193" s="12"/>
      <c r="I2193" s="12"/>
      <c r="J2193" s="12"/>
      <c r="K2193" s="12"/>
      <c r="L2193" s="35"/>
      <c r="M2193" s="35"/>
      <c r="N2193" s="35"/>
      <c r="O2193" s="35"/>
      <c r="P2193" s="12"/>
      <c r="Q2193" s="16"/>
      <c r="R2193" s="12"/>
      <c r="S2193" s="12"/>
      <c r="T2193" s="12"/>
      <c r="U2193" s="12"/>
      <c r="V2193" s="12"/>
      <c r="W2193" s="12"/>
      <c r="X2193" s="12"/>
      <c r="Y2193" s="12"/>
      <c r="Z2193" s="12"/>
      <c r="AA2193" s="12"/>
      <c r="AB2193" s="12"/>
      <c r="AC2193" s="12"/>
    </row>
    <row r="2194" spans="1:29" x14ac:dyDescent="0.25">
      <c r="A2194" s="12"/>
      <c r="B2194" s="12"/>
      <c r="C2194" s="12"/>
      <c r="D2194" s="12"/>
      <c r="E2194" s="12"/>
      <c r="F2194" s="12"/>
      <c r="G2194" s="12"/>
      <c r="H2194" s="12"/>
      <c r="I2194" s="12"/>
      <c r="J2194" s="12"/>
      <c r="K2194" s="12"/>
      <c r="L2194" s="35"/>
      <c r="M2194" s="35"/>
      <c r="N2194" s="35"/>
      <c r="O2194" s="35"/>
      <c r="P2194" s="12"/>
      <c r="Q2194" s="16"/>
      <c r="R2194" s="12"/>
      <c r="S2194" s="12"/>
      <c r="T2194" s="12"/>
      <c r="U2194" s="12"/>
      <c r="V2194" s="12"/>
      <c r="W2194" s="12"/>
      <c r="X2194" s="12"/>
      <c r="Y2194" s="12"/>
      <c r="Z2194" s="12"/>
      <c r="AA2194" s="12"/>
      <c r="AB2194" s="12"/>
      <c r="AC2194" s="12"/>
    </row>
    <row r="2195" spans="1:29" x14ac:dyDescent="0.25">
      <c r="A2195" s="12"/>
      <c r="B2195" s="12"/>
      <c r="C2195" s="12"/>
      <c r="D2195" s="12"/>
      <c r="E2195" s="12"/>
      <c r="F2195" s="12"/>
      <c r="G2195" s="12"/>
      <c r="H2195" s="12"/>
      <c r="I2195" s="12"/>
      <c r="J2195" s="12"/>
      <c r="K2195" s="12"/>
      <c r="L2195" s="35"/>
      <c r="M2195" s="35"/>
      <c r="N2195" s="35"/>
      <c r="O2195" s="35"/>
      <c r="P2195" s="12"/>
      <c r="Q2195" s="16"/>
      <c r="R2195" s="12"/>
      <c r="S2195" s="12"/>
      <c r="T2195" s="12"/>
      <c r="U2195" s="12"/>
      <c r="V2195" s="12"/>
      <c r="W2195" s="12"/>
      <c r="X2195" s="12"/>
      <c r="Y2195" s="12"/>
      <c r="Z2195" s="12"/>
      <c r="AA2195" s="12"/>
      <c r="AB2195" s="12"/>
      <c r="AC2195" s="12"/>
    </row>
    <row r="2196" spans="1:29" x14ac:dyDescent="0.25">
      <c r="A2196" s="12"/>
      <c r="B2196" s="12"/>
      <c r="C2196" s="12"/>
      <c r="D2196" s="12"/>
      <c r="E2196" s="12"/>
      <c r="F2196" s="12"/>
      <c r="G2196" s="12"/>
      <c r="H2196" s="12"/>
      <c r="I2196" s="12"/>
      <c r="J2196" s="12"/>
      <c r="K2196" s="12"/>
      <c r="L2196" s="35"/>
      <c r="M2196" s="35"/>
      <c r="N2196" s="35"/>
      <c r="O2196" s="35"/>
      <c r="P2196" s="12"/>
      <c r="Q2196" s="16"/>
      <c r="R2196" s="12"/>
      <c r="S2196" s="12"/>
      <c r="T2196" s="12"/>
      <c r="U2196" s="12"/>
      <c r="V2196" s="12"/>
      <c r="W2196" s="12"/>
      <c r="X2196" s="12"/>
      <c r="Y2196" s="12"/>
      <c r="Z2196" s="12"/>
      <c r="AA2196" s="12"/>
      <c r="AB2196" s="12"/>
      <c r="AC2196" s="12"/>
    </row>
    <row r="2197" spans="1:29" x14ac:dyDescent="0.25">
      <c r="A2197" s="12"/>
      <c r="B2197" s="12"/>
      <c r="C2197" s="12"/>
      <c r="D2197" s="12"/>
      <c r="E2197" s="12"/>
      <c r="F2197" s="12"/>
      <c r="G2197" s="12"/>
      <c r="H2197" s="12"/>
      <c r="I2197" s="12"/>
      <c r="J2197" s="12"/>
      <c r="K2197" s="12"/>
      <c r="L2197" s="35"/>
      <c r="M2197" s="35"/>
      <c r="N2197" s="35"/>
      <c r="O2197" s="35"/>
      <c r="P2197" s="12"/>
      <c r="Q2197" s="16"/>
      <c r="R2197" s="12"/>
      <c r="S2197" s="12"/>
      <c r="T2197" s="12"/>
      <c r="U2197" s="12"/>
      <c r="V2197" s="12"/>
      <c r="W2197" s="12"/>
      <c r="X2197" s="12"/>
      <c r="Y2197" s="12"/>
      <c r="Z2197" s="12"/>
      <c r="AA2197" s="12"/>
      <c r="AB2197" s="12"/>
      <c r="AC2197" s="12"/>
    </row>
    <row r="2198" spans="1:29" x14ac:dyDescent="0.25">
      <c r="A2198" s="12"/>
      <c r="B2198" s="12"/>
      <c r="C2198" s="12"/>
      <c r="D2198" s="12"/>
      <c r="E2198" s="12"/>
      <c r="F2198" s="12"/>
      <c r="G2198" s="12"/>
      <c r="H2198" s="12"/>
      <c r="I2198" s="12"/>
      <c r="J2198" s="12"/>
      <c r="K2198" s="12"/>
      <c r="L2198" s="35"/>
      <c r="M2198" s="35"/>
      <c r="N2198" s="35"/>
      <c r="O2198" s="35"/>
      <c r="P2198" s="12"/>
      <c r="Q2198" s="16"/>
      <c r="R2198" s="12"/>
      <c r="S2198" s="12"/>
      <c r="T2198" s="12"/>
      <c r="U2198" s="12"/>
      <c r="V2198" s="12"/>
      <c r="W2198" s="12"/>
      <c r="X2198" s="12"/>
      <c r="Y2198" s="12"/>
      <c r="Z2198" s="12"/>
      <c r="AA2198" s="12"/>
      <c r="AB2198" s="12"/>
      <c r="AC2198" s="12"/>
    </row>
    <row r="2199" spans="1:29" x14ac:dyDescent="0.25">
      <c r="A2199" s="12"/>
      <c r="B2199" s="12"/>
      <c r="C2199" s="12"/>
      <c r="D2199" s="12"/>
      <c r="E2199" s="12"/>
      <c r="F2199" s="12"/>
      <c r="G2199" s="12"/>
      <c r="H2199" s="12"/>
      <c r="I2199" s="12"/>
      <c r="J2199" s="12"/>
      <c r="K2199" s="12"/>
      <c r="L2199" s="35"/>
      <c r="M2199" s="35"/>
      <c r="N2199" s="35"/>
      <c r="O2199" s="35"/>
      <c r="P2199" s="12"/>
      <c r="Q2199" s="16"/>
      <c r="R2199" s="12"/>
      <c r="S2199" s="12"/>
      <c r="T2199" s="12"/>
      <c r="U2199" s="12"/>
      <c r="V2199" s="12"/>
      <c r="W2199" s="12"/>
      <c r="X2199" s="12"/>
      <c r="Y2199" s="12"/>
      <c r="Z2199" s="12"/>
      <c r="AA2199" s="12"/>
      <c r="AB2199" s="12"/>
      <c r="AC2199" s="12"/>
    </row>
    <row r="2200" spans="1:29" x14ac:dyDescent="0.25">
      <c r="A2200" s="12"/>
      <c r="B2200" s="12"/>
      <c r="C2200" s="12"/>
      <c r="D2200" s="12"/>
      <c r="E2200" s="12"/>
      <c r="F2200" s="12"/>
      <c r="G2200" s="12"/>
      <c r="H2200" s="12"/>
      <c r="I2200" s="12"/>
      <c r="J2200" s="12"/>
      <c r="K2200" s="12"/>
      <c r="L2200" s="35"/>
      <c r="M2200" s="35"/>
      <c r="N2200" s="35"/>
      <c r="O2200" s="35"/>
      <c r="P2200" s="12"/>
      <c r="Q2200" s="16"/>
      <c r="R2200" s="12"/>
      <c r="S2200" s="12"/>
      <c r="T2200" s="12"/>
      <c r="U2200" s="12"/>
      <c r="V2200" s="12"/>
      <c r="W2200" s="12"/>
      <c r="X2200" s="12"/>
      <c r="Y2200" s="12"/>
      <c r="Z2200" s="12"/>
      <c r="AA2200" s="12"/>
      <c r="AB2200" s="12"/>
      <c r="AC2200" s="12"/>
    </row>
    <row r="2201" spans="1:29" x14ac:dyDescent="0.25">
      <c r="A2201" s="12"/>
      <c r="B2201" s="12"/>
      <c r="C2201" s="12"/>
      <c r="D2201" s="12"/>
      <c r="E2201" s="12"/>
      <c r="F2201" s="12"/>
      <c r="G2201" s="12"/>
      <c r="H2201" s="12"/>
      <c r="I2201" s="12"/>
      <c r="J2201" s="12"/>
      <c r="K2201" s="12"/>
      <c r="L2201" s="35"/>
      <c r="M2201" s="35"/>
      <c r="N2201" s="35"/>
      <c r="O2201" s="35"/>
      <c r="P2201" s="12"/>
      <c r="Q2201" s="16"/>
      <c r="R2201" s="12"/>
      <c r="S2201" s="12"/>
      <c r="T2201" s="12"/>
      <c r="U2201" s="12"/>
      <c r="V2201" s="12"/>
      <c r="W2201" s="12"/>
      <c r="X2201" s="12"/>
      <c r="Y2201" s="12"/>
      <c r="Z2201" s="12"/>
      <c r="AA2201" s="12"/>
      <c r="AB2201" s="12"/>
      <c r="AC2201" s="12"/>
    </row>
    <row r="2202" spans="1:29" x14ac:dyDescent="0.25">
      <c r="A2202" s="12"/>
      <c r="B2202" s="12"/>
      <c r="C2202" s="12"/>
      <c r="D2202" s="12"/>
      <c r="E2202" s="12"/>
      <c r="F2202" s="12"/>
      <c r="G2202" s="12"/>
      <c r="H2202" s="12"/>
      <c r="I2202" s="12"/>
      <c r="J2202" s="12"/>
      <c r="K2202" s="12"/>
      <c r="L2202" s="35"/>
      <c r="M2202" s="35"/>
      <c r="N2202" s="35"/>
      <c r="O2202" s="35"/>
      <c r="P2202" s="12"/>
      <c r="Q2202" s="16"/>
      <c r="R2202" s="12"/>
      <c r="S2202" s="12"/>
      <c r="T2202" s="12"/>
      <c r="U2202" s="12"/>
      <c r="V2202" s="12"/>
      <c r="W2202" s="12"/>
      <c r="X2202" s="12"/>
      <c r="Y2202" s="12"/>
      <c r="Z2202" s="12"/>
      <c r="AA2202" s="12"/>
      <c r="AB2202" s="12"/>
      <c r="AC2202" s="12"/>
    </row>
    <row r="2203" spans="1:29" x14ac:dyDescent="0.25">
      <c r="A2203" s="12"/>
      <c r="B2203" s="12"/>
      <c r="C2203" s="12"/>
      <c r="D2203" s="12"/>
      <c r="E2203" s="12"/>
      <c r="F2203" s="12"/>
      <c r="G2203" s="12"/>
      <c r="H2203" s="12"/>
      <c r="I2203" s="12"/>
      <c r="J2203" s="12"/>
      <c r="K2203" s="12"/>
      <c r="L2203" s="35"/>
      <c r="M2203" s="35"/>
      <c r="N2203" s="35"/>
      <c r="O2203" s="35"/>
      <c r="P2203" s="12"/>
      <c r="Q2203" s="16"/>
      <c r="R2203" s="12"/>
      <c r="S2203" s="12"/>
      <c r="T2203" s="12"/>
      <c r="U2203" s="12"/>
      <c r="V2203" s="12"/>
      <c r="W2203" s="12"/>
      <c r="X2203" s="12"/>
      <c r="Y2203" s="12"/>
      <c r="Z2203" s="12"/>
      <c r="AA2203" s="12"/>
      <c r="AB2203" s="12"/>
      <c r="AC2203" s="12"/>
    </row>
    <row r="2204" spans="1:29" x14ac:dyDescent="0.25">
      <c r="A2204" s="12"/>
      <c r="B2204" s="12"/>
      <c r="C2204" s="12"/>
      <c r="D2204" s="12"/>
      <c r="E2204" s="12"/>
      <c r="F2204" s="12"/>
      <c r="G2204" s="12"/>
      <c r="H2204" s="12"/>
      <c r="I2204" s="12"/>
      <c r="J2204" s="12"/>
      <c r="K2204" s="12"/>
      <c r="L2204" s="35"/>
      <c r="M2204" s="35"/>
      <c r="N2204" s="35"/>
      <c r="O2204" s="35"/>
      <c r="P2204" s="12"/>
      <c r="Q2204" s="16"/>
      <c r="R2204" s="12"/>
      <c r="S2204" s="12"/>
      <c r="T2204" s="12"/>
      <c r="U2204" s="12"/>
      <c r="V2204" s="12"/>
      <c r="W2204" s="12"/>
      <c r="X2204" s="12"/>
      <c r="Y2204" s="12"/>
      <c r="Z2204" s="12"/>
      <c r="AA2204" s="12"/>
      <c r="AB2204" s="12"/>
      <c r="AC2204" s="12"/>
    </row>
    <row r="2205" spans="1:29" x14ac:dyDescent="0.25">
      <c r="A2205" s="12"/>
      <c r="B2205" s="12"/>
      <c r="C2205" s="12"/>
      <c r="D2205" s="12"/>
      <c r="E2205" s="12"/>
      <c r="F2205" s="12"/>
      <c r="G2205" s="12"/>
      <c r="H2205" s="12"/>
      <c r="I2205" s="12"/>
      <c r="J2205" s="12"/>
      <c r="K2205" s="12"/>
      <c r="L2205" s="35"/>
      <c r="M2205" s="35"/>
      <c r="N2205" s="35"/>
      <c r="O2205" s="35"/>
      <c r="P2205" s="12"/>
      <c r="Q2205" s="16"/>
      <c r="R2205" s="12"/>
      <c r="S2205" s="12"/>
      <c r="T2205" s="12"/>
      <c r="U2205" s="12"/>
      <c r="V2205" s="12"/>
      <c r="W2205" s="12"/>
      <c r="X2205" s="12"/>
      <c r="Y2205" s="12"/>
      <c r="Z2205" s="12"/>
      <c r="AA2205" s="12"/>
      <c r="AB2205" s="12"/>
      <c r="AC2205" s="12"/>
    </row>
    <row r="2206" spans="1:29" x14ac:dyDescent="0.25">
      <c r="A2206" s="12"/>
      <c r="B2206" s="12"/>
      <c r="C2206" s="12"/>
      <c r="D2206" s="12"/>
      <c r="E2206" s="12"/>
      <c r="F2206" s="12"/>
      <c r="G2206" s="12"/>
      <c r="H2206" s="12"/>
      <c r="I2206" s="12"/>
      <c r="J2206" s="12"/>
      <c r="K2206" s="12"/>
      <c r="L2206" s="35"/>
      <c r="M2206" s="35"/>
      <c r="N2206" s="35"/>
      <c r="O2206" s="35"/>
      <c r="P2206" s="12"/>
      <c r="Q2206" s="16"/>
      <c r="R2206" s="12"/>
      <c r="S2206" s="12"/>
      <c r="T2206" s="12"/>
      <c r="U2206" s="12"/>
      <c r="V2206" s="12"/>
      <c r="W2206" s="12"/>
      <c r="X2206" s="12"/>
      <c r="Y2206" s="12"/>
      <c r="Z2206" s="12"/>
      <c r="AA2206" s="12"/>
      <c r="AB2206" s="12"/>
      <c r="AC2206" s="12"/>
    </row>
    <row r="2207" spans="1:29" x14ac:dyDescent="0.25">
      <c r="A2207" s="12"/>
      <c r="B2207" s="12"/>
      <c r="C2207" s="12"/>
      <c r="D2207" s="12"/>
      <c r="E2207" s="12"/>
      <c r="F2207" s="12"/>
      <c r="G2207" s="12"/>
      <c r="H2207" s="12"/>
      <c r="I2207" s="12"/>
      <c r="J2207" s="12"/>
      <c r="K2207" s="12"/>
      <c r="L2207" s="35"/>
      <c r="M2207" s="35"/>
      <c r="N2207" s="35"/>
      <c r="O2207" s="35"/>
      <c r="P2207" s="12"/>
      <c r="Q2207" s="16"/>
      <c r="R2207" s="12"/>
      <c r="S2207" s="12"/>
      <c r="T2207" s="12"/>
      <c r="U2207" s="12"/>
      <c r="V2207" s="12"/>
      <c r="W2207" s="12"/>
      <c r="X2207" s="12"/>
      <c r="Y2207" s="12"/>
      <c r="Z2207" s="12"/>
      <c r="AA2207" s="12"/>
      <c r="AB2207" s="12"/>
      <c r="AC2207" s="12"/>
    </row>
    <row r="2208" spans="1:29" x14ac:dyDescent="0.25">
      <c r="A2208" s="12"/>
      <c r="B2208" s="12"/>
      <c r="C2208" s="12"/>
      <c r="D2208" s="12"/>
      <c r="E2208" s="12"/>
      <c r="F2208" s="12"/>
      <c r="G2208" s="12"/>
      <c r="H2208" s="12"/>
      <c r="I2208" s="12"/>
      <c r="J2208" s="12"/>
      <c r="K2208" s="12"/>
      <c r="L2208" s="35"/>
      <c r="M2208" s="35"/>
      <c r="N2208" s="35"/>
      <c r="O2208" s="35"/>
      <c r="P2208" s="12"/>
      <c r="Q2208" s="16"/>
      <c r="R2208" s="12"/>
      <c r="S2208" s="12"/>
      <c r="T2208" s="12"/>
      <c r="U2208" s="12"/>
      <c r="V2208" s="12"/>
      <c r="W2208" s="12"/>
      <c r="X2208" s="12"/>
      <c r="Y2208" s="12"/>
      <c r="Z2208" s="12"/>
      <c r="AA2208" s="12"/>
      <c r="AB2208" s="12"/>
      <c r="AC2208" s="12"/>
    </row>
    <row r="2209" spans="1:29" x14ac:dyDescent="0.25">
      <c r="A2209" s="12"/>
      <c r="B2209" s="12"/>
      <c r="C2209" s="12"/>
      <c r="D2209" s="12"/>
      <c r="E2209" s="12"/>
      <c r="F2209" s="12"/>
      <c r="G2209" s="12"/>
      <c r="H2209" s="12"/>
      <c r="I2209" s="12"/>
      <c r="J2209" s="12"/>
      <c r="K2209" s="12"/>
      <c r="L2209" s="35"/>
      <c r="M2209" s="35"/>
      <c r="N2209" s="35"/>
      <c r="O2209" s="35"/>
      <c r="P2209" s="12"/>
      <c r="Q2209" s="16"/>
      <c r="R2209" s="12"/>
      <c r="S2209" s="12"/>
      <c r="T2209" s="12"/>
      <c r="U2209" s="12"/>
      <c r="V2209" s="12"/>
      <c r="W2209" s="12"/>
      <c r="X2209" s="12"/>
      <c r="Y2209" s="12"/>
      <c r="Z2209" s="12"/>
      <c r="AA2209" s="12"/>
      <c r="AB2209" s="12"/>
      <c r="AC2209" s="12"/>
    </row>
    <row r="2210" spans="1:29" x14ac:dyDescent="0.25">
      <c r="A2210" s="12"/>
      <c r="B2210" s="12"/>
      <c r="C2210" s="12"/>
      <c r="D2210" s="12"/>
      <c r="E2210" s="12"/>
      <c r="F2210" s="12"/>
      <c r="G2210" s="12"/>
      <c r="H2210" s="12"/>
      <c r="I2210" s="12"/>
      <c r="J2210" s="12"/>
      <c r="K2210" s="12"/>
      <c r="L2210" s="35"/>
      <c r="M2210" s="35"/>
      <c r="N2210" s="35"/>
      <c r="O2210" s="35"/>
      <c r="P2210" s="12"/>
      <c r="Q2210" s="16"/>
      <c r="R2210" s="12"/>
      <c r="S2210" s="12"/>
      <c r="T2210" s="12"/>
      <c r="U2210" s="12"/>
      <c r="V2210" s="12"/>
      <c r="W2210" s="12"/>
      <c r="X2210" s="12"/>
      <c r="Y2210" s="12"/>
      <c r="Z2210" s="12"/>
      <c r="AA2210" s="12"/>
      <c r="AB2210" s="12"/>
      <c r="AC2210" s="12"/>
    </row>
    <row r="2211" spans="1:29" x14ac:dyDescent="0.25">
      <c r="A2211" s="12"/>
      <c r="B2211" s="12"/>
      <c r="C2211" s="12"/>
      <c r="D2211" s="12"/>
      <c r="E2211" s="12"/>
      <c r="F2211" s="12"/>
      <c r="G2211" s="12"/>
      <c r="H2211" s="12"/>
      <c r="I2211" s="12"/>
      <c r="J2211" s="12"/>
      <c r="K2211" s="12"/>
      <c r="L2211" s="35"/>
      <c r="M2211" s="35"/>
      <c r="N2211" s="35"/>
      <c r="O2211" s="35"/>
      <c r="P2211" s="12"/>
      <c r="Q2211" s="16"/>
      <c r="R2211" s="12"/>
      <c r="S2211" s="12"/>
      <c r="T2211" s="12"/>
      <c r="U2211" s="12"/>
      <c r="V2211" s="12"/>
      <c r="W2211" s="12"/>
      <c r="X2211" s="12"/>
      <c r="Y2211" s="12"/>
      <c r="Z2211" s="12"/>
      <c r="AA2211" s="12"/>
      <c r="AB2211" s="12"/>
      <c r="AC2211" s="12"/>
    </row>
    <row r="2212" spans="1:29" x14ac:dyDescent="0.25">
      <c r="A2212" s="12"/>
      <c r="B2212" s="12"/>
      <c r="C2212" s="12"/>
      <c r="D2212" s="12"/>
      <c r="E2212" s="12"/>
      <c r="F2212" s="12"/>
      <c r="G2212" s="12"/>
      <c r="H2212" s="12"/>
      <c r="I2212" s="12"/>
      <c r="J2212" s="12"/>
      <c r="K2212" s="12"/>
      <c r="L2212" s="35"/>
      <c r="M2212" s="35"/>
      <c r="N2212" s="35"/>
      <c r="O2212" s="35"/>
      <c r="P2212" s="12"/>
      <c r="Q2212" s="16"/>
      <c r="R2212" s="12"/>
      <c r="S2212" s="12"/>
      <c r="T2212" s="12"/>
      <c r="U2212" s="12"/>
      <c r="V2212" s="12"/>
      <c r="W2212" s="12"/>
      <c r="X2212" s="12"/>
      <c r="Y2212" s="12"/>
      <c r="Z2212" s="12"/>
      <c r="AA2212" s="12"/>
      <c r="AB2212" s="12"/>
      <c r="AC2212" s="12"/>
    </row>
    <row r="2213" spans="1:29" x14ac:dyDescent="0.25">
      <c r="A2213" s="12"/>
      <c r="B2213" s="12"/>
      <c r="C2213" s="12"/>
      <c r="D2213" s="12"/>
      <c r="E2213" s="12"/>
      <c r="F2213" s="12"/>
      <c r="G2213" s="12"/>
      <c r="H2213" s="12"/>
      <c r="I2213" s="12"/>
      <c r="J2213" s="12"/>
      <c r="K2213" s="12"/>
      <c r="L2213" s="35"/>
      <c r="M2213" s="35"/>
      <c r="N2213" s="35"/>
      <c r="O2213" s="35"/>
      <c r="P2213" s="12"/>
      <c r="Q2213" s="16"/>
      <c r="R2213" s="12"/>
      <c r="S2213" s="12"/>
      <c r="T2213" s="12"/>
      <c r="U2213" s="12"/>
      <c r="V2213" s="12"/>
      <c r="W2213" s="12"/>
      <c r="X2213" s="12"/>
      <c r="Y2213" s="12"/>
      <c r="Z2213" s="12"/>
      <c r="AA2213" s="12"/>
      <c r="AB2213" s="12"/>
      <c r="AC2213" s="12"/>
    </row>
    <row r="2214" spans="1:29" x14ac:dyDescent="0.25">
      <c r="A2214" s="12"/>
      <c r="B2214" s="12"/>
      <c r="C2214" s="12"/>
      <c r="D2214" s="12"/>
      <c r="E2214" s="12"/>
      <c r="F2214" s="12"/>
      <c r="G2214" s="12"/>
      <c r="H2214" s="12"/>
      <c r="I2214" s="12"/>
      <c r="J2214" s="12"/>
      <c r="K2214" s="12"/>
      <c r="L2214" s="35"/>
      <c r="M2214" s="35"/>
      <c r="N2214" s="35"/>
      <c r="O2214" s="35"/>
      <c r="P2214" s="12"/>
      <c r="Q2214" s="16"/>
      <c r="R2214" s="12"/>
      <c r="S2214" s="12"/>
      <c r="T2214" s="12"/>
      <c r="U2214" s="12"/>
      <c r="V2214" s="12"/>
      <c r="W2214" s="12"/>
      <c r="X2214" s="12"/>
      <c r="Y2214" s="12"/>
      <c r="Z2214" s="12"/>
      <c r="AA2214" s="12"/>
      <c r="AB2214" s="12"/>
      <c r="AC2214" s="12"/>
    </row>
    <row r="2215" spans="1:29" x14ac:dyDescent="0.25">
      <c r="A2215" s="12"/>
      <c r="B2215" s="12"/>
      <c r="C2215" s="12"/>
      <c r="D2215" s="12"/>
      <c r="E2215" s="12"/>
      <c r="F2215" s="12"/>
      <c r="G2215" s="12"/>
      <c r="H2215" s="12"/>
      <c r="I2215" s="12"/>
      <c r="J2215" s="12"/>
      <c r="K2215" s="12"/>
      <c r="L2215" s="35"/>
      <c r="M2215" s="35"/>
      <c r="N2215" s="35"/>
      <c r="O2215" s="35"/>
      <c r="P2215" s="12"/>
      <c r="Q2215" s="16"/>
      <c r="R2215" s="12"/>
      <c r="S2215" s="12"/>
      <c r="T2215" s="12"/>
      <c r="U2215" s="12"/>
      <c r="V2215" s="12"/>
      <c r="W2215" s="12"/>
      <c r="X2215" s="12"/>
      <c r="Y2215" s="12"/>
      <c r="Z2215" s="12"/>
      <c r="AA2215" s="12"/>
      <c r="AB2215" s="12"/>
      <c r="AC2215" s="12"/>
    </row>
    <row r="2216" spans="1:29" x14ac:dyDescent="0.25">
      <c r="A2216" s="12"/>
      <c r="B2216" s="12"/>
      <c r="C2216" s="12"/>
      <c r="D2216" s="12"/>
      <c r="E2216" s="12"/>
      <c r="F2216" s="12"/>
      <c r="G2216" s="12"/>
      <c r="H2216" s="12"/>
      <c r="I2216" s="12"/>
      <c r="J2216" s="12"/>
      <c r="K2216" s="12"/>
      <c r="L2216" s="35"/>
      <c r="M2216" s="35"/>
      <c r="N2216" s="35"/>
      <c r="O2216" s="35"/>
      <c r="P2216" s="12"/>
      <c r="Q2216" s="16"/>
      <c r="R2216" s="12"/>
      <c r="S2216" s="12"/>
      <c r="T2216" s="12"/>
      <c r="U2216" s="12"/>
      <c r="V2216" s="12"/>
      <c r="W2216" s="12"/>
      <c r="X2216" s="12"/>
      <c r="Y2216" s="12"/>
      <c r="Z2216" s="12"/>
      <c r="AA2216" s="12"/>
      <c r="AB2216" s="12"/>
      <c r="AC2216" s="12"/>
    </row>
    <row r="2217" spans="1:29" x14ac:dyDescent="0.25">
      <c r="A2217" s="12"/>
      <c r="B2217" s="12"/>
      <c r="C2217" s="12"/>
      <c r="D2217" s="12"/>
      <c r="E2217" s="12"/>
      <c r="F2217" s="12"/>
      <c r="G2217" s="12"/>
      <c r="H2217" s="12"/>
      <c r="I2217" s="12"/>
      <c r="J2217" s="12"/>
      <c r="K2217" s="12"/>
      <c r="L2217" s="35"/>
      <c r="M2217" s="35"/>
      <c r="N2217" s="35"/>
      <c r="O2217" s="35"/>
      <c r="P2217" s="12"/>
      <c r="Q2217" s="16"/>
      <c r="R2217" s="12"/>
      <c r="S2217" s="12"/>
      <c r="T2217" s="12"/>
      <c r="U2217" s="12"/>
      <c r="V2217" s="12"/>
      <c r="W2217" s="12"/>
      <c r="X2217" s="12"/>
      <c r="Y2217" s="12"/>
      <c r="Z2217" s="12"/>
      <c r="AA2217" s="12"/>
      <c r="AB2217" s="12"/>
      <c r="AC2217" s="12"/>
    </row>
    <row r="2218" spans="1:29" x14ac:dyDescent="0.25">
      <c r="A2218" s="12"/>
      <c r="B2218" s="12"/>
      <c r="C2218" s="12"/>
      <c r="D2218" s="12"/>
      <c r="E2218" s="12"/>
      <c r="F2218" s="12"/>
      <c r="G2218" s="12"/>
      <c r="H2218" s="12"/>
      <c r="I2218" s="12"/>
      <c r="J2218" s="12"/>
      <c r="K2218" s="12"/>
      <c r="L2218" s="35"/>
      <c r="M2218" s="35"/>
      <c r="N2218" s="35"/>
      <c r="O2218" s="35"/>
      <c r="P2218" s="12"/>
      <c r="Q2218" s="16"/>
      <c r="R2218" s="12"/>
      <c r="S2218" s="12"/>
      <c r="T2218" s="12"/>
      <c r="U2218" s="12"/>
      <c r="V2218" s="12"/>
      <c r="W2218" s="12"/>
      <c r="X2218" s="12"/>
      <c r="Y2218" s="12"/>
      <c r="Z2218" s="12"/>
      <c r="AA2218" s="12"/>
      <c r="AB2218" s="12"/>
      <c r="AC2218" s="12"/>
    </row>
    <row r="2219" spans="1:29" x14ac:dyDescent="0.25">
      <c r="A2219" s="12"/>
      <c r="B2219" s="12"/>
      <c r="C2219" s="12"/>
      <c r="D2219" s="12"/>
      <c r="E2219" s="12"/>
      <c r="F2219" s="12"/>
      <c r="G2219" s="12"/>
      <c r="H2219" s="12"/>
      <c r="I2219" s="12"/>
      <c r="J2219" s="12"/>
      <c r="K2219" s="12"/>
      <c r="L2219" s="35"/>
      <c r="M2219" s="35"/>
      <c r="N2219" s="35"/>
      <c r="O2219" s="35"/>
      <c r="P2219" s="12"/>
      <c r="Q2219" s="16"/>
      <c r="R2219" s="12"/>
      <c r="S2219" s="12"/>
      <c r="T2219" s="12"/>
      <c r="U2219" s="12"/>
      <c r="V2219" s="12"/>
      <c r="W2219" s="12"/>
      <c r="X2219" s="12"/>
      <c r="Y2219" s="12"/>
      <c r="Z2219" s="12"/>
      <c r="AA2219" s="12"/>
      <c r="AB2219" s="12"/>
      <c r="AC2219" s="12"/>
    </row>
    <row r="2220" spans="1:29" x14ac:dyDescent="0.25">
      <c r="A2220" s="12"/>
      <c r="B2220" s="12"/>
      <c r="C2220" s="12"/>
      <c r="D2220" s="12"/>
      <c r="E2220" s="12"/>
      <c r="F2220" s="12"/>
      <c r="G2220" s="12"/>
      <c r="H2220" s="12"/>
      <c r="I2220" s="12"/>
      <c r="J2220" s="12"/>
      <c r="K2220" s="12"/>
      <c r="L2220" s="35"/>
      <c r="M2220" s="35"/>
      <c r="N2220" s="35"/>
      <c r="O2220" s="35"/>
      <c r="P2220" s="12"/>
      <c r="Q2220" s="16"/>
      <c r="R2220" s="12"/>
      <c r="S2220" s="12"/>
      <c r="T2220" s="12"/>
      <c r="U2220" s="12"/>
      <c r="V2220" s="12"/>
      <c r="W2220" s="12"/>
      <c r="X2220" s="12"/>
      <c r="Y2220" s="12"/>
      <c r="Z2220" s="12"/>
      <c r="AA2220" s="12"/>
      <c r="AB2220" s="12"/>
      <c r="AC2220" s="12"/>
    </row>
    <row r="2221" spans="1:29" x14ac:dyDescent="0.25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35"/>
      <c r="M2221" s="35"/>
      <c r="N2221" s="35"/>
      <c r="O2221" s="35"/>
      <c r="P2221" s="12"/>
      <c r="Q2221" s="16"/>
      <c r="R2221" s="12"/>
      <c r="S2221" s="12"/>
      <c r="T2221" s="12"/>
      <c r="U2221" s="12"/>
      <c r="V2221" s="12"/>
      <c r="W2221" s="12"/>
      <c r="X2221" s="12"/>
      <c r="Y2221" s="12"/>
      <c r="Z2221" s="12"/>
      <c r="AA2221" s="12"/>
      <c r="AB2221" s="12"/>
      <c r="AC2221" s="12"/>
    </row>
    <row r="2222" spans="1:29" x14ac:dyDescent="0.25">
      <c r="A2222" s="12"/>
      <c r="B2222" s="12"/>
      <c r="C2222" s="12"/>
      <c r="D2222" s="12"/>
      <c r="E2222" s="12"/>
      <c r="F2222" s="12"/>
      <c r="G2222" s="12"/>
      <c r="H2222" s="12"/>
      <c r="I2222" s="12"/>
      <c r="J2222" s="12"/>
      <c r="K2222" s="12"/>
      <c r="L2222" s="35"/>
      <c r="M2222" s="35"/>
      <c r="N2222" s="35"/>
      <c r="O2222" s="35"/>
      <c r="P2222" s="12"/>
      <c r="Q2222" s="16"/>
      <c r="R2222" s="12"/>
      <c r="S2222" s="12"/>
      <c r="T2222" s="12"/>
      <c r="U2222" s="12"/>
      <c r="V2222" s="12"/>
      <c r="W2222" s="12"/>
      <c r="X2222" s="12"/>
      <c r="Y2222" s="12"/>
      <c r="Z2222" s="12"/>
      <c r="AA2222" s="12"/>
      <c r="AB2222" s="12"/>
      <c r="AC2222" s="12"/>
    </row>
    <row r="2223" spans="1:29" x14ac:dyDescent="0.25">
      <c r="A2223" s="12"/>
      <c r="B2223" s="12"/>
      <c r="C2223" s="12"/>
      <c r="D2223" s="12"/>
      <c r="E2223" s="12"/>
      <c r="F2223" s="12"/>
      <c r="G2223" s="12"/>
      <c r="H2223" s="12"/>
      <c r="I2223" s="12"/>
      <c r="J2223" s="12"/>
      <c r="K2223" s="12"/>
      <c r="L2223" s="35"/>
      <c r="M2223" s="35"/>
      <c r="N2223" s="35"/>
      <c r="O2223" s="35"/>
      <c r="P2223" s="12"/>
      <c r="Q2223" s="16"/>
      <c r="R2223" s="12"/>
      <c r="S2223" s="12"/>
      <c r="T2223" s="12"/>
      <c r="U2223" s="12"/>
      <c r="V2223" s="12"/>
      <c r="W2223" s="12"/>
      <c r="X2223" s="12"/>
      <c r="Y2223" s="12"/>
      <c r="Z2223" s="12"/>
      <c r="AA2223" s="12"/>
      <c r="AB2223" s="12"/>
      <c r="AC2223" s="12"/>
    </row>
    <row r="2224" spans="1:29" x14ac:dyDescent="0.25">
      <c r="A2224" s="12"/>
      <c r="B2224" s="12"/>
      <c r="C2224" s="12"/>
      <c r="D2224" s="12"/>
      <c r="E2224" s="12"/>
      <c r="F2224" s="12"/>
      <c r="G2224" s="12"/>
      <c r="H2224" s="12"/>
      <c r="I2224" s="12"/>
      <c r="J2224" s="12"/>
      <c r="K2224" s="12"/>
      <c r="L2224" s="35"/>
      <c r="M2224" s="35"/>
      <c r="N2224" s="35"/>
      <c r="O2224" s="35"/>
      <c r="P2224" s="12"/>
      <c r="Q2224" s="16"/>
      <c r="R2224" s="12"/>
      <c r="S2224" s="12"/>
      <c r="T2224" s="12"/>
      <c r="U2224" s="12"/>
      <c r="V2224" s="12"/>
      <c r="W2224" s="12"/>
      <c r="X2224" s="12"/>
      <c r="Y2224" s="12"/>
      <c r="Z2224" s="12"/>
      <c r="AA2224" s="12"/>
      <c r="AB2224" s="12"/>
      <c r="AC2224" s="12"/>
    </row>
    <row r="2225" spans="1:29" x14ac:dyDescent="0.25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35"/>
      <c r="M2225" s="35"/>
      <c r="N2225" s="35"/>
      <c r="O2225" s="35"/>
      <c r="P2225" s="12"/>
      <c r="Q2225" s="16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2"/>
      <c r="AC2225" s="12"/>
    </row>
    <row r="2226" spans="1:29" x14ac:dyDescent="0.25">
      <c r="A2226" s="12"/>
      <c r="B2226" s="12"/>
      <c r="C2226" s="12"/>
      <c r="D2226" s="12"/>
      <c r="E2226" s="12"/>
      <c r="F2226" s="12"/>
      <c r="G2226" s="12"/>
      <c r="H2226" s="12"/>
      <c r="I2226" s="12"/>
      <c r="J2226" s="12"/>
      <c r="K2226" s="12"/>
      <c r="L2226" s="35"/>
      <c r="M2226" s="35"/>
      <c r="N2226" s="35"/>
      <c r="O2226" s="35"/>
      <c r="P2226" s="12"/>
      <c r="Q2226" s="16"/>
      <c r="R2226" s="12"/>
      <c r="S2226" s="12"/>
      <c r="T2226" s="12"/>
      <c r="U2226" s="12"/>
      <c r="V2226" s="12"/>
      <c r="W2226" s="12"/>
      <c r="X2226" s="12"/>
      <c r="Y2226" s="12"/>
      <c r="Z2226" s="12"/>
      <c r="AA2226" s="12"/>
      <c r="AB2226" s="12"/>
      <c r="AC2226" s="12"/>
    </row>
    <row r="2227" spans="1:29" x14ac:dyDescent="0.25">
      <c r="A2227" s="12"/>
      <c r="B2227" s="12"/>
      <c r="C2227" s="12"/>
      <c r="D2227" s="12"/>
      <c r="E2227" s="12"/>
      <c r="F2227" s="12"/>
      <c r="G2227" s="12"/>
      <c r="H2227" s="12"/>
      <c r="I2227" s="12"/>
      <c r="J2227" s="12"/>
      <c r="K2227" s="12"/>
      <c r="L2227" s="35"/>
      <c r="M2227" s="35"/>
      <c r="N2227" s="35"/>
      <c r="O2227" s="35"/>
      <c r="P2227" s="12"/>
      <c r="Q2227" s="16"/>
      <c r="R2227" s="12"/>
      <c r="S2227" s="12"/>
      <c r="T2227" s="12"/>
      <c r="U2227" s="12"/>
      <c r="V2227" s="12"/>
      <c r="W2227" s="12"/>
      <c r="X2227" s="12"/>
      <c r="Y2227" s="12"/>
      <c r="Z2227" s="12"/>
      <c r="AA2227" s="12"/>
      <c r="AB2227" s="12"/>
      <c r="AC2227" s="12"/>
    </row>
    <row r="2228" spans="1:29" x14ac:dyDescent="0.25">
      <c r="A2228" s="12"/>
      <c r="B2228" s="12"/>
      <c r="C2228" s="12"/>
      <c r="D2228" s="12"/>
      <c r="E2228" s="12"/>
      <c r="F2228" s="12"/>
      <c r="G2228" s="12"/>
      <c r="H2228" s="12"/>
      <c r="I2228" s="12"/>
      <c r="J2228" s="12"/>
      <c r="K2228" s="12"/>
      <c r="L2228" s="35"/>
      <c r="M2228" s="35"/>
      <c r="N2228" s="35"/>
      <c r="O2228" s="35"/>
      <c r="P2228" s="12"/>
      <c r="Q2228" s="16"/>
      <c r="R2228" s="12"/>
      <c r="S2228" s="12"/>
      <c r="T2228" s="12"/>
      <c r="U2228" s="12"/>
      <c r="V2228" s="12"/>
      <c r="W2228" s="12"/>
      <c r="X2228" s="12"/>
      <c r="Y2228" s="12"/>
      <c r="Z2228" s="12"/>
      <c r="AA2228" s="12"/>
      <c r="AB2228" s="12"/>
      <c r="AC2228" s="12"/>
    </row>
    <row r="2229" spans="1:29" x14ac:dyDescent="0.25">
      <c r="A2229" s="12"/>
      <c r="B2229" s="12"/>
      <c r="C2229" s="12"/>
      <c r="D2229" s="12"/>
      <c r="E2229" s="12"/>
      <c r="F2229" s="12"/>
      <c r="G2229" s="12"/>
      <c r="H2229" s="12"/>
      <c r="I2229" s="12"/>
      <c r="J2229" s="12"/>
      <c r="K2229" s="12"/>
      <c r="L2229" s="35"/>
      <c r="M2229" s="35"/>
      <c r="N2229" s="35"/>
      <c r="O2229" s="35"/>
      <c r="P2229" s="12"/>
      <c r="Q2229" s="16"/>
      <c r="R2229" s="12"/>
      <c r="S2229" s="12"/>
      <c r="T2229" s="12"/>
      <c r="U2229" s="12"/>
      <c r="V2229" s="12"/>
      <c r="W2229" s="12"/>
      <c r="X2229" s="12"/>
      <c r="Y2229" s="12"/>
      <c r="Z2229" s="12"/>
      <c r="AA2229" s="12"/>
      <c r="AB2229" s="12"/>
      <c r="AC2229" s="12"/>
    </row>
    <row r="2230" spans="1:29" x14ac:dyDescent="0.25">
      <c r="A2230" s="12"/>
      <c r="B2230" s="12"/>
      <c r="C2230" s="12"/>
      <c r="D2230" s="12"/>
      <c r="E2230" s="12"/>
      <c r="F2230" s="12"/>
      <c r="G2230" s="12"/>
      <c r="H2230" s="12"/>
      <c r="I2230" s="12"/>
      <c r="J2230" s="12"/>
      <c r="K2230" s="12"/>
      <c r="L2230" s="35"/>
      <c r="M2230" s="35"/>
      <c r="N2230" s="35"/>
      <c r="O2230" s="35"/>
      <c r="P2230" s="12"/>
      <c r="Q2230" s="16"/>
      <c r="R2230" s="12"/>
      <c r="S2230" s="12"/>
      <c r="T2230" s="12"/>
      <c r="U2230" s="12"/>
      <c r="V2230" s="12"/>
      <c r="W2230" s="12"/>
      <c r="X2230" s="12"/>
      <c r="Y2230" s="12"/>
      <c r="Z2230" s="12"/>
      <c r="AA2230" s="12"/>
      <c r="AB2230" s="12"/>
      <c r="AC2230" s="12"/>
    </row>
    <row r="2231" spans="1:29" x14ac:dyDescent="0.25">
      <c r="A2231" s="12"/>
      <c r="B2231" s="12"/>
      <c r="C2231" s="12"/>
      <c r="D2231" s="12"/>
      <c r="E2231" s="12"/>
      <c r="F2231" s="12"/>
      <c r="G2231" s="12"/>
      <c r="H2231" s="12"/>
      <c r="I2231" s="12"/>
      <c r="J2231" s="12"/>
      <c r="K2231" s="12"/>
      <c r="L2231" s="35"/>
      <c r="M2231" s="35"/>
      <c r="N2231" s="35"/>
      <c r="O2231" s="35"/>
      <c r="P2231" s="12"/>
      <c r="Q2231" s="16"/>
      <c r="R2231" s="12"/>
      <c r="S2231" s="12"/>
      <c r="T2231" s="12"/>
      <c r="U2231" s="12"/>
      <c r="V2231" s="12"/>
      <c r="W2231" s="12"/>
      <c r="X2231" s="12"/>
      <c r="Y2231" s="12"/>
      <c r="Z2231" s="12"/>
      <c r="AA2231" s="12"/>
      <c r="AB2231" s="12"/>
      <c r="AC2231" s="12"/>
    </row>
    <row r="2232" spans="1:29" x14ac:dyDescent="0.25">
      <c r="A2232" s="12"/>
      <c r="B2232" s="12"/>
      <c r="C2232" s="12"/>
      <c r="D2232" s="12"/>
      <c r="E2232" s="12"/>
      <c r="F2232" s="12"/>
      <c r="G2232" s="12"/>
      <c r="H2232" s="12"/>
      <c r="I2232" s="12"/>
      <c r="J2232" s="12"/>
      <c r="K2232" s="12"/>
      <c r="L2232" s="35"/>
      <c r="M2232" s="35"/>
      <c r="N2232" s="35"/>
      <c r="O2232" s="35"/>
      <c r="P2232" s="12"/>
      <c r="Q2232" s="16"/>
      <c r="R2232" s="12"/>
      <c r="S2232" s="12"/>
      <c r="T2232" s="12"/>
      <c r="U2232" s="12"/>
      <c r="V2232" s="12"/>
      <c r="W2232" s="12"/>
      <c r="X2232" s="12"/>
      <c r="Y2232" s="12"/>
      <c r="Z2232" s="12"/>
      <c r="AA2232" s="12"/>
      <c r="AB2232" s="12"/>
      <c r="AC2232" s="12"/>
    </row>
    <row r="2233" spans="1:29" x14ac:dyDescent="0.25">
      <c r="A2233" s="12"/>
      <c r="B2233" s="12"/>
      <c r="C2233" s="12"/>
      <c r="D2233" s="12"/>
      <c r="E2233" s="12"/>
      <c r="F2233" s="12"/>
      <c r="G2233" s="12"/>
      <c r="H2233" s="12"/>
      <c r="I2233" s="12"/>
      <c r="J2233" s="12"/>
      <c r="K2233" s="12"/>
      <c r="L2233" s="35"/>
      <c r="M2233" s="35"/>
      <c r="N2233" s="35"/>
      <c r="O2233" s="35"/>
      <c r="P2233" s="12"/>
      <c r="Q2233" s="16"/>
      <c r="R2233" s="12"/>
      <c r="S2233" s="12"/>
      <c r="T2233" s="12"/>
      <c r="U2233" s="12"/>
      <c r="V2233" s="12"/>
      <c r="W2233" s="12"/>
      <c r="X2233" s="12"/>
      <c r="Y2233" s="12"/>
      <c r="Z2233" s="12"/>
      <c r="AA2233" s="12"/>
      <c r="AB2233" s="12"/>
      <c r="AC2233" s="12"/>
    </row>
    <row r="2234" spans="1:29" x14ac:dyDescent="0.25">
      <c r="A2234" s="12"/>
      <c r="B2234" s="12"/>
      <c r="C2234" s="12"/>
      <c r="D2234" s="12"/>
      <c r="E2234" s="12"/>
      <c r="F2234" s="12"/>
      <c r="G2234" s="12"/>
      <c r="H2234" s="12"/>
      <c r="I2234" s="12"/>
      <c r="J2234" s="12"/>
      <c r="K2234" s="12"/>
      <c r="L2234" s="35"/>
      <c r="M2234" s="35"/>
      <c r="N2234" s="35"/>
      <c r="O2234" s="35"/>
      <c r="P2234" s="12"/>
      <c r="Q2234" s="16"/>
      <c r="R2234" s="12"/>
      <c r="S2234" s="12"/>
      <c r="T2234" s="12"/>
      <c r="U2234" s="12"/>
      <c r="V2234" s="12"/>
      <c r="W2234" s="12"/>
      <c r="X2234" s="12"/>
      <c r="Y2234" s="12"/>
      <c r="Z2234" s="12"/>
      <c r="AA2234" s="12"/>
      <c r="AB2234" s="12"/>
      <c r="AC2234" s="12"/>
    </row>
    <row r="2235" spans="1:29" x14ac:dyDescent="0.25">
      <c r="A2235" s="12"/>
      <c r="B2235" s="12"/>
      <c r="C2235" s="12"/>
      <c r="D2235" s="12"/>
      <c r="E2235" s="12"/>
      <c r="F2235" s="12"/>
      <c r="G2235" s="12"/>
      <c r="H2235" s="12"/>
      <c r="I2235" s="12"/>
      <c r="J2235" s="12"/>
      <c r="K2235" s="12"/>
      <c r="L2235" s="35"/>
      <c r="M2235" s="35"/>
      <c r="N2235" s="35"/>
      <c r="O2235" s="35"/>
      <c r="P2235" s="12"/>
      <c r="Q2235" s="16"/>
      <c r="R2235" s="12"/>
      <c r="S2235" s="12"/>
      <c r="T2235" s="12"/>
      <c r="U2235" s="12"/>
      <c r="V2235" s="12"/>
      <c r="W2235" s="12"/>
      <c r="X2235" s="12"/>
      <c r="Y2235" s="12"/>
      <c r="Z2235" s="12"/>
      <c r="AA2235" s="12"/>
      <c r="AB2235" s="12"/>
      <c r="AC2235" s="12"/>
    </row>
    <row r="2236" spans="1:29" x14ac:dyDescent="0.25">
      <c r="A2236" s="12"/>
      <c r="B2236" s="12"/>
      <c r="C2236" s="12"/>
      <c r="D2236" s="12"/>
      <c r="E2236" s="12"/>
      <c r="F2236" s="12"/>
      <c r="G2236" s="12"/>
      <c r="H2236" s="12"/>
      <c r="I2236" s="12"/>
      <c r="J2236" s="12"/>
      <c r="K2236" s="12"/>
      <c r="L2236" s="35"/>
      <c r="M2236" s="35"/>
      <c r="N2236" s="35"/>
      <c r="O2236" s="35"/>
      <c r="P2236" s="12"/>
      <c r="Q2236" s="16"/>
      <c r="R2236" s="12"/>
      <c r="S2236" s="12"/>
      <c r="T2236" s="12"/>
      <c r="U2236" s="12"/>
      <c r="V2236" s="12"/>
      <c r="W2236" s="12"/>
      <c r="X2236" s="12"/>
      <c r="Y2236" s="12"/>
      <c r="Z2236" s="12"/>
      <c r="AA2236" s="12"/>
      <c r="AB2236" s="12"/>
      <c r="AC2236" s="12"/>
    </row>
    <row r="2237" spans="1:29" x14ac:dyDescent="0.25">
      <c r="A2237" s="12"/>
      <c r="B2237" s="12"/>
      <c r="C2237" s="12"/>
      <c r="D2237" s="12"/>
      <c r="E2237" s="12"/>
      <c r="F2237" s="12"/>
      <c r="G2237" s="12"/>
      <c r="H2237" s="12"/>
      <c r="I2237" s="12"/>
      <c r="J2237" s="12"/>
      <c r="K2237" s="12"/>
      <c r="L2237" s="35"/>
      <c r="M2237" s="35"/>
      <c r="N2237" s="35"/>
      <c r="O2237" s="35"/>
      <c r="P2237" s="12"/>
      <c r="Q2237" s="16"/>
      <c r="R2237" s="12"/>
      <c r="S2237" s="12"/>
      <c r="T2237" s="12"/>
      <c r="U2237" s="12"/>
      <c r="V2237" s="12"/>
      <c r="W2237" s="12"/>
      <c r="X2237" s="12"/>
      <c r="Y2237" s="12"/>
      <c r="Z2237" s="12"/>
      <c r="AA2237" s="12"/>
      <c r="AB2237" s="12"/>
      <c r="AC2237" s="12"/>
    </row>
    <row r="2238" spans="1:29" x14ac:dyDescent="0.25">
      <c r="A2238" s="12"/>
      <c r="B2238" s="12"/>
      <c r="C2238" s="12"/>
      <c r="D2238" s="12"/>
      <c r="E2238" s="12"/>
      <c r="F2238" s="12"/>
      <c r="G2238" s="12"/>
      <c r="H2238" s="12"/>
      <c r="I2238" s="12"/>
      <c r="J2238" s="12"/>
      <c r="K2238" s="12"/>
      <c r="L2238" s="35"/>
      <c r="M2238" s="35"/>
      <c r="N2238" s="35"/>
      <c r="O2238" s="35"/>
      <c r="P2238" s="12"/>
      <c r="Q2238" s="16"/>
      <c r="R2238" s="12"/>
      <c r="S2238" s="12"/>
      <c r="T2238" s="12"/>
      <c r="U2238" s="12"/>
      <c r="V2238" s="12"/>
      <c r="W2238" s="12"/>
      <c r="X2238" s="12"/>
      <c r="Y2238" s="12"/>
      <c r="Z2238" s="12"/>
      <c r="AA2238" s="12"/>
      <c r="AB2238" s="12"/>
      <c r="AC2238" s="12"/>
    </row>
    <row r="2239" spans="1:29" x14ac:dyDescent="0.25">
      <c r="A2239" s="12"/>
      <c r="B2239" s="12"/>
      <c r="C2239" s="12"/>
      <c r="D2239" s="12"/>
      <c r="E2239" s="12"/>
      <c r="F2239" s="12"/>
      <c r="G2239" s="12"/>
      <c r="H2239" s="12"/>
      <c r="I2239" s="12"/>
      <c r="J2239" s="12"/>
      <c r="K2239" s="12"/>
      <c r="L2239" s="35"/>
      <c r="M2239" s="35"/>
      <c r="N2239" s="35"/>
      <c r="O2239" s="35"/>
      <c r="P2239" s="12"/>
      <c r="Q2239" s="16"/>
      <c r="R2239" s="12"/>
      <c r="S2239" s="12"/>
      <c r="T2239" s="12"/>
      <c r="U2239" s="12"/>
      <c r="V2239" s="12"/>
      <c r="W2239" s="12"/>
      <c r="X2239" s="12"/>
      <c r="Y2239" s="12"/>
      <c r="Z2239" s="12"/>
      <c r="AA2239" s="12"/>
      <c r="AB2239" s="12"/>
      <c r="AC2239" s="12"/>
    </row>
    <row r="2240" spans="1:29" x14ac:dyDescent="0.25">
      <c r="A2240" s="12"/>
      <c r="B2240" s="12"/>
      <c r="C2240" s="12"/>
      <c r="D2240" s="12"/>
      <c r="E2240" s="12"/>
      <c r="F2240" s="12"/>
      <c r="G2240" s="12"/>
      <c r="H2240" s="12"/>
      <c r="I2240" s="12"/>
      <c r="J2240" s="12"/>
      <c r="K2240" s="12"/>
      <c r="L2240" s="35"/>
      <c r="M2240" s="35"/>
      <c r="N2240" s="35"/>
      <c r="O2240" s="35"/>
      <c r="P2240" s="12"/>
      <c r="Q2240" s="16"/>
      <c r="R2240" s="12"/>
      <c r="S2240" s="12"/>
      <c r="T2240" s="12"/>
      <c r="U2240" s="12"/>
      <c r="V2240" s="12"/>
      <c r="W2240" s="12"/>
      <c r="X2240" s="12"/>
      <c r="Y2240" s="12"/>
      <c r="Z2240" s="12"/>
      <c r="AA2240" s="12"/>
      <c r="AB2240" s="12"/>
      <c r="AC2240" s="12"/>
    </row>
    <row r="2241" spans="1:29" x14ac:dyDescent="0.25">
      <c r="A2241" s="12"/>
      <c r="B2241" s="12"/>
      <c r="C2241" s="12"/>
      <c r="D2241" s="12"/>
      <c r="E2241" s="12"/>
      <c r="F2241" s="12"/>
      <c r="G2241" s="12"/>
      <c r="H2241" s="12"/>
      <c r="I2241" s="12"/>
      <c r="J2241" s="12"/>
      <c r="K2241" s="12"/>
      <c r="L2241" s="35"/>
      <c r="M2241" s="35"/>
      <c r="N2241" s="35"/>
      <c r="O2241" s="35"/>
      <c r="P2241" s="12"/>
      <c r="Q2241" s="16"/>
      <c r="R2241" s="12"/>
      <c r="S2241" s="12"/>
      <c r="T2241" s="12"/>
      <c r="U2241" s="12"/>
      <c r="V2241" s="12"/>
      <c r="W2241" s="12"/>
      <c r="X2241" s="12"/>
      <c r="Y2241" s="12"/>
      <c r="Z2241" s="12"/>
      <c r="AA2241" s="12"/>
      <c r="AB2241" s="12"/>
      <c r="AC2241" s="12"/>
    </row>
    <row r="2242" spans="1:29" x14ac:dyDescent="0.25">
      <c r="A2242" s="12"/>
      <c r="B2242" s="12"/>
      <c r="C2242" s="12"/>
      <c r="D2242" s="12"/>
      <c r="E2242" s="12"/>
      <c r="F2242" s="12"/>
      <c r="G2242" s="12"/>
      <c r="H2242" s="12"/>
      <c r="I2242" s="12"/>
      <c r="J2242" s="12"/>
      <c r="K2242" s="12"/>
      <c r="L2242" s="35"/>
      <c r="M2242" s="35"/>
      <c r="N2242" s="35"/>
      <c r="O2242" s="35"/>
      <c r="P2242" s="12"/>
      <c r="Q2242" s="16"/>
      <c r="R2242" s="12"/>
      <c r="S2242" s="12"/>
      <c r="T2242" s="12"/>
      <c r="U2242" s="12"/>
      <c r="V2242" s="12"/>
      <c r="W2242" s="12"/>
      <c r="X2242" s="12"/>
      <c r="Y2242" s="12"/>
      <c r="Z2242" s="12"/>
      <c r="AA2242" s="12"/>
      <c r="AB2242" s="12"/>
      <c r="AC2242" s="12"/>
    </row>
    <row r="2243" spans="1:29" x14ac:dyDescent="0.25">
      <c r="A2243" s="12"/>
      <c r="B2243" s="12"/>
      <c r="C2243" s="12"/>
      <c r="D2243" s="12"/>
      <c r="E2243" s="12"/>
      <c r="F2243" s="12"/>
      <c r="G2243" s="12"/>
      <c r="H2243" s="12"/>
      <c r="I2243" s="12"/>
      <c r="J2243" s="12"/>
      <c r="K2243" s="12"/>
      <c r="L2243" s="35"/>
      <c r="M2243" s="35"/>
      <c r="N2243" s="35"/>
      <c r="O2243" s="35"/>
      <c r="P2243" s="12"/>
      <c r="Q2243" s="16"/>
      <c r="R2243" s="12"/>
      <c r="S2243" s="12"/>
      <c r="T2243" s="12"/>
      <c r="U2243" s="12"/>
      <c r="V2243" s="12"/>
      <c r="W2243" s="12"/>
      <c r="X2243" s="12"/>
      <c r="Y2243" s="12"/>
      <c r="Z2243" s="12"/>
      <c r="AA2243" s="12"/>
      <c r="AB2243" s="12"/>
      <c r="AC2243" s="12"/>
    </row>
    <row r="2244" spans="1:29" x14ac:dyDescent="0.25">
      <c r="A2244" s="12"/>
      <c r="B2244" s="12"/>
      <c r="C2244" s="12"/>
      <c r="D2244" s="12"/>
      <c r="E2244" s="12"/>
      <c r="F2244" s="12"/>
      <c r="G2244" s="12"/>
      <c r="H2244" s="12"/>
      <c r="I2244" s="12"/>
      <c r="J2244" s="12"/>
      <c r="K2244" s="12"/>
      <c r="L2244" s="35"/>
      <c r="M2244" s="35"/>
      <c r="N2244" s="35"/>
      <c r="O2244" s="35"/>
      <c r="P2244" s="12"/>
      <c r="Q2244" s="16"/>
      <c r="R2244" s="12"/>
      <c r="S2244" s="12"/>
      <c r="T2244" s="12"/>
      <c r="U2244" s="12"/>
      <c r="V2244" s="12"/>
      <c r="W2244" s="12"/>
      <c r="X2244" s="12"/>
      <c r="Y2244" s="12"/>
      <c r="Z2244" s="12"/>
      <c r="AA2244" s="12"/>
      <c r="AB2244" s="12"/>
      <c r="AC2244" s="12"/>
    </row>
    <row r="2245" spans="1:29" x14ac:dyDescent="0.25">
      <c r="A2245" s="12"/>
      <c r="B2245" s="12"/>
      <c r="C2245" s="12"/>
      <c r="D2245" s="12"/>
      <c r="E2245" s="12"/>
      <c r="F2245" s="12"/>
      <c r="G2245" s="12"/>
      <c r="H2245" s="12"/>
      <c r="I2245" s="12"/>
      <c r="J2245" s="12"/>
      <c r="K2245" s="12"/>
      <c r="L2245" s="35"/>
      <c r="M2245" s="35"/>
      <c r="N2245" s="35"/>
      <c r="O2245" s="35"/>
      <c r="P2245" s="12"/>
      <c r="Q2245" s="16"/>
      <c r="R2245" s="12"/>
      <c r="S2245" s="12"/>
      <c r="T2245" s="12"/>
      <c r="U2245" s="12"/>
      <c r="V2245" s="12"/>
      <c r="W2245" s="12"/>
      <c r="X2245" s="12"/>
      <c r="Y2245" s="12"/>
      <c r="Z2245" s="12"/>
      <c r="AA2245" s="12"/>
      <c r="AB2245" s="12"/>
      <c r="AC2245" s="12"/>
    </row>
    <row r="2246" spans="1:29" x14ac:dyDescent="0.25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35"/>
      <c r="M2246" s="35"/>
      <c r="N2246" s="35"/>
      <c r="O2246" s="35"/>
      <c r="P2246" s="12"/>
      <c r="Q2246" s="16"/>
      <c r="R2246" s="12"/>
      <c r="S2246" s="12"/>
      <c r="T2246" s="12"/>
      <c r="U2246" s="12"/>
      <c r="V2246" s="12"/>
      <c r="W2246" s="12"/>
      <c r="X2246" s="12"/>
      <c r="Y2246" s="12"/>
      <c r="Z2246" s="12"/>
      <c r="AA2246" s="12"/>
      <c r="AB2246" s="12"/>
      <c r="AC2246" s="12"/>
    </row>
    <row r="2247" spans="1:29" x14ac:dyDescent="0.25">
      <c r="A2247" s="12"/>
      <c r="B2247" s="12"/>
      <c r="C2247" s="12"/>
      <c r="D2247" s="12"/>
      <c r="E2247" s="12"/>
      <c r="F2247" s="12"/>
      <c r="G2247" s="12"/>
      <c r="H2247" s="12"/>
      <c r="I2247" s="12"/>
      <c r="J2247" s="12"/>
      <c r="K2247" s="12"/>
      <c r="L2247" s="35"/>
      <c r="M2247" s="35"/>
      <c r="N2247" s="35"/>
      <c r="O2247" s="35"/>
      <c r="P2247" s="12"/>
      <c r="Q2247" s="16"/>
      <c r="R2247" s="12"/>
      <c r="S2247" s="12"/>
      <c r="T2247" s="12"/>
      <c r="U2247" s="12"/>
      <c r="V2247" s="12"/>
      <c r="W2247" s="12"/>
      <c r="X2247" s="12"/>
      <c r="Y2247" s="12"/>
      <c r="Z2247" s="12"/>
      <c r="AA2247" s="12"/>
      <c r="AB2247" s="12"/>
      <c r="AC2247" s="12"/>
    </row>
    <row r="2248" spans="1:29" x14ac:dyDescent="0.25">
      <c r="A2248" s="12"/>
      <c r="B2248" s="12"/>
      <c r="C2248" s="12"/>
      <c r="D2248" s="12"/>
      <c r="E2248" s="12"/>
      <c r="F2248" s="12"/>
      <c r="G2248" s="12"/>
      <c r="H2248" s="12"/>
      <c r="I2248" s="12"/>
      <c r="J2248" s="12"/>
      <c r="K2248" s="12"/>
      <c r="L2248" s="35"/>
      <c r="M2248" s="35"/>
      <c r="N2248" s="35"/>
      <c r="O2248" s="35"/>
      <c r="P2248" s="12"/>
      <c r="Q2248" s="16"/>
      <c r="R2248" s="12"/>
      <c r="S2248" s="12"/>
      <c r="T2248" s="12"/>
      <c r="U2248" s="12"/>
      <c r="V2248" s="12"/>
      <c r="W2248" s="12"/>
      <c r="X2248" s="12"/>
      <c r="Y2248" s="12"/>
      <c r="Z2248" s="12"/>
      <c r="AA2248" s="12"/>
      <c r="AB2248" s="12"/>
      <c r="AC2248" s="12"/>
    </row>
    <row r="2249" spans="1:29" x14ac:dyDescent="0.25">
      <c r="A2249" s="12"/>
      <c r="B2249" s="12"/>
      <c r="C2249" s="12"/>
      <c r="D2249" s="12"/>
      <c r="E2249" s="12"/>
      <c r="F2249" s="12"/>
      <c r="G2249" s="12"/>
      <c r="H2249" s="12"/>
      <c r="I2249" s="12"/>
      <c r="J2249" s="12"/>
      <c r="K2249" s="12"/>
      <c r="L2249" s="35"/>
      <c r="M2249" s="35"/>
      <c r="N2249" s="35"/>
      <c r="O2249" s="35"/>
      <c r="P2249" s="12"/>
      <c r="Q2249" s="16"/>
      <c r="R2249" s="12"/>
      <c r="S2249" s="12"/>
      <c r="T2249" s="12"/>
      <c r="U2249" s="12"/>
      <c r="V2249" s="12"/>
      <c r="W2249" s="12"/>
      <c r="X2249" s="12"/>
      <c r="Y2249" s="12"/>
      <c r="Z2249" s="12"/>
      <c r="AA2249" s="12"/>
      <c r="AB2249" s="12"/>
      <c r="AC2249" s="12"/>
    </row>
    <row r="2250" spans="1:29" x14ac:dyDescent="0.25">
      <c r="A2250" s="12"/>
      <c r="B2250" s="12"/>
      <c r="C2250" s="12"/>
      <c r="D2250" s="12"/>
      <c r="E2250" s="12"/>
      <c r="F2250" s="12"/>
      <c r="G2250" s="12"/>
      <c r="H2250" s="12"/>
      <c r="I2250" s="12"/>
      <c r="J2250" s="12"/>
      <c r="K2250" s="12"/>
      <c r="L2250" s="35"/>
      <c r="M2250" s="35"/>
      <c r="N2250" s="35"/>
      <c r="O2250" s="35"/>
      <c r="P2250" s="12"/>
      <c r="Q2250" s="16"/>
      <c r="R2250" s="12"/>
      <c r="S2250" s="12"/>
      <c r="T2250" s="12"/>
      <c r="U2250" s="12"/>
      <c r="V2250" s="12"/>
      <c r="W2250" s="12"/>
      <c r="X2250" s="12"/>
      <c r="Y2250" s="12"/>
      <c r="Z2250" s="12"/>
      <c r="AA2250" s="12"/>
      <c r="AB2250" s="12"/>
      <c r="AC2250" s="12"/>
    </row>
    <row r="2251" spans="1:29" x14ac:dyDescent="0.25">
      <c r="A2251" s="12"/>
      <c r="B2251" s="12"/>
      <c r="C2251" s="12"/>
      <c r="D2251" s="12"/>
      <c r="E2251" s="12"/>
      <c r="F2251" s="12"/>
      <c r="G2251" s="12"/>
      <c r="H2251" s="12"/>
      <c r="I2251" s="12"/>
      <c r="J2251" s="12"/>
      <c r="K2251" s="12"/>
      <c r="L2251" s="35"/>
      <c r="M2251" s="35"/>
      <c r="N2251" s="35"/>
      <c r="O2251" s="35"/>
      <c r="P2251" s="12"/>
      <c r="Q2251" s="16"/>
      <c r="R2251" s="12"/>
      <c r="S2251" s="12"/>
      <c r="T2251" s="12"/>
      <c r="U2251" s="12"/>
      <c r="V2251" s="12"/>
      <c r="W2251" s="12"/>
      <c r="X2251" s="12"/>
      <c r="Y2251" s="12"/>
      <c r="Z2251" s="12"/>
      <c r="AA2251" s="12"/>
      <c r="AB2251" s="12"/>
      <c r="AC2251" s="12"/>
    </row>
    <row r="2252" spans="1:29" x14ac:dyDescent="0.25">
      <c r="A2252" s="12"/>
      <c r="B2252" s="12"/>
      <c r="C2252" s="12"/>
      <c r="D2252" s="12"/>
      <c r="E2252" s="12"/>
      <c r="F2252" s="12"/>
      <c r="G2252" s="12"/>
      <c r="H2252" s="12"/>
      <c r="I2252" s="12"/>
      <c r="J2252" s="12"/>
      <c r="K2252" s="12"/>
      <c r="L2252" s="35"/>
      <c r="M2252" s="35"/>
      <c r="N2252" s="35"/>
      <c r="O2252" s="35"/>
      <c r="P2252" s="12"/>
      <c r="Q2252" s="16"/>
      <c r="R2252" s="12"/>
      <c r="S2252" s="12"/>
      <c r="T2252" s="12"/>
      <c r="U2252" s="12"/>
      <c r="V2252" s="12"/>
      <c r="W2252" s="12"/>
      <c r="X2252" s="12"/>
      <c r="Y2252" s="12"/>
      <c r="Z2252" s="12"/>
      <c r="AA2252" s="12"/>
      <c r="AB2252" s="12"/>
      <c r="AC2252" s="12"/>
    </row>
    <row r="2253" spans="1:29" x14ac:dyDescent="0.25">
      <c r="A2253" s="12"/>
      <c r="B2253" s="12"/>
      <c r="C2253" s="12"/>
      <c r="D2253" s="12"/>
      <c r="E2253" s="12"/>
      <c r="F2253" s="12"/>
      <c r="G2253" s="12"/>
      <c r="H2253" s="12"/>
      <c r="I2253" s="12"/>
      <c r="J2253" s="12"/>
      <c r="K2253" s="12"/>
      <c r="L2253" s="35"/>
      <c r="M2253" s="35"/>
      <c r="N2253" s="35"/>
      <c r="O2253" s="35"/>
      <c r="P2253" s="12"/>
      <c r="Q2253" s="16"/>
      <c r="R2253" s="12"/>
      <c r="S2253" s="12"/>
      <c r="T2253" s="12"/>
      <c r="U2253" s="12"/>
      <c r="V2253" s="12"/>
      <c r="W2253" s="12"/>
      <c r="X2253" s="12"/>
      <c r="Y2253" s="12"/>
      <c r="Z2253" s="12"/>
      <c r="AA2253" s="12"/>
      <c r="AB2253" s="12"/>
      <c r="AC2253" s="12"/>
    </row>
    <row r="2254" spans="1:29" x14ac:dyDescent="0.25">
      <c r="A2254" s="12"/>
      <c r="B2254" s="12"/>
      <c r="C2254" s="12"/>
      <c r="D2254" s="12"/>
      <c r="E2254" s="12"/>
      <c r="F2254" s="12"/>
      <c r="G2254" s="12"/>
      <c r="H2254" s="12"/>
      <c r="I2254" s="12"/>
      <c r="J2254" s="12"/>
      <c r="K2254" s="12"/>
      <c r="L2254" s="35"/>
      <c r="M2254" s="35"/>
      <c r="N2254" s="35"/>
      <c r="O2254" s="35"/>
      <c r="P2254" s="12"/>
      <c r="Q2254" s="16"/>
      <c r="R2254" s="12"/>
      <c r="S2254" s="12"/>
      <c r="T2254" s="12"/>
      <c r="U2254" s="12"/>
      <c r="V2254" s="12"/>
      <c r="W2254" s="12"/>
      <c r="X2254" s="12"/>
      <c r="Y2254" s="12"/>
      <c r="Z2254" s="12"/>
      <c r="AA2254" s="12"/>
      <c r="AB2254" s="12"/>
      <c r="AC2254" s="12"/>
    </row>
    <row r="2255" spans="1:29" x14ac:dyDescent="0.25">
      <c r="A2255" s="12"/>
      <c r="B2255" s="12"/>
      <c r="C2255" s="12"/>
      <c r="D2255" s="12"/>
      <c r="E2255" s="12"/>
      <c r="F2255" s="12"/>
      <c r="G2255" s="12"/>
      <c r="H2255" s="12"/>
      <c r="I2255" s="12"/>
      <c r="J2255" s="12"/>
      <c r="K2255" s="12"/>
      <c r="L2255" s="35"/>
      <c r="M2255" s="35"/>
      <c r="N2255" s="35"/>
      <c r="O2255" s="35"/>
      <c r="P2255" s="12"/>
      <c r="Q2255" s="16"/>
      <c r="R2255" s="12"/>
      <c r="S2255" s="12"/>
      <c r="T2255" s="12"/>
      <c r="U2255" s="12"/>
      <c r="V2255" s="12"/>
      <c r="W2255" s="12"/>
      <c r="X2255" s="12"/>
      <c r="Y2255" s="12"/>
      <c r="Z2255" s="12"/>
      <c r="AA2255" s="12"/>
      <c r="AB2255" s="12"/>
      <c r="AC2255" s="12"/>
    </row>
    <row r="2256" spans="1:29" x14ac:dyDescent="0.25">
      <c r="A2256" s="12"/>
      <c r="B2256" s="12"/>
      <c r="C2256" s="12"/>
      <c r="D2256" s="12"/>
      <c r="E2256" s="12"/>
      <c r="F2256" s="12"/>
      <c r="G2256" s="12"/>
      <c r="H2256" s="12"/>
      <c r="I2256" s="12"/>
      <c r="J2256" s="12"/>
      <c r="K2256" s="12"/>
      <c r="L2256" s="35"/>
      <c r="M2256" s="35"/>
      <c r="N2256" s="35"/>
      <c r="O2256" s="35"/>
      <c r="P2256" s="12"/>
      <c r="Q2256" s="16"/>
      <c r="R2256" s="12"/>
      <c r="S2256" s="12"/>
      <c r="T2256" s="12"/>
      <c r="U2256" s="12"/>
      <c r="V2256" s="12"/>
      <c r="W2256" s="12"/>
      <c r="X2256" s="12"/>
      <c r="Y2256" s="12"/>
      <c r="Z2256" s="12"/>
      <c r="AA2256" s="12"/>
      <c r="AB2256" s="12"/>
      <c r="AC2256" s="12"/>
    </row>
    <row r="2257" spans="1:29" x14ac:dyDescent="0.25">
      <c r="A2257" s="12"/>
      <c r="B2257" s="12"/>
      <c r="C2257" s="12"/>
      <c r="D2257" s="12"/>
      <c r="E2257" s="12"/>
      <c r="F2257" s="12"/>
      <c r="G2257" s="12"/>
      <c r="H2257" s="12"/>
      <c r="I2257" s="12"/>
      <c r="J2257" s="12"/>
      <c r="K2257" s="12"/>
      <c r="L2257" s="35"/>
      <c r="M2257" s="35"/>
      <c r="N2257" s="35"/>
      <c r="O2257" s="35"/>
      <c r="P2257" s="12"/>
      <c r="Q2257" s="16"/>
      <c r="R2257" s="12"/>
      <c r="S2257" s="12"/>
      <c r="T2257" s="12"/>
      <c r="U2257" s="12"/>
      <c r="V2257" s="12"/>
      <c r="W2257" s="12"/>
      <c r="X2257" s="12"/>
      <c r="Y2257" s="12"/>
      <c r="Z2257" s="12"/>
      <c r="AA2257" s="12"/>
      <c r="AB2257" s="12"/>
      <c r="AC2257" s="12"/>
    </row>
    <row r="2258" spans="1:29" x14ac:dyDescent="0.25">
      <c r="A2258" s="12"/>
      <c r="B2258" s="12"/>
      <c r="C2258" s="12"/>
      <c r="D2258" s="12"/>
      <c r="E2258" s="12"/>
      <c r="F2258" s="12"/>
      <c r="G2258" s="12"/>
      <c r="H2258" s="12"/>
      <c r="I2258" s="12"/>
      <c r="J2258" s="12"/>
      <c r="K2258" s="12"/>
      <c r="L2258" s="35"/>
      <c r="M2258" s="35"/>
      <c r="N2258" s="35"/>
      <c r="O2258" s="35"/>
      <c r="P2258" s="12"/>
      <c r="Q2258" s="16"/>
      <c r="R2258" s="12"/>
      <c r="S2258" s="12"/>
      <c r="T2258" s="12"/>
      <c r="U2258" s="12"/>
      <c r="V2258" s="12"/>
      <c r="W2258" s="12"/>
      <c r="X2258" s="12"/>
      <c r="Y2258" s="12"/>
      <c r="Z2258" s="12"/>
      <c r="AA2258" s="12"/>
      <c r="AB2258" s="12"/>
      <c r="AC2258" s="12"/>
    </row>
    <row r="2259" spans="1:29" x14ac:dyDescent="0.25">
      <c r="A2259" s="12"/>
      <c r="B2259" s="12"/>
      <c r="C2259" s="12"/>
      <c r="D2259" s="12"/>
      <c r="E2259" s="12"/>
      <c r="F2259" s="12"/>
      <c r="G2259" s="12"/>
      <c r="H2259" s="12"/>
      <c r="I2259" s="12"/>
      <c r="J2259" s="12"/>
      <c r="K2259" s="12"/>
      <c r="L2259" s="35"/>
      <c r="M2259" s="35"/>
      <c r="N2259" s="35"/>
      <c r="O2259" s="35"/>
      <c r="P2259" s="12"/>
      <c r="Q2259" s="16"/>
      <c r="R2259" s="12"/>
      <c r="S2259" s="12"/>
      <c r="T2259" s="12"/>
      <c r="U2259" s="12"/>
      <c r="V2259" s="12"/>
      <c r="W2259" s="12"/>
      <c r="X2259" s="12"/>
      <c r="Y2259" s="12"/>
      <c r="Z2259" s="12"/>
      <c r="AA2259" s="12"/>
      <c r="AB2259" s="12"/>
      <c r="AC2259" s="12"/>
    </row>
    <row r="2260" spans="1:29" x14ac:dyDescent="0.25">
      <c r="A2260" s="12"/>
      <c r="B2260" s="12"/>
      <c r="C2260" s="12"/>
      <c r="D2260" s="12"/>
      <c r="E2260" s="12"/>
      <c r="F2260" s="12"/>
      <c r="G2260" s="12"/>
      <c r="H2260" s="12"/>
      <c r="I2260" s="12"/>
      <c r="J2260" s="12"/>
      <c r="K2260" s="12"/>
      <c r="L2260" s="35"/>
      <c r="M2260" s="35"/>
      <c r="N2260" s="35"/>
      <c r="O2260" s="35"/>
      <c r="P2260" s="12"/>
      <c r="Q2260" s="16"/>
      <c r="R2260" s="12"/>
      <c r="S2260" s="12"/>
      <c r="T2260" s="12"/>
      <c r="U2260" s="12"/>
      <c r="V2260" s="12"/>
      <c r="W2260" s="12"/>
      <c r="X2260" s="12"/>
      <c r="Y2260" s="12"/>
      <c r="Z2260" s="12"/>
      <c r="AA2260" s="12"/>
      <c r="AB2260" s="12"/>
      <c r="AC2260" s="12"/>
    </row>
    <row r="2261" spans="1:29" x14ac:dyDescent="0.25">
      <c r="A2261" s="12"/>
      <c r="B2261" s="12"/>
      <c r="C2261" s="12"/>
      <c r="D2261" s="12"/>
      <c r="E2261" s="12"/>
      <c r="F2261" s="12"/>
      <c r="G2261" s="12"/>
      <c r="H2261" s="12"/>
      <c r="I2261" s="12"/>
      <c r="J2261" s="12"/>
      <c r="K2261" s="12"/>
      <c r="L2261" s="35"/>
      <c r="M2261" s="35"/>
      <c r="N2261" s="35"/>
      <c r="O2261" s="35"/>
      <c r="P2261" s="12"/>
      <c r="Q2261" s="16"/>
      <c r="R2261" s="12"/>
      <c r="S2261" s="12"/>
      <c r="T2261" s="12"/>
      <c r="U2261" s="12"/>
      <c r="V2261" s="12"/>
      <c r="W2261" s="12"/>
      <c r="X2261" s="12"/>
      <c r="Y2261" s="12"/>
      <c r="Z2261" s="12"/>
      <c r="AA2261" s="12"/>
      <c r="AB2261" s="12"/>
      <c r="AC2261" s="12"/>
    </row>
    <row r="2262" spans="1:29" x14ac:dyDescent="0.25">
      <c r="A2262" s="12"/>
      <c r="B2262" s="12"/>
      <c r="C2262" s="12"/>
      <c r="D2262" s="12"/>
      <c r="E2262" s="12"/>
      <c r="F2262" s="12"/>
      <c r="G2262" s="12"/>
      <c r="H2262" s="12"/>
      <c r="I2262" s="12"/>
      <c r="J2262" s="12"/>
      <c r="K2262" s="12"/>
      <c r="L2262" s="35"/>
      <c r="M2262" s="35"/>
      <c r="N2262" s="35"/>
      <c r="O2262" s="35"/>
      <c r="P2262" s="12"/>
      <c r="Q2262" s="16"/>
      <c r="R2262" s="12"/>
      <c r="S2262" s="12"/>
      <c r="T2262" s="12"/>
      <c r="U2262" s="12"/>
      <c r="V2262" s="12"/>
      <c r="W2262" s="12"/>
      <c r="X2262" s="12"/>
      <c r="Y2262" s="12"/>
      <c r="Z2262" s="12"/>
      <c r="AA2262" s="12"/>
      <c r="AB2262" s="12"/>
      <c r="AC2262" s="12"/>
    </row>
    <row r="2263" spans="1:29" x14ac:dyDescent="0.25">
      <c r="A2263" s="12"/>
      <c r="B2263" s="12"/>
      <c r="C2263" s="12"/>
      <c r="D2263" s="12"/>
      <c r="E2263" s="12"/>
      <c r="F2263" s="12"/>
      <c r="G2263" s="12"/>
      <c r="H2263" s="12"/>
      <c r="I2263" s="12"/>
      <c r="J2263" s="12"/>
      <c r="K2263" s="12"/>
      <c r="L2263" s="35"/>
      <c r="M2263" s="35"/>
      <c r="N2263" s="35"/>
      <c r="O2263" s="35"/>
      <c r="P2263" s="12"/>
      <c r="Q2263" s="16"/>
      <c r="R2263" s="12"/>
      <c r="S2263" s="12"/>
      <c r="T2263" s="12"/>
      <c r="U2263" s="12"/>
      <c r="V2263" s="12"/>
      <c r="W2263" s="12"/>
      <c r="X2263" s="12"/>
      <c r="Y2263" s="12"/>
      <c r="Z2263" s="12"/>
      <c r="AA2263" s="12"/>
      <c r="AB2263" s="12"/>
      <c r="AC2263" s="12"/>
    </row>
    <row r="2264" spans="1:29" x14ac:dyDescent="0.25">
      <c r="A2264" s="12"/>
      <c r="B2264" s="12"/>
      <c r="C2264" s="12"/>
      <c r="D2264" s="12"/>
      <c r="E2264" s="12"/>
      <c r="F2264" s="12"/>
      <c r="G2264" s="12"/>
      <c r="H2264" s="12"/>
      <c r="I2264" s="12"/>
      <c r="J2264" s="12"/>
      <c r="K2264" s="12"/>
      <c r="L2264" s="35"/>
      <c r="M2264" s="35"/>
      <c r="N2264" s="35"/>
      <c r="O2264" s="35"/>
      <c r="P2264" s="12"/>
      <c r="Q2264" s="16"/>
      <c r="R2264" s="12"/>
      <c r="S2264" s="12"/>
      <c r="T2264" s="12"/>
      <c r="U2264" s="12"/>
      <c r="V2264" s="12"/>
      <c r="W2264" s="12"/>
      <c r="X2264" s="12"/>
      <c r="Y2264" s="12"/>
      <c r="Z2264" s="12"/>
      <c r="AA2264" s="12"/>
      <c r="AB2264" s="12"/>
      <c r="AC2264" s="12"/>
    </row>
    <row r="2265" spans="1:29" x14ac:dyDescent="0.25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35"/>
      <c r="M2265" s="35"/>
      <c r="N2265" s="35"/>
      <c r="O2265" s="35"/>
      <c r="P2265" s="12"/>
      <c r="Q2265" s="16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2"/>
      <c r="AC2265" s="12"/>
    </row>
    <row r="2266" spans="1:29" x14ac:dyDescent="0.25">
      <c r="A2266" s="12"/>
      <c r="B2266" s="12"/>
      <c r="C2266" s="12"/>
      <c r="D2266" s="12"/>
      <c r="E2266" s="12"/>
      <c r="F2266" s="12"/>
      <c r="G2266" s="12"/>
      <c r="H2266" s="12"/>
      <c r="I2266" s="12"/>
      <c r="J2266" s="12"/>
      <c r="K2266" s="12"/>
      <c r="L2266" s="35"/>
      <c r="M2266" s="35"/>
      <c r="N2266" s="35"/>
      <c r="O2266" s="35"/>
      <c r="P2266" s="12"/>
      <c r="Q2266" s="16"/>
      <c r="R2266" s="12"/>
      <c r="S2266" s="12"/>
      <c r="T2266" s="12"/>
      <c r="U2266" s="12"/>
      <c r="V2266" s="12"/>
      <c r="W2266" s="12"/>
      <c r="X2266" s="12"/>
      <c r="Y2266" s="12"/>
      <c r="Z2266" s="12"/>
      <c r="AA2266" s="12"/>
      <c r="AB2266" s="12"/>
      <c r="AC2266" s="12"/>
    </row>
    <row r="2267" spans="1:29" x14ac:dyDescent="0.25">
      <c r="A2267" s="12"/>
      <c r="B2267" s="12"/>
      <c r="C2267" s="12"/>
      <c r="D2267" s="12"/>
      <c r="E2267" s="12"/>
      <c r="F2267" s="12"/>
      <c r="G2267" s="12"/>
      <c r="H2267" s="12"/>
      <c r="I2267" s="12"/>
      <c r="J2267" s="12"/>
      <c r="K2267" s="12"/>
      <c r="L2267" s="35"/>
      <c r="M2267" s="35"/>
      <c r="N2267" s="35"/>
      <c r="O2267" s="35"/>
      <c r="P2267" s="12"/>
      <c r="Q2267" s="16"/>
      <c r="R2267" s="12"/>
      <c r="S2267" s="12"/>
      <c r="T2267" s="12"/>
      <c r="U2267" s="12"/>
      <c r="V2267" s="12"/>
      <c r="W2267" s="12"/>
      <c r="X2267" s="12"/>
      <c r="Y2267" s="12"/>
      <c r="Z2267" s="12"/>
      <c r="AA2267" s="12"/>
      <c r="AB2267" s="12"/>
      <c r="AC2267" s="12"/>
    </row>
    <row r="2268" spans="1:29" x14ac:dyDescent="0.25">
      <c r="A2268" s="12"/>
      <c r="B2268" s="12"/>
      <c r="C2268" s="12"/>
      <c r="D2268" s="12"/>
      <c r="E2268" s="12"/>
      <c r="F2268" s="12"/>
      <c r="G2268" s="12"/>
      <c r="H2268" s="12"/>
      <c r="I2268" s="12"/>
      <c r="J2268" s="12"/>
      <c r="K2268" s="12"/>
      <c r="L2268" s="35"/>
      <c r="M2268" s="35"/>
      <c r="N2268" s="35"/>
      <c r="O2268" s="35"/>
      <c r="P2268" s="12"/>
      <c r="Q2268" s="16"/>
      <c r="R2268" s="12"/>
      <c r="S2268" s="12"/>
      <c r="T2268" s="12"/>
      <c r="U2268" s="12"/>
      <c r="V2268" s="12"/>
      <c r="W2268" s="12"/>
      <c r="X2268" s="12"/>
      <c r="Y2268" s="12"/>
      <c r="Z2268" s="12"/>
      <c r="AA2268" s="12"/>
      <c r="AB2268" s="12"/>
      <c r="AC2268" s="12"/>
    </row>
    <row r="2269" spans="1:29" x14ac:dyDescent="0.25">
      <c r="A2269" s="12"/>
      <c r="B2269" s="12"/>
      <c r="C2269" s="12"/>
      <c r="D2269" s="12"/>
      <c r="E2269" s="12"/>
      <c r="F2269" s="12"/>
      <c r="G2269" s="12"/>
      <c r="H2269" s="12"/>
      <c r="I2269" s="12"/>
      <c r="J2269" s="12"/>
      <c r="K2269" s="12"/>
      <c r="L2269" s="35"/>
      <c r="M2269" s="35"/>
      <c r="N2269" s="35"/>
      <c r="O2269" s="35"/>
      <c r="P2269" s="12"/>
      <c r="Q2269" s="16"/>
      <c r="R2269" s="12"/>
      <c r="S2269" s="12"/>
      <c r="T2269" s="12"/>
      <c r="U2269" s="12"/>
      <c r="V2269" s="12"/>
      <c r="W2269" s="12"/>
      <c r="X2269" s="12"/>
      <c r="Y2269" s="12"/>
      <c r="Z2269" s="12"/>
      <c r="AA2269" s="12"/>
      <c r="AB2269" s="12"/>
      <c r="AC2269" s="12"/>
    </row>
    <row r="2270" spans="1:29" x14ac:dyDescent="0.25">
      <c r="A2270" s="12"/>
      <c r="B2270" s="12"/>
      <c r="C2270" s="12"/>
      <c r="D2270" s="12"/>
      <c r="E2270" s="12"/>
      <c r="F2270" s="12"/>
      <c r="G2270" s="12"/>
      <c r="H2270" s="12"/>
      <c r="I2270" s="12"/>
      <c r="J2270" s="12"/>
      <c r="K2270" s="12"/>
      <c r="L2270" s="35"/>
      <c r="M2270" s="35"/>
      <c r="N2270" s="35"/>
      <c r="O2270" s="35"/>
      <c r="P2270" s="12"/>
      <c r="Q2270" s="16"/>
      <c r="R2270" s="12"/>
      <c r="S2270" s="12"/>
      <c r="T2270" s="12"/>
      <c r="U2270" s="12"/>
      <c r="V2270" s="12"/>
      <c r="W2270" s="12"/>
      <c r="X2270" s="12"/>
      <c r="Y2270" s="12"/>
      <c r="Z2270" s="12"/>
      <c r="AA2270" s="12"/>
      <c r="AB2270" s="12"/>
      <c r="AC2270" s="12"/>
    </row>
    <row r="2271" spans="1:29" x14ac:dyDescent="0.25">
      <c r="A2271" s="12"/>
      <c r="B2271" s="12"/>
      <c r="C2271" s="12"/>
      <c r="D2271" s="12"/>
      <c r="E2271" s="12"/>
      <c r="F2271" s="12"/>
      <c r="G2271" s="12"/>
      <c r="H2271" s="12"/>
      <c r="I2271" s="12"/>
      <c r="J2271" s="12"/>
      <c r="K2271" s="12"/>
      <c r="L2271" s="35"/>
      <c r="M2271" s="35"/>
      <c r="N2271" s="35"/>
      <c r="O2271" s="35"/>
      <c r="P2271" s="12"/>
      <c r="Q2271" s="16"/>
      <c r="R2271" s="12"/>
      <c r="S2271" s="12"/>
      <c r="T2271" s="12"/>
      <c r="U2271" s="12"/>
      <c r="V2271" s="12"/>
      <c r="W2271" s="12"/>
      <c r="X2271" s="12"/>
      <c r="Y2271" s="12"/>
      <c r="Z2271" s="12"/>
      <c r="AA2271" s="12"/>
      <c r="AB2271" s="12"/>
      <c r="AC2271" s="12"/>
    </row>
    <row r="2272" spans="1:29" x14ac:dyDescent="0.25">
      <c r="A2272" s="12"/>
      <c r="B2272" s="12"/>
      <c r="C2272" s="12"/>
      <c r="D2272" s="12"/>
      <c r="E2272" s="12"/>
      <c r="F2272" s="12"/>
      <c r="G2272" s="12"/>
      <c r="H2272" s="12"/>
      <c r="I2272" s="12"/>
      <c r="J2272" s="12"/>
      <c r="K2272" s="12"/>
      <c r="L2272" s="35"/>
      <c r="M2272" s="35"/>
      <c r="N2272" s="35"/>
      <c r="O2272" s="35"/>
      <c r="P2272" s="12"/>
      <c r="Q2272" s="16"/>
      <c r="R2272" s="12"/>
      <c r="S2272" s="12"/>
      <c r="T2272" s="12"/>
      <c r="U2272" s="12"/>
      <c r="V2272" s="12"/>
      <c r="W2272" s="12"/>
      <c r="X2272" s="12"/>
      <c r="Y2272" s="12"/>
      <c r="Z2272" s="12"/>
      <c r="AA2272" s="12"/>
      <c r="AB2272" s="12"/>
      <c r="AC2272" s="12"/>
    </row>
    <row r="2273" spans="1:29" x14ac:dyDescent="0.25">
      <c r="A2273" s="12"/>
      <c r="B2273" s="12"/>
      <c r="C2273" s="12"/>
      <c r="D2273" s="12"/>
      <c r="E2273" s="12"/>
      <c r="F2273" s="12"/>
      <c r="G2273" s="12"/>
      <c r="H2273" s="12"/>
      <c r="I2273" s="12"/>
      <c r="J2273" s="12"/>
      <c r="K2273" s="12"/>
      <c r="L2273" s="35"/>
      <c r="M2273" s="35"/>
      <c r="N2273" s="35"/>
      <c r="O2273" s="35"/>
      <c r="P2273" s="12"/>
      <c r="Q2273" s="16"/>
      <c r="R2273" s="12"/>
      <c r="S2273" s="12"/>
      <c r="T2273" s="12"/>
      <c r="U2273" s="12"/>
      <c r="V2273" s="12"/>
      <c r="W2273" s="12"/>
      <c r="X2273" s="12"/>
      <c r="Y2273" s="12"/>
      <c r="Z2273" s="12"/>
      <c r="AA2273" s="12"/>
      <c r="AB2273" s="12"/>
      <c r="AC2273" s="12"/>
    </row>
    <row r="2274" spans="1:29" x14ac:dyDescent="0.25">
      <c r="A2274" s="12"/>
      <c r="B2274" s="12"/>
      <c r="C2274" s="12"/>
      <c r="D2274" s="12"/>
      <c r="E2274" s="12"/>
      <c r="F2274" s="12"/>
      <c r="G2274" s="12"/>
      <c r="H2274" s="12"/>
      <c r="I2274" s="12"/>
      <c r="J2274" s="12"/>
      <c r="K2274" s="12"/>
      <c r="L2274" s="35"/>
      <c r="M2274" s="35"/>
      <c r="N2274" s="35"/>
      <c r="O2274" s="35"/>
      <c r="P2274" s="12"/>
      <c r="Q2274" s="16"/>
      <c r="R2274" s="12"/>
      <c r="S2274" s="12"/>
      <c r="T2274" s="12"/>
      <c r="U2274" s="12"/>
      <c r="V2274" s="12"/>
      <c r="W2274" s="12"/>
      <c r="X2274" s="12"/>
      <c r="Y2274" s="12"/>
      <c r="Z2274" s="12"/>
      <c r="AA2274" s="12"/>
      <c r="AB2274" s="12"/>
      <c r="AC2274" s="12"/>
    </row>
    <row r="2275" spans="1:29" x14ac:dyDescent="0.25">
      <c r="A2275" s="12"/>
      <c r="B2275" s="12"/>
      <c r="C2275" s="12"/>
      <c r="D2275" s="12"/>
      <c r="E2275" s="12"/>
      <c r="F2275" s="12"/>
      <c r="G2275" s="12"/>
      <c r="H2275" s="12"/>
      <c r="I2275" s="12"/>
      <c r="J2275" s="12"/>
      <c r="K2275" s="12"/>
      <c r="L2275" s="35"/>
      <c r="M2275" s="35"/>
      <c r="N2275" s="35"/>
      <c r="O2275" s="35"/>
      <c r="P2275" s="12"/>
      <c r="Q2275" s="16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2"/>
      <c r="AC2275" s="12"/>
    </row>
    <row r="2276" spans="1:29" x14ac:dyDescent="0.25">
      <c r="A2276" s="12"/>
      <c r="B2276" s="12"/>
      <c r="C2276" s="12"/>
      <c r="D2276" s="12"/>
      <c r="E2276" s="12"/>
      <c r="F2276" s="12"/>
      <c r="G2276" s="12"/>
      <c r="H2276" s="12"/>
      <c r="I2276" s="12"/>
      <c r="J2276" s="12"/>
      <c r="K2276" s="12"/>
      <c r="L2276" s="35"/>
      <c r="M2276" s="35"/>
      <c r="N2276" s="35"/>
      <c r="O2276" s="35"/>
      <c r="P2276" s="12"/>
      <c r="Q2276" s="16"/>
      <c r="R2276" s="12"/>
      <c r="S2276" s="12"/>
      <c r="T2276" s="12"/>
      <c r="U2276" s="12"/>
      <c r="V2276" s="12"/>
      <c r="W2276" s="12"/>
      <c r="X2276" s="12"/>
      <c r="Y2276" s="12"/>
      <c r="Z2276" s="12"/>
      <c r="AA2276" s="12"/>
      <c r="AB2276" s="12"/>
      <c r="AC2276" s="12"/>
    </row>
    <row r="2277" spans="1:29" x14ac:dyDescent="0.25">
      <c r="A2277" s="12"/>
      <c r="B2277" s="12"/>
      <c r="C2277" s="12"/>
      <c r="D2277" s="12"/>
      <c r="E2277" s="12"/>
      <c r="F2277" s="12"/>
      <c r="G2277" s="12"/>
      <c r="H2277" s="12"/>
      <c r="I2277" s="12"/>
      <c r="J2277" s="12"/>
      <c r="K2277" s="12"/>
      <c r="L2277" s="35"/>
      <c r="M2277" s="35"/>
      <c r="N2277" s="35"/>
      <c r="O2277" s="35"/>
      <c r="P2277" s="12"/>
      <c r="Q2277" s="16"/>
      <c r="R2277" s="12"/>
      <c r="S2277" s="12"/>
      <c r="T2277" s="12"/>
      <c r="U2277" s="12"/>
      <c r="V2277" s="12"/>
      <c r="W2277" s="12"/>
      <c r="X2277" s="12"/>
      <c r="Y2277" s="12"/>
      <c r="Z2277" s="12"/>
      <c r="AA2277" s="12"/>
      <c r="AB2277" s="12"/>
      <c r="AC2277" s="12"/>
    </row>
    <row r="2278" spans="1:29" x14ac:dyDescent="0.25">
      <c r="A2278" s="12"/>
      <c r="B2278" s="12"/>
      <c r="C2278" s="12"/>
      <c r="D2278" s="12"/>
      <c r="E2278" s="12"/>
      <c r="F2278" s="12"/>
      <c r="G2278" s="12"/>
      <c r="H2278" s="12"/>
      <c r="I2278" s="12"/>
      <c r="J2278" s="12"/>
      <c r="K2278" s="12"/>
      <c r="L2278" s="35"/>
      <c r="M2278" s="35"/>
      <c r="N2278" s="35"/>
      <c r="O2278" s="35"/>
      <c r="P2278" s="12"/>
      <c r="Q2278" s="16"/>
      <c r="R2278" s="12"/>
      <c r="S2278" s="12"/>
      <c r="T2278" s="12"/>
      <c r="U2278" s="12"/>
      <c r="V2278" s="12"/>
      <c r="W2278" s="12"/>
      <c r="X2278" s="12"/>
      <c r="Y2278" s="12"/>
      <c r="Z2278" s="12"/>
      <c r="AA2278" s="12"/>
      <c r="AB2278" s="12"/>
      <c r="AC2278" s="12"/>
    </row>
    <row r="2279" spans="1:29" x14ac:dyDescent="0.25">
      <c r="A2279" s="12"/>
      <c r="B2279" s="12"/>
      <c r="C2279" s="12"/>
      <c r="D2279" s="12"/>
      <c r="E2279" s="12"/>
      <c r="F2279" s="12"/>
      <c r="G2279" s="12"/>
      <c r="H2279" s="12"/>
      <c r="I2279" s="12"/>
      <c r="J2279" s="12"/>
      <c r="K2279" s="12"/>
      <c r="L2279" s="35"/>
      <c r="M2279" s="35"/>
      <c r="N2279" s="35"/>
      <c r="O2279" s="35"/>
      <c r="P2279" s="12"/>
      <c r="Q2279" s="16"/>
      <c r="R2279" s="12"/>
      <c r="S2279" s="12"/>
      <c r="T2279" s="12"/>
      <c r="U2279" s="12"/>
      <c r="V2279" s="12"/>
      <c r="W2279" s="12"/>
      <c r="X2279" s="12"/>
      <c r="Y2279" s="12"/>
      <c r="Z2279" s="12"/>
      <c r="AA2279" s="12"/>
      <c r="AB2279" s="12"/>
      <c r="AC2279" s="12"/>
    </row>
    <row r="2280" spans="1:29" x14ac:dyDescent="0.25">
      <c r="A2280" s="12"/>
      <c r="B2280" s="12"/>
      <c r="C2280" s="12"/>
      <c r="D2280" s="12"/>
      <c r="E2280" s="12"/>
      <c r="F2280" s="12"/>
      <c r="G2280" s="12"/>
      <c r="H2280" s="12"/>
      <c r="I2280" s="12"/>
      <c r="J2280" s="12"/>
      <c r="K2280" s="12"/>
      <c r="L2280" s="35"/>
      <c r="M2280" s="35"/>
      <c r="N2280" s="35"/>
      <c r="O2280" s="35"/>
      <c r="P2280" s="12"/>
      <c r="Q2280" s="16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2"/>
      <c r="AC2280" s="12"/>
    </row>
    <row r="2281" spans="1:29" x14ac:dyDescent="0.25">
      <c r="A2281" s="12"/>
      <c r="B2281" s="12"/>
      <c r="C2281" s="12"/>
      <c r="D2281" s="12"/>
      <c r="E2281" s="12"/>
      <c r="F2281" s="12"/>
      <c r="G2281" s="12"/>
      <c r="H2281" s="12"/>
      <c r="I2281" s="12"/>
      <c r="J2281" s="12"/>
      <c r="K2281" s="12"/>
      <c r="L2281" s="35"/>
      <c r="M2281" s="35"/>
      <c r="N2281" s="35"/>
      <c r="O2281" s="35"/>
      <c r="P2281" s="12"/>
      <c r="Q2281" s="16"/>
      <c r="R2281" s="12"/>
      <c r="S2281" s="12"/>
      <c r="T2281" s="12"/>
      <c r="U2281" s="12"/>
      <c r="V2281" s="12"/>
      <c r="W2281" s="12"/>
      <c r="X2281" s="12"/>
      <c r="Y2281" s="12"/>
      <c r="Z2281" s="12"/>
      <c r="AA2281" s="12"/>
      <c r="AB2281" s="12"/>
      <c r="AC2281" s="12"/>
    </row>
    <row r="2282" spans="1:29" x14ac:dyDescent="0.25">
      <c r="A2282" s="12"/>
      <c r="B2282" s="12"/>
      <c r="C2282" s="12"/>
      <c r="D2282" s="12"/>
      <c r="E2282" s="12"/>
      <c r="F2282" s="12"/>
      <c r="G2282" s="12"/>
      <c r="H2282" s="12"/>
      <c r="I2282" s="12"/>
      <c r="J2282" s="12"/>
      <c r="K2282" s="12"/>
      <c r="L2282" s="35"/>
      <c r="M2282" s="35"/>
      <c r="N2282" s="35"/>
      <c r="O2282" s="35"/>
      <c r="P2282" s="12"/>
      <c r="Q2282" s="16"/>
      <c r="R2282" s="12"/>
      <c r="S2282" s="12"/>
      <c r="T2282" s="12"/>
      <c r="U2282" s="12"/>
      <c r="V2282" s="12"/>
      <c r="W2282" s="12"/>
      <c r="X2282" s="12"/>
      <c r="Y2282" s="12"/>
      <c r="Z2282" s="12"/>
      <c r="AA2282" s="12"/>
      <c r="AB2282" s="12"/>
      <c r="AC2282" s="12"/>
    </row>
    <row r="2283" spans="1:29" x14ac:dyDescent="0.25">
      <c r="A2283" s="12"/>
      <c r="B2283" s="12"/>
      <c r="C2283" s="12"/>
      <c r="D2283" s="12"/>
      <c r="E2283" s="12"/>
      <c r="F2283" s="12"/>
      <c r="G2283" s="12"/>
      <c r="H2283" s="12"/>
      <c r="I2283" s="12"/>
      <c r="J2283" s="12"/>
      <c r="K2283" s="12"/>
      <c r="L2283" s="35"/>
      <c r="M2283" s="35"/>
      <c r="N2283" s="35"/>
      <c r="O2283" s="35"/>
      <c r="P2283" s="12"/>
      <c r="Q2283" s="16"/>
      <c r="R2283" s="12"/>
      <c r="S2283" s="12"/>
      <c r="T2283" s="12"/>
      <c r="U2283" s="12"/>
      <c r="V2283" s="12"/>
      <c r="W2283" s="12"/>
      <c r="X2283" s="12"/>
      <c r="Y2283" s="12"/>
      <c r="Z2283" s="12"/>
      <c r="AA2283" s="12"/>
      <c r="AB2283" s="12"/>
      <c r="AC2283" s="12"/>
    </row>
    <row r="2284" spans="1:29" x14ac:dyDescent="0.25">
      <c r="A2284" s="12"/>
      <c r="B2284" s="12"/>
      <c r="C2284" s="12"/>
      <c r="D2284" s="12"/>
      <c r="E2284" s="12"/>
      <c r="F2284" s="12"/>
      <c r="G2284" s="12"/>
      <c r="H2284" s="12"/>
      <c r="I2284" s="12"/>
      <c r="J2284" s="12"/>
      <c r="K2284" s="12"/>
      <c r="L2284" s="35"/>
      <c r="M2284" s="35"/>
      <c r="N2284" s="35"/>
      <c r="O2284" s="35"/>
      <c r="P2284" s="12"/>
      <c r="Q2284" s="16"/>
      <c r="R2284" s="12"/>
      <c r="S2284" s="12"/>
      <c r="T2284" s="12"/>
      <c r="U2284" s="12"/>
      <c r="V2284" s="12"/>
      <c r="W2284" s="12"/>
      <c r="X2284" s="12"/>
      <c r="Y2284" s="12"/>
      <c r="Z2284" s="12"/>
      <c r="AA2284" s="12"/>
      <c r="AB2284" s="12"/>
      <c r="AC2284" s="12"/>
    </row>
    <row r="2285" spans="1:29" x14ac:dyDescent="0.25">
      <c r="A2285" s="12"/>
      <c r="B2285" s="12"/>
      <c r="C2285" s="12"/>
      <c r="D2285" s="12"/>
      <c r="E2285" s="12"/>
      <c r="F2285" s="12"/>
      <c r="G2285" s="12"/>
      <c r="H2285" s="12"/>
      <c r="I2285" s="12"/>
      <c r="J2285" s="12"/>
      <c r="K2285" s="12"/>
      <c r="L2285" s="35"/>
      <c r="M2285" s="35"/>
      <c r="N2285" s="35"/>
      <c r="O2285" s="35"/>
      <c r="P2285" s="12"/>
      <c r="Q2285" s="16"/>
      <c r="R2285" s="12"/>
      <c r="S2285" s="12"/>
      <c r="T2285" s="12"/>
      <c r="U2285" s="12"/>
      <c r="V2285" s="12"/>
      <c r="W2285" s="12"/>
      <c r="X2285" s="12"/>
      <c r="Y2285" s="12"/>
      <c r="Z2285" s="12"/>
      <c r="AA2285" s="12"/>
      <c r="AB2285" s="12"/>
      <c r="AC2285" s="12"/>
    </row>
    <row r="2286" spans="1:29" x14ac:dyDescent="0.25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35"/>
      <c r="M2286" s="35"/>
      <c r="N2286" s="35"/>
      <c r="O2286" s="35"/>
      <c r="P2286" s="12"/>
      <c r="Q2286" s="16"/>
      <c r="R2286" s="12"/>
      <c r="S2286" s="12"/>
      <c r="T2286" s="12"/>
      <c r="U2286" s="12"/>
      <c r="V2286" s="12"/>
      <c r="W2286" s="12"/>
      <c r="X2286" s="12"/>
      <c r="Y2286" s="12"/>
      <c r="Z2286" s="12"/>
      <c r="AA2286" s="12"/>
      <c r="AB2286" s="12"/>
      <c r="AC2286" s="12"/>
    </row>
    <row r="2287" spans="1:29" x14ac:dyDescent="0.25">
      <c r="A2287" s="12"/>
      <c r="B2287" s="12"/>
      <c r="C2287" s="12"/>
      <c r="D2287" s="12"/>
      <c r="E2287" s="12"/>
      <c r="F2287" s="12"/>
      <c r="G2287" s="12"/>
      <c r="H2287" s="12"/>
      <c r="I2287" s="12"/>
      <c r="J2287" s="12"/>
      <c r="K2287" s="12"/>
      <c r="L2287" s="35"/>
      <c r="M2287" s="35"/>
      <c r="N2287" s="35"/>
      <c r="O2287" s="35"/>
      <c r="P2287" s="12"/>
      <c r="Q2287" s="16"/>
      <c r="R2287" s="12"/>
      <c r="S2287" s="12"/>
      <c r="T2287" s="12"/>
      <c r="U2287" s="12"/>
      <c r="V2287" s="12"/>
      <c r="W2287" s="12"/>
      <c r="X2287" s="12"/>
      <c r="Y2287" s="12"/>
      <c r="Z2287" s="12"/>
      <c r="AA2287" s="12"/>
      <c r="AB2287" s="12"/>
      <c r="AC2287" s="12"/>
    </row>
    <row r="2288" spans="1:29" x14ac:dyDescent="0.25">
      <c r="A2288" s="12"/>
      <c r="B2288" s="12"/>
      <c r="C2288" s="12"/>
      <c r="D2288" s="12"/>
      <c r="E2288" s="12"/>
      <c r="F2288" s="12"/>
      <c r="G2288" s="12"/>
      <c r="H2288" s="12"/>
      <c r="I2288" s="12"/>
      <c r="J2288" s="12"/>
      <c r="K2288" s="12"/>
      <c r="L2288" s="35"/>
      <c r="M2288" s="35"/>
      <c r="N2288" s="35"/>
      <c r="O2288" s="35"/>
      <c r="P2288" s="12"/>
      <c r="Q2288" s="16"/>
      <c r="R2288" s="12"/>
      <c r="S2288" s="12"/>
      <c r="T2288" s="12"/>
      <c r="U2288" s="12"/>
      <c r="V2288" s="12"/>
      <c r="W2288" s="12"/>
      <c r="X2288" s="12"/>
      <c r="Y2288" s="12"/>
      <c r="Z2288" s="12"/>
      <c r="AA2288" s="12"/>
      <c r="AB2288" s="12"/>
      <c r="AC2288" s="12"/>
    </row>
    <row r="2289" spans="1:29" x14ac:dyDescent="0.25">
      <c r="A2289" s="12"/>
      <c r="B2289" s="12"/>
      <c r="C2289" s="12"/>
      <c r="D2289" s="12"/>
      <c r="E2289" s="12"/>
      <c r="F2289" s="12"/>
      <c r="G2289" s="12"/>
      <c r="H2289" s="12"/>
      <c r="I2289" s="12"/>
      <c r="J2289" s="12"/>
      <c r="K2289" s="12"/>
      <c r="L2289" s="35"/>
      <c r="M2289" s="35"/>
      <c r="N2289" s="35"/>
      <c r="O2289" s="35"/>
      <c r="P2289" s="12"/>
      <c r="Q2289" s="16"/>
      <c r="R2289" s="12"/>
      <c r="S2289" s="12"/>
      <c r="T2289" s="12"/>
      <c r="U2289" s="12"/>
      <c r="V2289" s="12"/>
      <c r="W2289" s="12"/>
      <c r="X2289" s="12"/>
      <c r="Y2289" s="12"/>
      <c r="Z2289" s="12"/>
      <c r="AA2289" s="12"/>
      <c r="AB2289" s="12"/>
      <c r="AC2289" s="12"/>
    </row>
    <row r="2290" spans="1:29" x14ac:dyDescent="0.25">
      <c r="A2290" s="12"/>
      <c r="B2290" s="12"/>
      <c r="C2290" s="12"/>
      <c r="D2290" s="12"/>
      <c r="E2290" s="12"/>
      <c r="F2290" s="12"/>
      <c r="G2290" s="12"/>
      <c r="H2290" s="12"/>
      <c r="I2290" s="12"/>
      <c r="J2290" s="12"/>
      <c r="K2290" s="12"/>
      <c r="L2290" s="35"/>
      <c r="M2290" s="35"/>
      <c r="N2290" s="35"/>
      <c r="O2290" s="35"/>
      <c r="P2290" s="12"/>
      <c r="Q2290" s="16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2"/>
      <c r="AC2290" s="12"/>
    </row>
    <row r="2291" spans="1:29" x14ac:dyDescent="0.25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35"/>
      <c r="M2291" s="35"/>
      <c r="N2291" s="35"/>
      <c r="O2291" s="35"/>
      <c r="P2291" s="12"/>
      <c r="Q2291" s="16"/>
      <c r="R2291" s="12"/>
      <c r="S2291" s="12"/>
      <c r="T2291" s="12"/>
      <c r="U2291" s="12"/>
      <c r="V2291" s="12"/>
      <c r="W2291" s="12"/>
      <c r="X2291" s="12"/>
      <c r="Y2291" s="12"/>
      <c r="Z2291" s="12"/>
      <c r="AA2291" s="12"/>
      <c r="AB2291" s="12"/>
      <c r="AC2291" s="12"/>
    </row>
    <row r="2292" spans="1:29" x14ac:dyDescent="0.25">
      <c r="A2292" s="12"/>
      <c r="B2292" s="12"/>
      <c r="C2292" s="12"/>
      <c r="D2292" s="12"/>
      <c r="E2292" s="12"/>
      <c r="F2292" s="12"/>
      <c r="G2292" s="12"/>
      <c r="H2292" s="12"/>
      <c r="I2292" s="12"/>
      <c r="J2292" s="12"/>
      <c r="K2292" s="12"/>
      <c r="L2292" s="35"/>
      <c r="M2292" s="35"/>
      <c r="N2292" s="35"/>
      <c r="O2292" s="35"/>
      <c r="P2292" s="12"/>
      <c r="Q2292" s="16"/>
      <c r="R2292" s="12"/>
      <c r="S2292" s="12"/>
      <c r="T2292" s="12"/>
      <c r="U2292" s="12"/>
      <c r="V2292" s="12"/>
      <c r="W2292" s="12"/>
      <c r="X2292" s="12"/>
      <c r="Y2292" s="12"/>
      <c r="Z2292" s="12"/>
      <c r="AA2292" s="12"/>
      <c r="AB2292" s="12"/>
      <c r="AC2292" s="12"/>
    </row>
    <row r="2293" spans="1:29" x14ac:dyDescent="0.25">
      <c r="A2293" s="12"/>
      <c r="B2293" s="12"/>
      <c r="C2293" s="12"/>
      <c r="D2293" s="12"/>
      <c r="E2293" s="12"/>
      <c r="F2293" s="12"/>
      <c r="G2293" s="12"/>
      <c r="H2293" s="12"/>
      <c r="I2293" s="12"/>
      <c r="J2293" s="12"/>
      <c r="K2293" s="12"/>
      <c r="L2293" s="35"/>
      <c r="M2293" s="35"/>
      <c r="N2293" s="35"/>
      <c r="O2293" s="35"/>
      <c r="P2293" s="12"/>
      <c r="Q2293" s="16"/>
      <c r="R2293" s="12"/>
      <c r="S2293" s="12"/>
      <c r="T2293" s="12"/>
      <c r="U2293" s="12"/>
      <c r="V2293" s="12"/>
      <c r="W2293" s="12"/>
      <c r="X2293" s="12"/>
      <c r="Y2293" s="12"/>
      <c r="Z2293" s="12"/>
      <c r="AA2293" s="12"/>
      <c r="AB2293" s="12"/>
      <c r="AC2293" s="12"/>
    </row>
    <row r="2294" spans="1:29" x14ac:dyDescent="0.25">
      <c r="A2294" s="12"/>
      <c r="B2294" s="12"/>
      <c r="C2294" s="12"/>
      <c r="D2294" s="12"/>
      <c r="E2294" s="12"/>
      <c r="F2294" s="12"/>
      <c r="G2294" s="12"/>
      <c r="H2294" s="12"/>
      <c r="I2294" s="12"/>
      <c r="J2294" s="12"/>
      <c r="K2294" s="12"/>
      <c r="L2294" s="35"/>
      <c r="M2294" s="35"/>
      <c r="N2294" s="35"/>
      <c r="O2294" s="35"/>
      <c r="P2294" s="12"/>
      <c r="Q2294" s="16"/>
      <c r="R2294" s="12"/>
      <c r="S2294" s="12"/>
      <c r="T2294" s="12"/>
      <c r="U2294" s="12"/>
      <c r="V2294" s="12"/>
      <c r="W2294" s="12"/>
      <c r="X2294" s="12"/>
      <c r="Y2294" s="12"/>
      <c r="Z2294" s="12"/>
      <c r="AA2294" s="12"/>
      <c r="AB2294" s="12"/>
      <c r="AC2294" s="12"/>
    </row>
    <row r="2295" spans="1:29" x14ac:dyDescent="0.25">
      <c r="A2295" s="12"/>
      <c r="B2295" s="12"/>
      <c r="C2295" s="12"/>
      <c r="D2295" s="12"/>
      <c r="E2295" s="12"/>
      <c r="F2295" s="12"/>
      <c r="G2295" s="12"/>
      <c r="H2295" s="12"/>
      <c r="I2295" s="12"/>
      <c r="J2295" s="12"/>
      <c r="K2295" s="12"/>
      <c r="L2295" s="35"/>
      <c r="M2295" s="35"/>
      <c r="N2295" s="35"/>
      <c r="O2295" s="35"/>
      <c r="P2295" s="12"/>
      <c r="Q2295" s="16"/>
      <c r="R2295" s="12"/>
      <c r="S2295" s="12"/>
      <c r="T2295" s="12"/>
      <c r="U2295" s="12"/>
      <c r="V2295" s="12"/>
      <c r="W2295" s="12"/>
      <c r="X2295" s="12"/>
      <c r="Y2295" s="12"/>
      <c r="Z2295" s="12"/>
      <c r="AA2295" s="12"/>
      <c r="AB2295" s="12"/>
      <c r="AC2295" s="12"/>
    </row>
    <row r="2296" spans="1:29" x14ac:dyDescent="0.25">
      <c r="A2296" s="12"/>
      <c r="B2296" s="12"/>
      <c r="C2296" s="12"/>
      <c r="D2296" s="12"/>
      <c r="E2296" s="12"/>
      <c r="F2296" s="12"/>
      <c r="G2296" s="12"/>
      <c r="H2296" s="12"/>
      <c r="I2296" s="12"/>
      <c r="J2296" s="12"/>
      <c r="K2296" s="12"/>
      <c r="L2296" s="35"/>
      <c r="M2296" s="35"/>
      <c r="N2296" s="35"/>
      <c r="O2296" s="35"/>
      <c r="P2296" s="12"/>
      <c r="Q2296" s="16"/>
      <c r="R2296" s="12"/>
      <c r="S2296" s="12"/>
      <c r="T2296" s="12"/>
      <c r="U2296" s="12"/>
      <c r="V2296" s="12"/>
      <c r="W2296" s="12"/>
      <c r="X2296" s="12"/>
      <c r="Y2296" s="12"/>
      <c r="Z2296" s="12"/>
      <c r="AA2296" s="12"/>
      <c r="AB2296" s="12"/>
      <c r="AC2296" s="12"/>
    </row>
    <row r="2297" spans="1:29" x14ac:dyDescent="0.25">
      <c r="A2297" s="12"/>
      <c r="B2297" s="12"/>
      <c r="C2297" s="12"/>
      <c r="D2297" s="12"/>
      <c r="E2297" s="12"/>
      <c r="F2297" s="12"/>
      <c r="G2297" s="12"/>
      <c r="H2297" s="12"/>
      <c r="I2297" s="12"/>
      <c r="J2297" s="12"/>
      <c r="K2297" s="12"/>
      <c r="L2297" s="35"/>
      <c r="M2297" s="35"/>
      <c r="N2297" s="35"/>
      <c r="O2297" s="35"/>
      <c r="P2297" s="12"/>
      <c r="Q2297" s="16"/>
      <c r="R2297" s="12"/>
      <c r="S2297" s="12"/>
      <c r="T2297" s="12"/>
      <c r="U2297" s="12"/>
      <c r="V2297" s="12"/>
      <c r="W2297" s="12"/>
      <c r="X2297" s="12"/>
      <c r="Y2297" s="12"/>
      <c r="Z2297" s="12"/>
      <c r="AA2297" s="12"/>
      <c r="AB2297" s="12"/>
      <c r="AC2297" s="12"/>
    </row>
    <row r="2298" spans="1:29" x14ac:dyDescent="0.25">
      <c r="A2298" s="12"/>
      <c r="B2298" s="12"/>
      <c r="C2298" s="12"/>
      <c r="D2298" s="12"/>
      <c r="E2298" s="12"/>
      <c r="F2298" s="12"/>
      <c r="G2298" s="12"/>
      <c r="H2298" s="12"/>
      <c r="I2298" s="12"/>
      <c r="J2298" s="12"/>
      <c r="K2298" s="12"/>
      <c r="L2298" s="35"/>
      <c r="M2298" s="35"/>
      <c r="N2298" s="35"/>
      <c r="O2298" s="35"/>
      <c r="P2298" s="12"/>
      <c r="Q2298" s="16"/>
      <c r="R2298" s="12"/>
      <c r="S2298" s="12"/>
      <c r="T2298" s="12"/>
      <c r="U2298" s="12"/>
      <c r="V2298" s="12"/>
      <c r="W2298" s="12"/>
      <c r="X2298" s="12"/>
      <c r="Y2298" s="12"/>
      <c r="Z2298" s="12"/>
      <c r="AA2298" s="12"/>
      <c r="AB2298" s="12"/>
      <c r="AC2298" s="12"/>
    </row>
    <row r="2299" spans="1:29" x14ac:dyDescent="0.25">
      <c r="A2299" s="12"/>
      <c r="B2299" s="12"/>
      <c r="C2299" s="12"/>
      <c r="D2299" s="12"/>
      <c r="E2299" s="12"/>
      <c r="F2299" s="12"/>
      <c r="G2299" s="12"/>
      <c r="H2299" s="12"/>
      <c r="I2299" s="12"/>
      <c r="J2299" s="12"/>
      <c r="K2299" s="12"/>
      <c r="L2299" s="35"/>
      <c r="M2299" s="35"/>
      <c r="N2299" s="35"/>
      <c r="O2299" s="35"/>
      <c r="P2299" s="12"/>
      <c r="Q2299" s="16"/>
      <c r="R2299" s="12"/>
      <c r="S2299" s="12"/>
      <c r="T2299" s="12"/>
      <c r="U2299" s="12"/>
      <c r="V2299" s="12"/>
      <c r="W2299" s="12"/>
      <c r="X2299" s="12"/>
      <c r="Y2299" s="12"/>
      <c r="Z2299" s="12"/>
      <c r="AA2299" s="12"/>
      <c r="AB2299" s="12"/>
      <c r="AC2299" s="12"/>
    </row>
    <row r="2300" spans="1:29" x14ac:dyDescent="0.25">
      <c r="A2300" s="12"/>
      <c r="B2300" s="12"/>
      <c r="C2300" s="12"/>
      <c r="D2300" s="12"/>
      <c r="E2300" s="12"/>
      <c r="F2300" s="12"/>
      <c r="G2300" s="12"/>
      <c r="H2300" s="12"/>
      <c r="I2300" s="12"/>
      <c r="J2300" s="12"/>
      <c r="K2300" s="12"/>
      <c r="L2300" s="35"/>
      <c r="M2300" s="35"/>
      <c r="N2300" s="35"/>
      <c r="O2300" s="35"/>
      <c r="P2300" s="12"/>
      <c r="Q2300" s="16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2"/>
      <c r="AC2300" s="12"/>
    </row>
    <row r="2301" spans="1:29" x14ac:dyDescent="0.25">
      <c r="A2301" s="12"/>
      <c r="B2301" s="12"/>
      <c r="C2301" s="12"/>
      <c r="D2301" s="12"/>
      <c r="E2301" s="12"/>
      <c r="F2301" s="12"/>
      <c r="G2301" s="12"/>
      <c r="H2301" s="12"/>
      <c r="I2301" s="12"/>
      <c r="J2301" s="12"/>
      <c r="K2301" s="12"/>
      <c r="L2301" s="35"/>
      <c r="M2301" s="35"/>
      <c r="N2301" s="35"/>
      <c r="O2301" s="35"/>
      <c r="P2301" s="12"/>
      <c r="Q2301" s="16"/>
      <c r="R2301" s="12"/>
      <c r="S2301" s="12"/>
      <c r="T2301" s="12"/>
      <c r="U2301" s="12"/>
      <c r="V2301" s="12"/>
      <c r="W2301" s="12"/>
      <c r="X2301" s="12"/>
      <c r="Y2301" s="12"/>
      <c r="Z2301" s="12"/>
      <c r="AA2301" s="12"/>
      <c r="AB2301" s="12"/>
      <c r="AC2301" s="12"/>
    </row>
    <row r="2302" spans="1:29" x14ac:dyDescent="0.25">
      <c r="A2302" s="12"/>
      <c r="B2302" s="12"/>
      <c r="C2302" s="12"/>
      <c r="D2302" s="12"/>
      <c r="E2302" s="12"/>
      <c r="F2302" s="12"/>
      <c r="G2302" s="12"/>
      <c r="H2302" s="12"/>
      <c r="I2302" s="12"/>
      <c r="J2302" s="12"/>
      <c r="K2302" s="12"/>
      <c r="L2302" s="35"/>
      <c r="M2302" s="35"/>
      <c r="N2302" s="35"/>
      <c r="O2302" s="35"/>
      <c r="P2302" s="12"/>
      <c r="Q2302" s="16"/>
      <c r="R2302" s="12"/>
      <c r="S2302" s="12"/>
      <c r="T2302" s="12"/>
      <c r="U2302" s="12"/>
      <c r="V2302" s="12"/>
      <c r="W2302" s="12"/>
      <c r="X2302" s="12"/>
      <c r="Y2302" s="12"/>
      <c r="Z2302" s="12"/>
      <c r="AA2302" s="12"/>
      <c r="AB2302" s="12"/>
      <c r="AC2302" s="12"/>
    </row>
    <row r="2303" spans="1:29" x14ac:dyDescent="0.25">
      <c r="A2303" s="12"/>
      <c r="B2303" s="12"/>
      <c r="C2303" s="12"/>
      <c r="D2303" s="12"/>
      <c r="E2303" s="12"/>
      <c r="F2303" s="12"/>
      <c r="G2303" s="12"/>
      <c r="H2303" s="12"/>
      <c r="I2303" s="12"/>
      <c r="J2303" s="12"/>
      <c r="K2303" s="12"/>
      <c r="L2303" s="35"/>
      <c r="M2303" s="35"/>
      <c r="N2303" s="35"/>
      <c r="O2303" s="35"/>
      <c r="P2303" s="12"/>
      <c r="Q2303" s="16"/>
      <c r="R2303" s="12"/>
      <c r="S2303" s="12"/>
      <c r="T2303" s="12"/>
      <c r="U2303" s="12"/>
      <c r="V2303" s="12"/>
      <c r="W2303" s="12"/>
      <c r="X2303" s="12"/>
      <c r="Y2303" s="12"/>
      <c r="Z2303" s="12"/>
      <c r="AA2303" s="12"/>
      <c r="AB2303" s="12"/>
      <c r="AC2303" s="12"/>
    </row>
    <row r="2304" spans="1:29" x14ac:dyDescent="0.25">
      <c r="A2304" s="12"/>
      <c r="B2304" s="12"/>
      <c r="C2304" s="12"/>
      <c r="D2304" s="12"/>
      <c r="E2304" s="12"/>
      <c r="F2304" s="12"/>
      <c r="G2304" s="12"/>
      <c r="H2304" s="12"/>
      <c r="I2304" s="12"/>
      <c r="J2304" s="12"/>
      <c r="K2304" s="12"/>
      <c r="L2304" s="35"/>
      <c r="M2304" s="35"/>
      <c r="N2304" s="35"/>
      <c r="O2304" s="35"/>
      <c r="P2304" s="12"/>
      <c r="Q2304" s="16"/>
      <c r="R2304" s="12"/>
      <c r="S2304" s="12"/>
      <c r="T2304" s="12"/>
      <c r="U2304" s="12"/>
      <c r="V2304" s="12"/>
      <c r="W2304" s="12"/>
      <c r="X2304" s="12"/>
      <c r="Y2304" s="12"/>
      <c r="Z2304" s="12"/>
      <c r="AA2304" s="12"/>
      <c r="AB2304" s="12"/>
      <c r="AC2304" s="12"/>
    </row>
    <row r="2305" spans="1:29" x14ac:dyDescent="0.25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35"/>
      <c r="M2305" s="35"/>
      <c r="N2305" s="35"/>
      <c r="O2305" s="35"/>
      <c r="P2305" s="12"/>
      <c r="Q2305" s="16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2"/>
      <c r="AC2305" s="12"/>
    </row>
    <row r="2306" spans="1:29" x14ac:dyDescent="0.25">
      <c r="A2306" s="12"/>
      <c r="B2306" s="12"/>
      <c r="C2306" s="12"/>
      <c r="D2306" s="12"/>
      <c r="E2306" s="12"/>
      <c r="F2306" s="12"/>
      <c r="G2306" s="12"/>
      <c r="H2306" s="12"/>
      <c r="I2306" s="12"/>
      <c r="J2306" s="12"/>
      <c r="K2306" s="12"/>
      <c r="L2306" s="35"/>
      <c r="M2306" s="35"/>
      <c r="N2306" s="35"/>
      <c r="O2306" s="35"/>
      <c r="P2306" s="12"/>
      <c r="Q2306" s="16"/>
      <c r="R2306" s="12"/>
      <c r="S2306" s="12"/>
      <c r="T2306" s="12"/>
      <c r="U2306" s="12"/>
      <c r="V2306" s="12"/>
      <c r="W2306" s="12"/>
      <c r="X2306" s="12"/>
      <c r="Y2306" s="12"/>
      <c r="Z2306" s="12"/>
      <c r="AA2306" s="12"/>
      <c r="AB2306" s="12"/>
      <c r="AC2306" s="12"/>
    </row>
    <row r="2307" spans="1:29" x14ac:dyDescent="0.25">
      <c r="A2307" s="12"/>
      <c r="B2307" s="12"/>
      <c r="C2307" s="12"/>
      <c r="D2307" s="12"/>
      <c r="E2307" s="12"/>
      <c r="F2307" s="12"/>
      <c r="G2307" s="12"/>
      <c r="H2307" s="12"/>
      <c r="I2307" s="12"/>
      <c r="J2307" s="12"/>
      <c r="K2307" s="12"/>
      <c r="L2307" s="35"/>
      <c r="M2307" s="35"/>
      <c r="N2307" s="35"/>
      <c r="O2307" s="35"/>
      <c r="P2307" s="12"/>
      <c r="Q2307" s="16"/>
      <c r="R2307" s="12"/>
      <c r="S2307" s="12"/>
      <c r="T2307" s="12"/>
      <c r="U2307" s="12"/>
      <c r="V2307" s="12"/>
      <c r="W2307" s="12"/>
      <c r="X2307" s="12"/>
      <c r="Y2307" s="12"/>
      <c r="Z2307" s="12"/>
      <c r="AA2307" s="12"/>
      <c r="AB2307" s="12"/>
      <c r="AC2307" s="12"/>
    </row>
    <row r="2308" spans="1:29" x14ac:dyDescent="0.25">
      <c r="A2308" s="12"/>
      <c r="B2308" s="12"/>
      <c r="C2308" s="12"/>
      <c r="D2308" s="12"/>
      <c r="E2308" s="12"/>
      <c r="F2308" s="12"/>
      <c r="G2308" s="12"/>
      <c r="H2308" s="12"/>
      <c r="I2308" s="12"/>
      <c r="J2308" s="12"/>
      <c r="K2308" s="12"/>
      <c r="L2308" s="35"/>
      <c r="M2308" s="35"/>
      <c r="N2308" s="35"/>
      <c r="O2308" s="35"/>
      <c r="P2308" s="12"/>
      <c r="Q2308" s="16"/>
      <c r="R2308" s="12"/>
      <c r="S2308" s="12"/>
      <c r="T2308" s="12"/>
      <c r="U2308" s="12"/>
      <c r="V2308" s="12"/>
      <c r="W2308" s="12"/>
      <c r="X2308" s="12"/>
      <c r="Y2308" s="12"/>
      <c r="Z2308" s="12"/>
      <c r="AA2308" s="12"/>
      <c r="AB2308" s="12"/>
      <c r="AC2308" s="12"/>
    </row>
    <row r="2309" spans="1:29" x14ac:dyDescent="0.25">
      <c r="A2309" s="12"/>
      <c r="B2309" s="12"/>
      <c r="C2309" s="12"/>
      <c r="D2309" s="12"/>
      <c r="E2309" s="12"/>
      <c r="F2309" s="12"/>
      <c r="G2309" s="12"/>
      <c r="H2309" s="12"/>
      <c r="I2309" s="12"/>
      <c r="J2309" s="12"/>
      <c r="K2309" s="12"/>
      <c r="L2309" s="35"/>
      <c r="M2309" s="35"/>
      <c r="N2309" s="35"/>
      <c r="O2309" s="35"/>
      <c r="P2309" s="12"/>
      <c r="Q2309" s="16"/>
      <c r="R2309" s="12"/>
      <c r="S2309" s="12"/>
      <c r="T2309" s="12"/>
      <c r="U2309" s="12"/>
      <c r="V2309" s="12"/>
      <c r="W2309" s="12"/>
      <c r="X2309" s="12"/>
      <c r="Y2309" s="12"/>
      <c r="Z2309" s="12"/>
      <c r="AA2309" s="12"/>
      <c r="AB2309" s="12"/>
      <c r="AC2309" s="12"/>
    </row>
    <row r="2310" spans="1:29" x14ac:dyDescent="0.25">
      <c r="A2310" s="12"/>
      <c r="B2310" s="12"/>
      <c r="C2310" s="12"/>
      <c r="D2310" s="12"/>
      <c r="E2310" s="12"/>
      <c r="F2310" s="12"/>
      <c r="G2310" s="12"/>
      <c r="H2310" s="12"/>
      <c r="I2310" s="12"/>
      <c r="J2310" s="12"/>
      <c r="K2310" s="12"/>
      <c r="L2310" s="35"/>
      <c r="M2310" s="35"/>
      <c r="N2310" s="35"/>
      <c r="O2310" s="35"/>
      <c r="P2310" s="12"/>
      <c r="Q2310" s="16"/>
      <c r="R2310" s="12"/>
      <c r="S2310" s="12"/>
      <c r="T2310" s="12"/>
      <c r="U2310" s="12"/>
      <c r="V2310" s="12"/>
      <c r="W2310" s="12"/>
      <c r="X2310" s="12"/>
      <c r="Y2310" s="12"/>
      <c r="Z2310" s="12"/>
      <c r="AA2310" s="12"/>
      <c r="AB2310" s="12"/>
      <c r="AC2310" s="12"/>
    </row>
    <row r="2311" spans="1:29" x14ac:dyDescent="0.25">
      <c r="A2311" s="12"/>
      <c r="B2311" s="12"/>
      <c r="C2311" s="12"/>
      <c r="D2311" s="12"/>
      <c r="E2311" s="12"/>
      <c r="F2311" s="12"/>
      <c r="G2311" s="12"/>
      <c r="H2311" s="12"/>
      <c r="I2311" s="12"/>
      <c r="J2311" s="12"/>
      <c r="K2311" s="12"/>
      <c r="L2311" s="35"/>
      <c r="M2311" s="35"/>
      <c r="N2311" s="35"/>
      <c r="O2311" s="35"/>
      <c r="P2311" s="12"/>
      <c r="Q2311" s="16"/>
      <c r="R2311" s="12"/>
      <c r="S2311" s="12"/>
      <c r="T2311" s="12"/>
      <c r="U2311" s="12"/>
      <c r="V2311" s="12"/>
      <c r="W2311" s="12"/>
      <c r="X2311" s="12"/>
      <c r="Y2311" s="12"/>
      <c r="Z2311" s="12"/>
      <c r="AA2311" s="12"/>
      <c r="AB2311" s="12"/>
      <c r="AC2311" s="12"/>
    </row>
    <row r="2312" spans="1:29" x14ac:dyDescent="0.25">
      <c r="A2312" s="12"/>
      <c r="B2312" s="12"/>
      <c r="C2312" s="12"/>
      <c r="D2312" s="12"/>
      <c r="E2312" s="12"/>
      <c r="F2312" s="12"/>
      <c r="G2312" s="12"/>
      <c r="H2312" s="12"/>
      <c r="I2312" s="12"/>
      <c r="J2312" s="12"/>
      <c r="K2312" s="12"/>
      <c r="L2312" s="35"/>
      <c r="M2312" s="35"/>
      <c r="N2312" s="35"/>
      <c r="O2312" s="35"/>
      <c r="P2312" s="12"/>
      <c r="Q2312" s="16"/>
      <c r="R2312" s="12"/>
      <c r="S2312" s="12"/>
      <c r="T2312" s="12"/>
      <c r="U2312" s="12"/>
      <c r="V2312" s="12"/>
      <c r="W2312" s="12"/>
      <c r="X2312" s="12"/>
      <c r="Y2312" s="12"/>
      <c r="Z2312" s="12"/>
      <c r="AA2312" s="12"/>
      <c r="AB2312" s="12"/>
      <c r="AC2312" s="12"/>
    </row>
    <row r="2313" spans="1:29" x14ac:dyDescent="0.25">
      <c r="A2313" s="12"/>
      <c r="B2313" s="12"/>
      <c r="C2313" s="12"/>
      <c r="D2313" s="12"/>
      <c r="E2313" s="12"/>
      <c r="F2313" s="12"/>
      <c r="G2313" s="12"/>
      <c r="H2313" s="12"/>
      <c r="I2313" s="12"/>
      <c r="J2313" s="12"/>
      <c r="K2313" s="12"/>
      <c r="L2313" s="35"/>
      <c r="M2313" s="35"/>
      <c r="N2313" s="35"/>
      <c r="O2313" s="35"/>
      <c r="P2313" s="12"/>
      <c r="Q2313" s="16"/>
      <c r="R2313" s="12"/>
      <c r="S2313" s="12"/>
      <c r="T2313" s="12"/>
      <c r="U2313" s="12"/>
      <c r="V2313" s="12"/>
      <c r="W2313" s="12"/>
      <c r="X2313" s="12"/>
      <c r="Y2313" s="12"/>
      <c r="Z2313" s="12"/>
      <c r="AA2313" s="12"/>
      <c r="AB2313" s="12"/>
      <c r="AC2313" s="12"/>
    </row>
    <row r="2314" spans="1:29" x14ac:dyDescent="0.25">
      <c r="A2314" s="12"/>
      <c r="B2314" s="12"/>
      <c r="C2314" s="12"/>
      <c r="D2314" s="12"/>
      <c r="E2314" s="12"/>
      <c r="F2314" s="12"/>
      <c r="G2314" s="12"/>
      <c r="H2314" s="12"/>
      <c r="I2314" s="12"/>
      <c r="J2314" s="12"/>
      <c r="K2314" s="12"/>
      <c r="L2314" s="35"/>
      <c r="M2314" s="35"/>
      <c r="N2314" s="35"/>
      <c r="O2314" s="35"/>
      <c r="P2314" s="12"/>
      <c r="Q2314" s="16"/>
      <c r="R2314" s="12"/>
      <c r="S2314" s="12"/>
      <c r="T2314" s="12"/>
      <c r="U2314" s="12"/>
      <c r="V2314" s="12"/>
      <c r="W2314" s="12"/>
      <c r="X2314" s="12"/>
      <c r="Y2314" s="12"/>
      <c r="Z2314" s="12"/>
      <c r="AA2314" s="12"/>
      <c r="AB2314" s="12"/>
      <c r="AC2314" s="12"/>
    </row>
    <row r="2315" spans="1:29" x14ac:dyDescent="0.25">
      <c r="A2315" s="12"/>
      <c r="B2315" s="12"/>
      <c r="C2315" s="12"/>
      <c r="D2315" s="12"/>
      <c r="E2315" s="12"/>
      <c r="F2315" s="12"/>
      <c r="G2315" s="12"/>
      <c r="H2315" s="12"/>
      <c r="I2315" s="12"/>
      <c r="J2315" s="12"/>
      <c r="K2315" s="12"/>
      <c r="L2315" s="35"/>
      <c r="M2315" s="35"/>
      <c r="N2315" s="35"/>
      <c r="O2315" s="35"/>
      <c r="P2315" s="12"/>
      <c r="Q2315" s="16"/>
      <c r="R2315" s="12"/>
      <c r="S2315" s="12"/>
      <c r="T2315" s="12"/>
      <c r="U2315" s="12"/>
      <c r="V2315" s="12"/>
      <c r="W2315" s="12"/>
      <c r="X2315" s="12"/>
      <c r="Y2315" s="12"/>
      <c r="Z2315" s="12"/>
      <c r="AA2315" s="12"/>
      <c r="AB2315" s="12"/>
      <c r="AC2315" s="12"/>
    </row>
    <row r="2316" spans="1:29" x14ac:dyDescent="0.25">
      <c r="A2316" s="12"/>
      <c r="B2316" s="12"/>
      <c r="C2316" s="12"/>
      <c r="D2316" s="12"/>
      <c r="E2316" s="12"/>
      <c r="F2316" s="12"/>
      <c r="G2316" s="12"/>
      <c r="H2316" s="12"/>
      <c r="I2316" s="12"/>
      <c r="J2316" s="12"/>
      <c r="K2316" s="12"/>
      <c r="L2316" s="35"/>
      <c r="M2316" s="35"/>
      <c r="N2316" s="35"/>
      <c r="O2316" s="35"/>
      <c r="P2316" s="12"/>
      <c r="Q2316" s="16"/>
      <c r="R2316" s="12"/>
      <c r="S2316" s="12"/>
      <c r="T2316" s="12"/>
      <c r="U2316" s="12"/>
      <c r="V2316" s="12"/>
      <c r="W2316" s="12"/>
      <c r="X2316" s="12"/>
      <c r="Y2316" s="12"/>
      <c r="Z2316" s="12"/>
      <c r="AA2316" s="12"/>
      <c r="AB2316" s="12"/>
      <c r="AC2316" s="12"/>
    </row>
    <row r="2317" spans="1:29" x14ac:dyDescent="0.25">
      <c r="A2317" s="12"/>
      <c r="B2317" s="12"/>
      <c r="C2317" s="12"/>
      <c r="D2317" s="12"/>
      <c r="E2317" s="12"/>
      <c r="F2317" s="12"/>
      <c r="G2317" s="12"/>
      <c r="H2317" s="12"/>
      <c r="I2317" s="12"/>
      <c r="J2317" s="12"/>
      <c r="K2317" s="12"/>
      <c r="L2317" s="35"/>
      <c r="M2317" s="35"/>
      <c r="N2317" s="35"/>
      <c r="O2317" s="35"/>
      <c r="P2317" s="12"/>
      <c r="Q2317" s="16"/>
      <c r="R2317" s="12"/>
      <c r="S2317" s="12"/>
      <c r="T2317" s="12"/>
      <c r="U2317" s="12"/>
      <c r="V2317" s="12"/>
      <c r="W2317" s="12"/>
      <c r="X2317" s="12"/>
      <c r="Y2317" s="12"/>
      <c r="Z2317" s="12"/>
      <c r="AA2317" s="12"/>
      <c r="AB2317" s="12"/>
      <c r="AC2317" s="12"/>
    </row>
    <row r="2318" spans="1:29" x14ac:dyDescent="0.25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35"/>
      <c r="M2318" s="35"/>
      <c r="N2318" s="35"/>
      <c r="O2318" s="35"/>
      <c r="P2318" s="12"/>
      <c r="Q2318" s="16"/>
      <c r="R2318" s="12"/>
      <c r="S2318" s="12"/>
      <c r="T2318" s="12"/>
      <c r="U2318" s="12"/>
      <c r="V2318" s="12"/>
      <c r="W2318" s="12"/>
      <c r="X2318" s="12"/>
      <c r="Y2318" s="12"/>
      <c r="Z2318" s="12"/>
      <c r="AA2318" s="12"/>
      <c r="AB2318" s="12"/>
      <c r="AC2318" s="12"/>
    </row>
    <row r="2319" spans="1:29" x14ac:dyDescent="0.25">
      <c r="A2319" s="12"/>
      <c r="B2319" s="12"/>
      <c r="C2319" s="12"/>
      <c r="D2319" s="12"/>
      <c r="E2319" s="12"/>
      <c r="F2319" s="12"/>
      <c r="G2319" s="12"/>
      <c r="H2319" s="12"/>
      <c r="I2319" s="12"/>
      <c r="J2319" s="12"/>
      <c r="K2319" s="12"/>
      <c r="L2319" s="35"/>
      <c r="M2319" s="35"/>
      <c r="N2319" s="35"/>
      <c r="O2319" s="35"/>
      <c r="P2319" s="12"/>
      <c r="Q2319" s="16"/>
      <c r="R2319" s="12"/>
      <c r="S2319" s="12"/>
      <c r="T2319" s="12"/>
      <c r="U2319" s="12"/>
      <c r="V2319" s="12"/>
      <c r="W2319" s="12"/>
      <c r="X2319" s="12"/>
      <c r="Y2319" s="12"/>
      <c r="Z2319" s="12"/>
      <c r="AA2319" s="12"/>
      <c r="AB2319" s="12"/>
      <c r="AC2319" s="12"/>
    </row>
    <row r="2320" spans="1:29" x14ac:dyDescent="0.25">
      <c r="A2320" s="12"/>
      <c r="B2320" s="12"/>
      <c r="C2320" s="12"/>
      <c r="D2320" s="12"/>
      <c r="E2320" s="12"/>
      <c r="F2320" s="12"/>
      <c r="G2320" s="12"/>
      <c r="H2320" s="12"/>
      <c r="I2320" s="12"/>
      <c r="J2320" s="12"/>
      <c r="K2320" s="12"/>
      <c r="L2320" s="35"/>
      <c r="M2320" s="35"/>
      <c r="N2320" s="35"/>
      <c r="O2320" s="35"/>
      <c r="P2320" s="12"/>
      <c r="Q2320" s="16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/>
      <c r="AB2320" s="12"/>
      <c r="AC2320" s="12"/>
    </row>
    <row r="2321" spans="1:29" x14ac:dyDescent="0.25">
      <c r="A2321" s="12"/>
      <c r="B2321" s="12"/>
      <c r="C2321" s="12"/>
      <c r="D2321" s="12"/>
      <c r="E2321" s="12"/>
      <c r="F2321" s="12"/>
      <c r="G2321" s="12"/>
      <c r="H2321" s="12"/>
      <c r="I2321" s="12"/>
      <c r="J2321" s="12"/>
      <c r="K2321" s="12"/>
      <c r="L2321" s="35"/>
      <c r="M2321" s="35"/>
      <c r="N2321" s="35"/>
      <c r="O2321" s="35"/>
      <c r="P2321" s="12"/>
      <c r="Q2321" s="16"/>
      <c r="R2321" s="12"/>
      <c r="S2321" s="12"/>
      <c r="T2321" s="12"/>
      <c r="U2321" s="12"/>
      <c r="V2321" s="12"/>
      <c r="W2321" s="12"/>
      <c r="X2321" s="12"/>
      <c r="Y2321" s="12"/>
      <c r="Z2321" s="12"/>
      <c r="AA2321" s="12"/>
      <c r="AB2321" s="12"/>
      <c r="AC2321" s="12"/>
    </row>
    <row r="2322" spans="1:29" x14ac:dyDescent="0.25">
      <c r="A2322" s="12"/>
      <c r="B2322" s="12"/>
      <c r="C2322" s="12"/>
      <c r="D2322" s="12"/>
      <c r="E2322" s="12"/>
      <c r="F2322" s="12"/>
      <c r="G2322" s="12"/>
      <c r="H2322" s="12"/>
      <c r="I2322" s="12"/>
      <c r="J2322" s="12"/>
      <c r="K2322" s="12"/>
      <c r="L2322" s="35"/>
      <c r="M2322" s="35"/>
      <c r="N2322" s="35"/>
      <c r="O2322" s="35"/>
      <c r="P2322" s="12"/>
      <c r="Q2322" s="16"/>
      <c r="R2322" s="12"/>
      <c r="S2322" s="12"/>
      <c r="T2322" s="12"/>
      <c r="U2322" s="12"/>
      <c r="V2322" s="12"/>
      <c r="W2322" s="12"/>
      <c r="X2322" s="12"/>
      <c r="Y2322" s="12"/>
      <c r="Z2322" s="12"/>
      <c r="AA2322" s="12"/>
      <c r="AB2322" s="12"/>
      <c r="AC2322" s="12"/>
    </row>
    <row r="2323" spans="1:29" x14ac:dyDescent="0.25">
      <c r="A2323" s="12"/>
      <c r="B2323" s="12"/>
      <c r="C2323" s="12"/>
      <c r="D2323" s="12"/>
      <c r="E2323" s="12"/>
      <c r="F2323" s="12"/>
      <c r="G2323" s="12"/>
      <c r="H2323" s="12"/>
      <c r="I2323" s="12"/>
      <c r="J2323" s="12"/>
      <c r="K2323" s="12"/>
      <c r="L2323" s="35"/>
      <c r="M2323" s="35"/>
      <c r="N2323" s="35"/>
      <c r="O2323" s="35"/>
      <c r="P2323" s="12"/>
      <c r="Q2323" s="16"/>
      <c r="R2323" s="12"/>
      <c r="S2323" s="12"/>
      <c r="T2323" s="12"/>
      <c r="U2323" s="12"/>
      <c r="V2323" s="12"/>
      <c r="W2323" s="12"/>
      <c r="X2323" s="12"/>
      <c r="Y2323" s="12"/>
      <c r="Z2323" s="12"/>
      <c r="AA2323" s="12"/>
      <c r="AB2323" s="12"/>
      <c r="AC2323" s="12"/>
    </row>
    <row r="2324" spans="1:29" x14ac:dyDescent="0.25">
      <c r="A2324" s="12"/>
      <c r="B2324" s="12"/>
      <c r="C2324" s="12"/>
      <c r="D2324" s="12"/>
      <c r="E2324" s="12"/>
      <c r="F2324" s="12"/>
      <c r="G2324" s="12"/>
      <c r="H2324" s="12"/>
      <c r="I2324" s="12"/>
      <c r="J2324" s="12"/>
      <c r="K2324" s="12"/>
      <c r="L2324" s="35"/>
      <c r="M2324" s="35"/>
      <c r="N2324" s="35"/>
      <c r="O2324" s="35"/>
      <c r="P2324" s="12"/>
      <c r="Q2324" s="16"/>
      <c r="R2324" s="12"/>
      <c r="S2324" s="12"/>
      <c r="T2324" s="12"/>
      <c r="U2324" s="12"/>
      <c r="V2324" s="12"/>
      <c r="W2324" s="12"/>
      <c r="X2324" s="12"/>
      <c r="Y2324" s="12"/>
      <c r="Z2324" s="12"/>
      <c r="AA2324" s="12"/>
      <c r="AB2324" s="12"/>
      <c r="AC2324" s="12"/>
    </row>
    <row r="2325" spans="1:29" x14ac:dyDescent="0.25">
      <c r="A2325" s="12"/>
      <c r="B2325" s="12"/>
      <c r="C2325" s="12"/>
      <c r="D2325" s="12"/>
      <c r="E2325" s="12"/>
      <c r="F2325" s="12"/>
      <c r="G2325" s="12"/>
      <c r="H2325" s="12"/>
      <c r="I2325" s="12"/>
      <c r="J2325" s="12"/>
      <c r="K2325" s="12"/>
      <c r="L2325" s="35"/>
      <c r="M2325" s="35"/>
      <c r="N2325" s="35"/>
      <c r="O2325" s="35"/>
      <c r="P2325" s="12"/>
      <c r="Q2325" s="16"/>
      <c r="R2325" s="12"/>
      <c r="S2325" s="12"/>
      <c r="T2325" s="12"/>
      <c r="U2325" s="12"/>
      <c r="V2325" s="12"/>
      <c r="W2325" s="12"/>
      <c r="X2325" s="12"/>
      <c r="Y2325" s="12"/>
      <c r="Z2325" s="12"/>
      <c r="AA2325" s="12"/>
      <c r="AB2325" s="12"/>
      <c r="AC2325" s="12"/>
    </row>
    <row r="2326" spans="1:29" x14ac:dyDescent="0.25">
      <c r="A2326" s="12"/>
      <c r="B2326" s="12"/>
      <c r="C2326" s="12"/>
      <c r="D2326" s="12"/>
      <c r="E2326" s="12"/>
      <c r="F2326" s="12"/>
      <c r="G2326" s="12"/>
      <c r="H2326" s="12"/>
      <c r="I2326" s="12"/>
      <c r="J2326" s="12"/>
      <c r="K2326" s="12"/>
      <c r="L2326" s="35"/>
      <c r="M2326" s="35"/>
      <c r="N2326" s="35"/>
      <c r="O2326" s="35"/>
      <c r="P2326" s="12"/>
      <c r="Q2326" s="16"/>
      <c r="R2326" s="12"/>
      <c r="S2326" s="12"/>
      <c r="T2326" s="12"/>
      <c r="U2326" s="12"/>
      <c r="V2326" s="12"/>
      <c r="W2326" s="12"/>
      <c r="X2326" s="12"/>
      <c r="Y2326" s="12"/>
      <c r="Z2326" s="12"/>
      <c r="AA2326" s="12"/>
      <c r="AB2326" s="12"/>
      <c r="AC2326" s="12"/>
    </row>
    <row r="2327" spans="1:29" x14ac:dyDescent="0.25">
      <c r="A2327" s="12"/>
      <c r="B2327" s="12"/>
      <c r="C2327" s="12"/>
      <c r="D2327" s="12"/>
      <c r="E2327" s="12"/>
      <c r="F2327" s="12"/>
      <c r="G2327" s="12"/>
      <c r="H2327" s="12"/>
      <c r="I2327" s="12"/>
      <c r="J2327" s="12"/>
      <c r="K2327" s="12"/>
      <c r="L2327" s="35"/>
      <c r="M2327" s="35"/>
      <c r="N2327" s="35"/>
      <c r="O2327" s="35"/>
      <c r="P2327" s="12"/>
      <c r="Q2327" s="16"/>
      <c r="R2327" s="12"/>
      <c r="S2327" s="12"/>
      <c r="T2327" s="12"/>
      <c r="U2327" s="12"/>
      <c r="V2327" s="12"/>
      <c r="W2327" s="12"/>
      <c r="X2327" s="12"/>
      <c r="Y2327" s="12"/>
      <c r="Z2327" s="12"/>
      <c r="AA2327" s="12"/>
      <c r="AB2327" s="12"/>
      <c r="AC2327" s="12"/>
    </row>
    <row r="2328" spans="1:29" x14ac:dyDescent="0.25">
      <c r="A2328" s="12"/>
      <c r="B2328" s="12"/>
      <c r="C2328" s="12"/>
      <c r="D2328" s="12"/>
      <c r="E2328" s="12"/>
      <c r="F2328" s="12"/>
      <c r="G2328" s="12"/>
      <c r="H2328" s="12"/>
      <c r="I2328" s="12"/>
      <c r="J2328" s="12"/>
      <c r="K2328" s="12"/>
      <c r="L2328" s="35"/>
      <c r="M2328" s="35"/>
      <c r="N2328" s="35"/>
      <c r="O2328" s="35"/>
      <c r="P2328" s="12"/>
      <c r="Q2328" s="16"/>
      <c r="R2328" s="12"/>
      <c r="S2328" s="12"/>
      <c r="T2328" s="12"/>
      <c r="U2328" s="12"/>
      <c r="V2328" s="12"/>
      <c r="W2328" s="12"/>
      <c r="X2328" s="12"/>
      <c r="Y2328" s="12"/>
      <c r="Z2328" s="12"/>
      <c r="AA2328" s="12"/>
      <c r="AB2328" s="12"/>
      <c r="AC2328" s="12"/>
    </row>
    <row r="2329" spans="1:29" x14ac:dyDescent="0.25">
      <c r="A2329" s="12"/>
      <c r="B2329" s="12"/>
      <c r="C2329" s="12"/>
      <c r="D2329" s="12"/>
      <c r="E2329" s="12"/>
      <c r="F2329" s="12"/>
      <c r="G2329" s="12"/>
      <c r="H2329" s="12"/>
      <c r="I2329" s="12"/>
      <c r="J2329" s="12"/>
      <c r="K2329" s="12"/>
      <c r="L2329" s="35"/>
      <c r="M2329" s="35"/>
      <c r="N2329" s="35"/>
      <c r="O2329" s="35"/>
      <c r="P2329" s="12"/>
      <c r="Q2329" s="16"/>
      <c r="R2329" s="12"/>
      <c r="S2329" s="12"/>
      <c r="T2329" s="12"/>
      <c r="U2329" s="12"/>
      <c r="V2329" s="12"/>
      <c r="W2329" s="12"/>
      <c r="X2329" s="12"/>
      <c r="Y2329" s="12"/>
      <c r="Z2329" s="12"/>
      <c r="AA2329" s="12"/>
      <c r="AB2329" s="12"/>
      <c r="AC2329" s="12"/>
    </row>
    <row r="2330" spans="1:29" x14ac:dyDescent="0.25">
      <c r="A2330" s="12"/>
      <c r="B2330" s="12"/>
      <c r="C2330" s="12"/>
      <c r="D2330" s="12"/>
      <c r="E2330" s="12"/>
      <c r="F2330" s="12"/>
      <c r="G2330" s="12"/>
      <c r="H2330" s="12"/>
      <c r="I2330" s="12"/>
      <c r="J2330" s="12"/>
      <c r="K2330" s="12"/>
      <c r="L2330" s="35"/>
      <c r="M2330" s="35"/>
      <c r="N2330" s="35"/>
      <c r="O2330" s="35"/>
      <c r="P2330" s="12"/>
      <c r="Q2330" s="16"/>
      <c r="R2330" s="12"/>
      <c r="S2330" s="12"/>
      <c r="T2330" s="12"/>
      <c r="U2330" s="12"/>
      <c r="V2330" s="12"/>
      <c r="W2330" s="12"/>
      <c r="X2330" s="12"/>
      <c r="Y2330" s="12"/>
      <c r="Z2330" s="12"/>
      <c r="AA2330" s="12"/>
      <c r="AB2330" s="12"/>
      <c r="AC2330" s="12"/>
    </row>
    <row r="2331" spans="1:29" x14ac:dyDescent="0.25">
      <c r="A2331" s="12"/>
      <c r="B2331" s="12"/>
      <c r="C2331" s="12"/>
      <c r="D2331" s="12"/>
      <c r="E2331" s="12"/>
      <c r="F2331" s="12"/>
      <c r="G2331" s="12"/>
      <c r="H2331" s="12"/>
      <c r="I2331" s="12"/>
      <c r="J2331" s="12"/>
      <c r="K2331" s="12"/>
      <c r="L2331" s="35"/>
      <c r="M2331" s="35"/>
      <c r="N2331" s="35"/>
      <c r="O2331" s="35"/>
      <c r="P2331" s="12"/>
      <c r="Q2331" s="16"/>
      <c r="R2331" s="12"/>
      <c r="S2331" s="12"/>
      <c r="T2331" s="12"/>
      <c r="U2331" s="12"/>
      <c r="V2331" s="12"/>
      <c r="W2331" s="12"/>
      <c r="X2331" s="12"/>
      <c r="Y2331" s="12"/>
      <c r="Z2331" s="12"/>
      <c r="AA2331" s="12"/>
      <c r="AB2331" s="12"/>
      <c r="AC2331" s="12"/>
    </row>
    <row r="2332" spans="1:29" x14ac:dyDescent="0.25">
      <c r="A2332" s="12"/>
      <c r="B2332" s="12"/>
      <c r="C2332" s="12"/>
      <c r="D2332" s="12"/>
      <c r="E2332" s="12"/>
      <c r="F2332" s="12"/>
      <c r="G2332" s="12"/>
      <c r="H2332" s="12"/>
      <c r="I2332" s="12"/>
      <c r="J2332" s="12"/>
      <c r="K2332" s="12"/>
      <c r="L2332" s="35"/>
      <c r="M2332" s="35"/>
      <c r="N2332" s="35"/>
      <c r="O2332" s="35"/>
      <c r="P2332" s="12"/>
      <c r="Q2332" s="16"/>
      <c r="R2332" s="12"/>
      <c r="S2332" s="12"/>
      <c r="T2332" s="12"/>
      <c r="U2332" s="12"/>
      <c r="V2332" s="12"/>
      <c r="W2332" s="12"/>
      <c r="X2332" s="12"/>
      <c r="Y2332" s="12"/>
      <c r="Z2332" s="12"/>
      <c r="AA2332" s="12"/>
      <c r="AB2332" s="12"/>
      <c r="AC2332" s="12"/>
    </row>
    <row r="2333" spans="1:29" x14ac:dyDescent="0.25">
      <c r="A2333" s="12"/>
      <c r="B2333" s="12"/>
      <c r="C2333" s="12"/>
      <c r="D2333" s="12"/>
      <c r="E2333" s="12"/>
      <c r="F2333" s="12"/>
      <c r="G2333" s="12"/>
      <c r="H2333" s="12"/>
      <c r="I2333" s="12"/>
      <c r="J2333" s="12"/>
      <c r="K2333" s="12"/>
      <c r="L2333" s="35"/>
      <c r="M2333" s="35"/>
      <c r="N2333" s="35"/>
      <c r="O2333" s="35"/>
      <c r="P2333" s="12"/>
      <c r="Q2333" s="16"/>
      <c r="R2333" s="12"/>
      <c r="S2333" s="12"/>
      <c r="T2333" s="12"/>
      <c r="U2333" s="12"/>
      <c r="V2333" s="12"/>
      <c r="W2333" s="12"/>
      <c r="X2333" s="12"/>
      <c r="Y2333" s="12"/>
      <c r="Z2333" s="12"/>
      <c r="AA2333" s="12"/>
      <c r="AB2333" s="12"/>
      <c r="AC2333" s="12"/>
    </row>
    <row r="2334" spans="1:29" x14ac:dyDescent="0.25">
      <c r="A2334" s="12"/>
      <c r="B2334" s="12"/>
      <c r="C2334" s="12"/>
      <c r="D2334" s="12"/>
      <c r="E2334" s="12"/>
      <c r="F2334" s="12"/>
      <c r="G2334" s="12"/>
      <c r="H2334" s="12"/>
      <c r="I2334" s="12"/>
      <c r="J2334" s="12"/>
      <c r="K2334" s="12"/>
      <c r="L2334" s="35"/>
      <c r="M2334" s="35"/>
      <c r="N2334" s="35"/>
      <c r="O2334" s="35"/>
      <c r="P2334" s="12"/>
      <c r="Q2334" s="16"/>
      <c r="R2334" s="12"/>
      <c r="S2334" s="12"/>
      <c r="T2334" s="12"/>
      <c r="U2334" s="12"/>
      <c r="V2334" s="12"/>
      <c r="W2334" s="12"/>
      <c r="X2334" s="12"/>
      <c r="Y2334" s="12"/>
      <c r="Z2334" s="12"/>
      <c r="AA2334" s="12"/>
      <c r="AB2334" s="12"/>
      <c r="AC2334" s="12"/>
    </row>
    <row r="2335" spans="1:29" x14ac:dyDescent="0.25">
      <c r="A2335" s="12"/>
      <c r="B2335" s="12"/>
      <c r="C2335" s="12"/>
      <c r="D2335" s="12"/>
      <c r="E2335" s="12"/>
      <c r="F2335" s="12"/>
      <c r="G2335" s="12"/>
      <c r="H2335" s="12"/>
      <c r="I2335" s="12"/>
      <c r="J2335" s="12"/>
      <c r="K2335" s="12"/>
      <c r="L2335" s="35"/>
      <c r="M2335" s="35"/>
      <c r="N2335" s="35"/>
      <c r="O2335" s="35"/>
      <c r="P2335" s="12"/>
      <c r="Q2335" s="16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2"/>
      <c r="AC2335" s="12"/>
    </row>
    <row r="2336" spans="1:29" x14ac:dyDescent="0.25">
      <c r="A2336" s="12"/>
      <c r="B2336" s="12"/>
      <c r="C2336" s="12"/>
      <c r="D2336" s="12"/>
      <c r="E2336" s="12"/>
      <c r="F2336" s="12"/>
      <c r="G2336" s="12"/>
      <c r="H2336" s="12"/>
      <c r="I2336" s="12"/>
      <c r="J2336" s="12"/>
      <c r="K2336" s="12"/>
      <c r="L2336" s="35"/>
      <c r="M2336" s="35"/>
      <c r="N2336" s="35"/>
      <c r="O2336" s="35"/>
      <c r="P2336" s="12"/>
      <c r="Q2336" s="16"/>
      <c r="R2336" s="12"/>
      <c r="S2336" s="12"/>
      <c r="T2336" s="12"/>
      <c r="U2336" s="12"/>
      <c r="V2336" s="12"/>
      <c r="W2336" s="12"/>
      <c r="X2336" s="12"/>
      <c r="Y2336" s="12"/>
      <c r="Z2336" s="12"/>
      <c r="AA2336" s="12"/>
      <c r="AB2336" s="12"/>
      <c r="AC2336" s="12"/>
    </row>
    <row r="2337" spans="1:29" x14ac:dyDescent="0.25">
      <c r="A2337" s="12"/>
      <c r="B2337" s="12"/>
      <c r="C2337" s="12"/>
      <c r="D2337" s="12"/>
      <c r="E2337" s="12"/>
      <c r="F2337" s="12"/>
      <c r="G2337" s="12"/>
      <c r="H2337" s="12"/>
      <c r="I2337" s="12"/>
      <c r="J2337" s="12"/>
      <c r="K2337" s="12"/>
      <c r="L2337" s="35"/>
      <c r="M2337" s="35"/>
      <c r="N2337" s="35"/>
      <c r="O2337" s="35"/>
      <c r="P2337" s="12"/>
      <c r="Q2337" s="16"/>
      <c r="R2337" s="12"/>
      <c r="S2337" s="12"/>
      <c r="T2337" s="12"/>
      <c r="U2337" s="12"/>
      <c r="V2337" s="12"/>
      <c r="W2337" s="12"/>
      <c r="X2337" s="12"/>
      <c r="Y2337" s="12"/>
      <c r="Z2337" s="12"/>
      <c r="AA2337" s="12"/>
      <c r="AB2337" s="12"/>
      <c r="AC2337" s="12"/>
    </row>
    <row r="2338" spans="1:29" x14ac:dyDescent="0.25">
      <c r="A2338" s="12"/>
      <c r="B2338" s="12"/>
      <c r="C2338" s="12"/>
      <c r="D2338" s="12"/>
      <c r="E2338" s="12"/>
      <c r="F2338" s="12"/>
      <c r="G2338" s="12"/>
      <c r="H2338" s="12"/>
      <c r="I2338" s="12"/>
      <c r="J2338" s="12"/>
      <c r="K2338" s="12"/>
      <c r="L2338" s="35"/>
      <c r="M2338" s="35"/>
      <c r="N2338" s="35"/>
      <c r="O2338" s="35"/>
      <c r="P2338" s="12"/>
      <c r="Q2338" s="16"/>
      <c r="R2338" s="12"/>
      <c r="S2338" s="12"/>
      <c r="T2338" s="12"/>
      <c r="U2338" s="12"/>
      <c r="V2338" s="12"/>
      <c r="W2338" s="12"/>
      <c r="X2338" s="12"/>
      <c r="Y2338" s="12"/>
      <c r="Z2338" s="12"/>
      <c r="AA2338" s="12"/>
      <c r="AB2338" s="12"/>
      <c r="AC2338" s="12"/>
    </row>
    <row r="2339" spans="1:29" x14ac:dyDescent="0.25">
      <c r="A2339" s="12"/>
      <c r="B2339" s="12"/>
      <c r="C2339" s="12"/>
      <c r="D2339" s="12"/>
      <c r="E2339" s="12"/>
      <c r="F2339" s="12"/>
      <c r="G2339" s="12"/>
      <c r="H2339" s="12"/>
      <c r="I2339" s="12"/>
      <c r="J2339" s="12"/>
      <c r="K2339" s="12"/>
      <c r="L2339" s="35"/>
      <c r="M2339" s="35"/>
      <c r="N2339" s="35"/>
      <c r="O2339" s="35"/>
      <c r="P2339" s="12"/>
      <c r="Q2339" s="16"/>
      <c r="R2339" s="12"/>
      <c r="S2339" s="12"/>
      <c r="T2339" s="12"/>
      <c r="U2339" s="12"/>
      <c r="V2339" s="12"/>
      <c r="W2339" s="12"/>
      <c r="X2339" s="12"/>
      <c r="Y2339" s="12"/>
      <c r="Z2339" s="12"/>
      <c r="AA2339" s="12"/>
      <c r="AB2339" s="12"/>
      <c r="AC2339" s="12"/>
    </row>
    <row r="2340" spans="1:29" x14ac:dyDescent="0.25">
      <c r="A2340" s="12"/>
      <c r="B2340" s="12"/>
      <c r="C2340" s="12"/>
      <c r="D2340" s="12"/>
      <c r="E2340" s="12"/>
      <c r="F2340" s="12"/>
      <c r="G2340" s="12"/>
      <c r="H2340" s="12"/>
      <c r="I2340" s="12"/>
      <c r="J2340" s="12"/>
      <c r="K2340" s="12"/>
      <c r="L2340" s="35"/>
      <c r="M2340" s="35"/>
      <c r="N2340" s="35"/>
      <c r="O2340" s="35"/>
      <c r="P2340" s="12"/>
      <c r="Q2340" s="16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2"/>
      <c r="AC2340" s="12"/>
    </row>
    <row r="2341" spans="1:29" x14ac:dyDescent="0.25">
      <c r="A2341" s="12"/>
      <c r="B2341" s="12"/>
      <c r="C2341" s="12"/>
      <c r="D2341" s="12"/>
      <c r="E2341" s="12"/>
      <c r="F2341" s="12"/>
      <c r="G2341" s="12"/>
      <c r="H2341" s="12"/>
      <c r="I2341" s="12"/>
      <c r="J2341" s="12"/>
      <c r="K2341" s="12"/>
      <c r="L2341" s="35"/>
      <c r="M2341" s="35"/>
      <c r="N2341" s="35"/>
      <c r="O2341" s="35"/>
      <c r="P2341" s="12"/>
      <c r="Q2341" s="16"/>
      <c r="R2341" s="12"/>
      <c r="S2341" s="12"/>
      <c r="T2341" s="12"/>
      <c r="U2341" s="12"/>
      <c r="V2341" s="12"/>
      <c r="W2341" s="12"/>
      <c r="X2341" s="12"/>
      <c r="Y2341" s="12"/>
      <c r="Z2341" s="12"/>
      <c r="AA2341" s="12"/>
      <c r="AB2341" s="12"/>
      <c r="AC2341" s="12"/>
    </row>
    <row r="2342" spans="1:29" x14ac:dyDescent="0.25">
      <c r="A2342" s="12"/>
      <c r="B2342" s="12"/>
      <c r="C2342" s="12"/>
      <c r="D2342" s="12"/>
      <c r="E2342" s="12"/>
      <c r="F2342" s="12"/>
      <c r="G2342" s="12"/>
      <c r="H2342" s="12"/>
      <c r="I2342" s="12"/>
      <c r="J2342" s="12"/>
      <c r="K2342" s="12"/>
      <c r="L2342" s="35"/>
      <c r="M2342" s="35"/>
      <c r="N2342" s="35"/>
      <c r="O2342" s="35"/>
      <c r="P2342" s="12"/>
      <c r="Q2342" s="16"/>
      <c r="R2342" s="12"/>
      <c r="S2342" s="12"/>
      <c r="T2342" s="12"/>
      <c r="U2342" s="12"/>
      <c r="V2342" s="12"/>
      <c r="W2342" s="12"/>
      <c r="X2342" s="12"/>
      <c r="Y2342" s="12"/>
      <c r="Z2342" s="12"/>
      <c r="AA2342" s="12"/>
      <c r="AB2342" s="12"/>
      <c r="AC2342" s="12"/>
    </row>
    <row r="2343" spans="1:29" x14ac:dyDescent="0.25">
      <c r="A2343" s="12"/>
      <c r="B2343" s="12"/>
      <c r="C2343" s="12"/>
      <c r="D2343" s="12"/>
      <c r="E2343" s="12"/>
      <c r="F2343" s="12"/>
      <c r="G2343" s="12"/>
      <c r="H2343" s="12"/>
      <c r="I2343" s="12"/>
      <c r="J2343" s="12"/>
      <c r="K2343" s="12"/>
      <c r="L2343" s="35"/>
      <c r="M2343" s="35"/>
      <c r="N2343" s="35"/>
      <c r="O2343" s="35"/>
      <c r="P2343" s="12"/>
      <c r="Q2343" s="16"/>
      <c r="R2343" s="12"/>
      <c r="S2343" s="12"/>
      <c r="T2343" s="12"/>
      <c r="U2343" s="12"/>
      <c r="V2343" s="12"/>
      <c r="W2343" s="12"/>
      <c r="X2343" s="12"/>
      <c r="Y2343" s="12"/>
      <c r="Z2343" s="12"/>
      <c r="AA2343" s="12"/>
      <c r="AB2343" s="12"/>
      <c r="AC2343" s="12"/>
    </row>
    <row r="2344" spans="1:29" x14ac:dyDescent="0.25">
      <c r="A2344" s="12"/>
      <c r="B2344" s="12"/>
      <c r="C2344" s="12"/>
      <c r="D2344" s="12"/>
      <c r="E2344" s="12"/>
      <c r="F2344" s="12"/>
      <c r="G2344" s="12"/>
      <c r="H2344" s="12"/>
      <c r="I2344" s="12"/>
      <c r="J2344" s="12"/>
      <c r="K2344" s="12"/>
      <c r="L2344" s="35"/>
      <c r="M2344" s="35"/>
      <c r="N2344" s="35"/>
      <c r="O2344" s="35"/>
      <c r="P2344" s="12"/>
      <c r="Q2344" s="16"/>
      <c r="R2344" s="12"/>
      <c r="S2344" s="12"/>
      <c r="T2344" s="12"/>
      <c r="U2344" s="12"/>
      <c r="V2344" s="12"/>
      <c r="W2344" s="12"/>
      <c r="X2344" s="12"/>
      <c r="Y2344" s="12"/>
      <c r="Z2344" s="12"/>
      <c r="AA2344" s="12"/>
      <c r="AB2344" s="12"/>
      <c r="AC2344" s="12"/>
    </row>
    <row r="2345" spans="1:29" x14ac:dyDescent="0.25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35"/>
      <c r="M2345" s="35"/>
      <c r="N2345" s="35"/>
      <c r="O2345" s="35"/>
      <c r="P2345" s="12"/>
      <c r="Q2345" s="16"/>
      <c r="R2345" s="12"/>
      <c r="S2345" s="12"/>
      <c r="T2345" s="12"/>
      <c r="U2345" s="12"/>
      <c r="V2345" s="12"/>
      <c r="W2345" s="12"/>
      <c r="X2345" s="12"/>
      <c r="Y2345" s="12"/>
      <c r="Z2345" s="12"/>
      <c r="AA2345" s="12"/>
      <c r="AB2345" s="12"/>
      <c r="AC2345" s="12"/>
    </row>
    <row r="2346" spans="1:29" x14ac:dyDescent="0.25">
      <c r="A2346" s="12"/>
      <c r="B2346" s="12"/>
      <c r="C2346" s="12"/>
      <c r="D2346" s="12"/>
      <c r="E2346" s="12"/>
      <c r="F2346" s="12"/>
      <c r="G2346" s="12"/>
      <c r="H2346" s="12"/>
      <c r="I2346" s="12"/>
      <c r="J2346" s="12"/>
      <c r="K2346" s="12"/>
      <c r="L2346" s="35"/>
      <c r="M2346" s="35"/>
      <c r="N2346" s="35"/>
      <c r="O2346" s="35"/>
      <c r="P2346" s="12"/>
      <c r="Q2346" s="16"/>
      <c r="R2346" s="12"/>
      <c r="S2346" s="12"/>
      <c r="T2346" s="12"/>
      <c r="U2346" s="12"/>
      <c r="V2346" s="12"/>
      <c r="W2346" s="12"/>
      <c r="X2346" s="12"/>
      <c r="Y2346" s="12"/>
      <c r="Z2346" s="12"/>
      <c r="AA2346" s="12"/>
      <c r="AB2346" s="12"/>
      <c r="AC2346" s="12"/>
    </row>
    <row r="2347" spans="1:29" x14ac:dyDescent="0.25">
      <c r="A2347" s="12"/>
      <c r="B2347" s="12"/>
      <c r="C2347" s="12"/>
      <c r="D2347" s="12"/>
      <c r="E2347" s="12"/>
      <c r="F2347" s="12"/>
      <c r="G2347" s="12"/>
      <c r="H2347" s="12"/>
      <c r="I2347" s="12"/>
      <c r="J2347" s="12"/>
      <c r="K2347" s="12"/>
      <c r="L2347" s="35"/>
      <c r="M2347" s="35"/>
      <c r="N2347" s="35"/>
      <c r="O2347" s="35"/>
      <c r="P2347" s="12"/>
      <c r="Q2347" s="16"/>
      <c r="R2347" s="12"/>
      <c r="S2347" s="12"/>
      <c r="T2347" s="12"/>
      <c r="U2347" s="12"/>
      <c r="V2347" s="12"/>
      <c r="W2347" s="12"/>
      <c r="X2347" s="12"/>
      <c r="Y2347" s="12"/>
      <c r="Z2347" s="12"/>
      <c r="AA2347" s="12"/>
      <c r="AB2347" s="12"/>
      <c r="AC2347" s="12"/>
    </row>
    <row r="2348" spans="1:29" x14ac:dyDescent="0.25">
      <c r="A2348" s="12"/>
      <c r="B2348" s="12"/>
      <c r="C2348" s="12"/>
      <c r="D2348" s="12"/>
      <c r="E2348" s="12"/>
      <c r="F2348" s="12"/>
      <c r="G2348" s="12"/>
      <c r="H2348" s="12"/>
      <c r="I2348" s="12"/>
      <c r="J2348" s="12"/>
      <c r="K2348" s="12"/>
      <c r="L2348" s="35"/>
      <c r="M2348" s="35"/>
      <c r="N2348" s="35"/>
      <c r="O2348" s="35"/>
      <c r="P2348" s="12"/>
      <c r="Q2348" s="16"/>
      <c r="R2348" s="12"/>
      <c r="S2348" s="12"/>
      <c r="T2348" s="12"/>
      <c r="U2348" s="12"/>
      <c r="V2348" s="12"/>
      <c r="W2348" s="12"/>
      <c r="X2348" s="12"/>
      <c r="Y2348" s="12"/>
      <c r="Z2348" s="12"/>
      <c r="AA2348" s="12"/>
      <c r="AB2348" s="12"/>
      <c r="AC2348" s="12"/>
    </row>
    <row r="2349" spans="1:29" x14ac:dyDescent="0.25">
      <c r="A2349" s="12"/>
      <c r="B2349" s="12"/>
      <c r="C2349" s="12"/>
      <c r="D2349" s="12"/>
      <c r="E2349" s="12"/>
      <c r="F2349" s="12"/>
      <c r="G2349" s="12"/>
      <c r="H2349" s="12"/>
      <c r="I2349" s="12"/>
      <c r="J2349" s="12"/>
      <c r="K2349" s="12"/>
      <c r="L2349" s="35"/>
      <c r="M2349" s="35"/>
      <c r="N2349" s="35"/>
      <c r="O2349" s="35"/>
      <c r="P2349" s="12"/>
      <c r="Q2349" s="16"/>
      <c r="R2349" s="12"/>
      <c r="S2349" s="12"/>
      <c r="T2349" s="12"/>
      <c r="U2349" s="12"/>
      <c r="V2349" s="12"/>
      <c r="W2349" s="12"/>
      <c r="X2349" s="12"/>
      <c r="Y2349" s="12"/>
      <c r="Z2349" s="12"/>
      <c r="AA2349" s="12"/>
      <c r="AB2349" s="12"/>
      <c r="AC2349" s="12"/>
    </row>
    <row r="2350" spans="1:29" x14ac:dyDescent="0.25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35"/>
      <c r="M2350" s="35"/>
      <c r="N2350" s="35"/>
      <c r="O2350" s="35"/>
      <c r="P2350" s="12"/>
      <c r="Q2350" s="16"/>
      <c r="R2350" s="12"/>
      <c r="S2350" s="12"/>
      <c r="T2350" s="12"/>
      <c r="U2350" s="12"/>
      <c r="V2350" s="12"/>
      <c r="W2350" s="12"/>
      <c r="X2350" s="12"/>
      <c r="Y2350" s="12"/>
      <c r="Z2350" s="12"/>
      <c r="AA2350" s="12"/>
      <c r="AB2350" s="12"/>
      <c r="AC2350" s="12"/>
    </row>
    <row r="2351" spans="1:29" x14ac:dyDescent="0.25">
      <c r="A2351" s="12"/>
      <c r="B2351" s="12"/>
      <c r="C2351" s="12"/>
      <c r="D2351" s="12"/>
      <c r="E2351" s="12"/>
      <c r="F2351" s="12"/>
      <c r="G2351" s="12"/>
      <c r="H2351" s="12"/>
      <c r="I2351" s="12"/>
      <c r="J2351" s="12"/>
      <c r="K2351" s="12"/>
      <c r="L2351" s="35"/>
      <c r="M2351" s="35"/>
      <c r="N2351" s="35"/>
      <c r="O2351" s="35"/>
      <c r="P2351" s="12"/>
      <c r="Q2351" s="16"/>
      <c r="R2351" s="12"/>
      <c r="S2351" s="12"/>
      <c r="T2351" s="12"/>
      <c r="U2351" s="12"/>
      <c r="V2351" s="12"/>
      <c r="W2351" s="12"/>
      <c r="X2351" s="12"/>
      <c r="Y2351" s="12"/>
      <c r="Z2351" s="12"/>
      <c r="AA2351" s="12"/>
      <c r="AB2351" s="12"/>
      <c r="AC2351" s="12"/>
    </row>
    <row r="2352" spans="1:29" x14ac:dyDescent="0.25">
      <c r="A2352" s="12"/>
      <c r="B2352" s="12"/>
      <c r="C2352" s="12"/>
      <c r="D2352" s="12"/>
      <c r="E2352" s="12"/>
      <c r="F2352" s="12"/>
      <c r="G2352" s="12"/>
      <c r="H2352" s="12"/>
      <c r="I2352" s="12"/>
      <c r="J2352" s="12"/>
      <c r="K2352" s="12"/>
      <c r="L2352" s="35"/>
      <c r="M2352" s="35"/>
      <c r="N2352" s="35"/>
      <c r="O2352" s="35"/>
      <c r="P2352" s="12"/>
      <c r="Q2352" s="16"/>
      <c r="R2352" s="12"/>
      <c r="S2352" s="12"/>
      <c r="T2352" s="12"/>
      <c r="U2352" s="12"/>
      <c r="V2352" s="12"/>
      <c r="W2352" s="12"/>
      <c r="X2352" s="12"/>
      <c r="Y2352" s="12"/>
      <c r="Z2352" s="12"/>
      <c r="AA2352" s="12"/>
      <c r="AB2352" s="12"/>
      <c r="AC2352" s="12"/>
    </row>
    <row r="2353" spans="1:29" x14ac:dyDescent="0.25">
      <c r="A2353" s="12"/>
      <c r="B2353" s="12"/>
      <c r="C2353" s="12"/>
      <c r="D2353" s="12"/>
      <c r="E2353" s="12"/>
      <c r="F2353" s="12"/>
      <c r="G2353" s="12"/>
      <c r="H2353" s="12"/>
      <c r="I2353" s="12"/>
      <c r="J2353" s="12"/>
      <c r="K2353" s="12"/>
      <c r="L2353" s="35"/>
      <c r="M2353" s="35"/>
      <c r="N2353" s="35"/>
      <c r="O2353" s="35"/>
      <c r="P2353" s="12"/>
      <c r="Q2353" s="16"/>
      <c r="R2353" s="12"/>
      <c r="S2353" s="12"/>
      <c r="T2353" s="12"/>
      <c r="U2353" s="12"/>
      <c r="V2353" s="12"/>
      <c r="W2353" s="12"/>
      <c r="X2353" s="12"/>
      <c r="Y2353" s="12"/>
      <c r="Z2353" s="12"/>
      <c r="AA2353" s="12"/>
      <c r="AB2353" s="12"/>
      <c r="AC2353" s="12"/>
    </row>
    <row r="2354" spans="1:29" x14ac:dyDescent="0.25">
      <c r="A2354" s="12"/>
      <c r="B2354" s="12"/>
      <c r="C2354" s="12"/>
      <c r="D2354" s="12"/>
      <c r="E2354" s="12"/>
      <c r="F2354" s="12"/>
      <c r="G2354" s="12"/>
      <c r="H2354" s="12"/>
      <c r="I2354" s="12"/>
      <c r="J2354" s="12"/>
      <c r="K2354" s="12"/>
      <c r="L2354" s="35"/>
      <c r="M2354" s="35"/>
      <c r="N2354" s="35"/>
      <c r="O2354" s="35"/>
      <c r="P2354" s="12"/>
      <c r="Q2354" s="16"/>
      <c r="R2354" s="12"/>
      <c r="S2354" s="12"/>
      <c r="T2354" s="12"/>
      <c r="U2354" s="12"/>
      <c r="V2354" s="12"/>
      <c r="W2354" s="12"/>
      <c r="X2354" s="12"/>
      <c r="Y2354" s="12"/>
      <c r="Z2354" s="12"/>
      <c r="AA2354" s="12"/>
      <c r="AB2354" s="12"/>
      <c r="AC2354" s="12"/>
    </row>
    <row r="2355" spans="1:29" x14ac:dyDescent="0.25">
      <c r="A2355" s="12"/>
      <c r="B2355" s="12"/>
      <c r="C2355" s="12"/>
      <c r="D2355" s="12"/>
      <c r="E2355" s="12"/>
      <c r="F2355" s="12"/>
      <c r="G2355" s="12"/>
      <c r="H2355" s="12"/>
      <c r="I2355" s="12"/>
      <c r="J2355" s="12"/>
      <c r="K2355" s="12"/>
      <c r="L2355" s="35"/>
      <c r="M2355" s="35"/>
      <c r="N2355" s="35"/>
      <c r="O2355" s="35"/>
      <c r="P2355" s="12"/>
      <c r="Q2355" s="16"/>
      <c r="R2355" s="12"/>
      <c r="S2355" s="12"/>
      <c r="T2355" s="12"/>
      <c r="U2355" s="12"/>
      <c r="V2355" s="12"/>
      <c r="W2355" s="12"/>
      <c r="X2355" s="12"/>
      <c r="Y2355" s="12"/>
      <c r="Z2355" s="12"/>
      <c r="AA2355" s="12"/>
      <c r="AB2355" s="12"/>
      <c r="AC2355" s="12"/>
    </row>
    <row r="2356" spans="1:29" x14ac:dyDescent="0.25">
      <c r="A2356" s="12"/>
      <c r="B2356" s="12"/>
      <c r="C2356" s="12"/>
      <c r="D2356" s="12"/>
      <c r="E2356" s="12"/>
      <c r="F2356" s="12"/>
      <c r="G2356" s="12"/>
      <c r="H2356" s="12"/>
      <c r="I2356" s="12"/>
      <c r="J2356" s="12"/>
      <c r="K2356" s="12"/>
      <c r="L2356" s="35"/>
      <c r="M2356" s="35"/>
      <c r="N2356" s="35"/>
      <c r="O2356" s="35"/>
      <c r="P2356" s="12"/>
      <c r="Q2356" s="16"/>
      <c r="R2356" s="12"/>
      <c r="S2356" s="12"/>
      <c r="T2356" s="12"/>
      <c r="U2356" s="12"/>
      <c r="V2356" s="12"/>
      <c r="W2356" s="12"/>
      <c r="X2356" s="12"/>
      <c r="Y2356" s="12"/>
      <c r="Z2356" s="12"/>
      <c r="AA2356" s="12"/>
      <c r="AB2356" s="12"/>
      <c r="AC2356" s="12"/>
    </row>
    <row r="2357" spans="1:29" x14ac:dyDescent="0.25">
      <c r="A2357" s="12"/>
      <c r="B2357" s="12"/>
      <c r="C2357" s="12"/>
      <c r="D2357" s="12"/>
      <c r="E2357" s="12"/>
      <c r="F2357" s="12"/>
      <c r="G2357" s="12"/>
      <c r="H2357" s="12"/>
      <c r="I2357" s="12"/>
      <c r="J2357" s="12"/>
      <c r="K2357" s="12"/>
      <c r="L2357" s="35"/>
      <c r="M2357" s="35"/>
      <c r="N2357" s="35"/>
      <c r="O2357" s="35"/>
      <c r="P2357" s="12"/>
      <c r="Q2357" s="16"/>
      <c r="R2357" s="12"/>
      <c r="S2357" s="12"/>
      <c r="T2357" s="12"/>
      <c r="U2357" s="12"/>
      <c r="V2357" s="12"/>
      <c r="W2357" s="12"/>
      <c r="X2357" s="12"/>
      <c r="Y2357" s="12"/>
      <c r="Z2357" s="12"/>
      <c r="AA2357" s="12"/>
      <c r="AB2357" s="12"/>
      <c r="AC2357" s="12"/>
    </row>
    <row r="2358" spans="1:29" x14ac:dyDescent="0.25">
      <c r="A2358" s="12"/>
      <c r="B2358" s="12"/>
      <c r="C2358" s="12"/>
      <c r="D2358" s="12"/>
      <c r="E2358" s="12"/>
      <c r="F2358" s="12"/>
      <c r="G2358" s="12"/>
      <c r="H2358" s="12"/>
      <c r="I2358" s="12"/>
      <c r="J2358" s="12"/>
      <c r="K2358" s="12"/>
      <c r="L2358" s="35"/>
      <c r="M2358" s="35"/>
      <c r="N2358" s="35"/>
      <c r="O2358" s="35"/>
      <c r="P2358" s="12"/>
      <c r="Q2358" s="16"/>
      <c r="R2358" s="12"/>
      <c r="S2358" s="12"/>
      <c r="T2358" s="12"/>
      <c r="U2358" s="12"/>
      <c r="V2358" s="12"/>
      <c r="W2358" s="12"/>
      <c r="X2358" s="12"/>
      <c r="Y2358" s="12"/>
      <c r="Z2358" s="12"/>
      <c r="AA2358" s="12"/>
      <c r="AB2358" s="12"/>
      <c r="AC2358" s="12"/>
    </row>
    <row r="2359" spans="1:29" x14ac:dyDescent="0.25">
      <c r="A2359" s="12"/>
      <c r="B2359" s="12"/>
      <c r="C2359" s="12"/>
      <c r="D2359" s="12"/>
      <c r="E2359" s="12"/>
      <c r="F2359" s="12"/>
      <c r="G2359" s="12"/>
      <c r="H2359" s="12"/>
      <c r="I2359" s="12"/>
      <c r="J2359" s="12"/>
      <c r="K2359" s="12"/>
      <c r="L2359" s="35"/>
      <c r="M2359" s="35"/>
      <c r="N2359" s="35"/>
      <c r="O2359" s="35"/>
      <c r="P2359" s="12"/>
      <c r="Q2359" s="16"/>
      <c r="R2359" s="12"/>
      <c r="S2359" s="12"/>
      <c r="T2359" s="12"/>
      <c r="U2359" s="12"/>
      <c r="V2359" s="12"/>
      <c r="W2359" s="12"/>
      <c r="X2359" s="12"/>
      <c r="Y2359" s="12"/>
      <c r="Z2359" s="12"/>
      <c r="AA2359" s="12"/>
      <c r="AB2359" s="12"/>
      <c r="AC2359" s="12"/>
    </row>
    <row r="2360" spans="1:29" x14ac:dyDescent="0.25">
      <c r="A2360" s="12"/>
      <c r="B2360" s="12"/>
      <c r="C2360" s="12"/>
      <c r="D2360" s="12"/>
      <c r="E2360" s="12"/>
      <c r="F2360" s="12"/>
      <c r="G2360" s="12"/>
      <c r="H2360" s="12"/>
      <c r="I2360" s="12"/>
      <c r="J2360" s="12"/>
      <c r="K2360" s="12"/>
      <c r="L2360" s="35"/>
      <c r="M2360" s="35"/>
      <c r="N2360" s="35"/>
      <c r="O2360" s="35"/>
      <c r="P2360" s="12"/>
      <c r="Q2360" s="16"/>
      <c r="R2360" s="12"/>
      <c r="S2360" s="12"/>
      <c r="T2360" s="12"/>
      <c r="U2360" s="12"/>
      <c r="V2360" s="12"/>
      <c r="W2360" s="12"/>
      <c r="X2360" s="12"/>
      <c r="Y2360" s="12"/>
      <c r="Z2360" s="12"/>
      <c r="AA2360" s="12"/>
      <c r="AB2360" s="12"/>
      <c r="AC2360" s="12"/>
    </row>
    <row r="2361" spans="1:29" x14ac:dyDescent="0.25">
      <c r="A2361" s="12"/>
      <c r="B2361" s="12"/>
      <c r="C2361" s="12"/>
      <c r="D2361" s="12"/>
      <c r="E2361" s="12"/>
      <c r="F2361" s="12"/>
      <c r="G2361" s="12"/>
      <c r="H2361" s="12"/>
      <c r="I2361" s="12"/>
      <c r="J2361" s="12"/>
      <c r="K2361" s="12"/>
      <c r="L2361" s="35"/>
      <c r="M2361" s="35"/>
      <c r="N2361" s="35"/>
      <c r="O2361" s="35"/>
      <c r="P2361" s="12"/>
      <c r="Q2361" s="16"/>
      <c r="R2361" s="12"/>
      <c r="S2361" s="12"/>
      <c r="T2361" s="12"/>
      <c r="U2361" s="12"/>
      <c r="V2361" s="12"/>
      <c r="W2361" s="12"/>
      <c r="X2361" s="12"/>
      <c r="Y2361" s="12"/>
      <c r="Z2361" s="12"/>
      <c r="AA2361" s="12"/>
      <c r="AB2361" s="12"/>
      <c r="AC2361" s="12"/>
    </row>
    <row r="2362" spans="1:29" x14ac:dyDescent="0.25">
      <c r="A2362" s="12"/>
      <c r="B2362" s="12"/>
      <c r="C2362" s="12"/>
      <c r="D2362" s="12"/>
      <c r="E2362" s="12"/>
      <c r="F2362" s="12"/>
      <c r="G2362" s="12"/>
      <c r="H2362" s="12"/>
      <c r="I2362" s="12"/>
      <c r="J2362" s="12"/>
      <c r="K2362" s="12"/>
      <c r="L2362" s="35"/>
      <c r="M2362" s="35"/>
      <c r="N2362" s="35"/>
      <c r="O2362" s="35"/>
      <c r="P2362" s="12"/>
      <c r="Q2362" s="16"/>
      <c r="R2362" s="12"/>
      <c r="S2362" s="12"/>
      <c r="T2362" s="12"/>
      <c r="U2362" s="12"/>
      <c r="V2362" s="12"/>
      <c r="W2362" s="12"/>
      <c r="X2362" s="12"/>
      <c r="Y2362" s="12"/>
      <c r="Z2362" s="12"/>
      <c r="AA2362" s="12"/>
      <c r="AB2362" s="12"/>
      <c r="AC2362" s="12"/>
    </row>
    <row r="2363" spans="1:29" x14ac:dyDescent="0.25">
      <c r="A2363" s="12"/>
      <c r="B2363" s="12"/>
      <c r="C2363" s="12"/>
      <c r="D2363" s="12"/>
      <c r="E2363" s="12"/>
      <c r="F2363" s="12"/>
      <c r="G2363" s="12"/>
      <c r="H2363" s="12"/>
      <c r="I2363" s="12"/>
      <c r="J2363" s="12"/>
      <c r="K2363" s="12"/>
      <c r="L2363" s="35"/>
      <c r="M2363" s="35"/>
      <c r="N2363" s="35"/>
      <c r="O2363" s="35"/>
      <c r="P2363" s="12"/>
      <c r="Q2363" s="16"/>
      <c r="R2363" s="12"/>
      <c r="S2363" s="12"/>
      <c r="T2363" s="12"/>
      <c r="U2363" s="12"/>
      <c r="V2363" s="12"/>
      <c r="W2363" s="12"/>
      <c r="X2363" s="12"/>
      <c r="Y2363" s="12"/>
      <c r="Z2363" s="12"/>
      <c r="AA2363" s="12"/>
      <c r="AB2363" s="12"/>
      <c r="AC2363" s="12"/>
    </row>
    <row r="2364" spans="1:29" x14ac:dyDescent="0.25">
      <c r="A2364" s="12"/>
      <c r="B2364" s="12"/>
      <c r="C2364" s="12"/>
      <c r="D2364" s="12"/>
      <c r="E2364" s="12"/>
      <c r="F2364" s="12"/>
      <c r="G2364" s="12"/>
      <c r="H2364" s="12"/>
      <c r="I2364" s="12"/>
      <c r="J2364" s="12"/>
      <c r="K2364" s="12"/>
      <c r="L2364" s="35"/>
      <c r="M2364" s="35"/>
      <c r="N2364" s="35"/>
      <c r="O2364" s="35"/>
      <c r="P2364" s="12"/>
      <c r="Q2364" s="16"/>
      <c r="R2364" s="12"/>
      <c r="S2364" s="12"/>
      <c r="T2364" s="12"/>
      <c r="U2364" s="12"/>
      <c r="V2364" s="12"/>
      <c r="W2364" s="12"/>
      <c r="X2364" s="12"/>
      <c r="Y2364" s="12"/>
      <c r="Z2364" s="12"/>
      <c r="AA2364" s="12"/>
      <c r="AB2364" s="12"/>
      <c r="AC2364" s="12"/>
    </row>
    <row r="2365" spans="1:29" x14ac:dyDescent="0.25">
      <c r="A2365" s="12"/>
      <c r="B2365" s="12"/>
      <c r="C2365" s="12"/>
      <c r="D2365" s="12"/>
      <c r="E2365" s="12"/>
      <c r="F2365" s="12"/>
      <c r="G2365" s="12"/>
      <c r="H2365" s="12"/>
      <c r="I2365" s="12"/>
      <c r="J2365" s="12"/>
      <c r="K2365" s="12"/>
      <c r="L2365" s="35"/>
      <c r="M2365" s="35"/>
      <c r="N2365" s="35"/>
      <c r="O2365" s="35"/>
      <c r="P2365" s="12"/>
      <c r="Q2365" s="16"/>
      <c r="R2365" s="12"/>
      <c r="S2365" s="12"/>
      <c r="T2365" s="12"/>
      <c r="U2365" s="12"/>
      <c r="V2365" s="12"/>
      <c r="W2365" s="12"/>
      <c r="X2365" s="12"/>
      <c r="Y2365" s="12"/>
      <c r="Z2365" s="12"/>
      <c r="AA2365" s="12"/>
      <c r="AB2365" s="12"/>
      <c r="AC2365" s="12"/>
    </row>
    <row r="2366" spans="1:29" x14ac:dyDescent="0.25">
      <c r="A2366" s="12"/>
      <c r="B2366" s="12"/>
      <c r="C2366" s="12"/>
      <c r="D2366" s="12"/>
      <c r="E2366" s="12"/>
      <c r="F2366" s="12"/>
      <c r="G2366" s="12"/>
      <c r="H2366" s="12"/>
      <c r="I2366" s="12"/>
      <c r="J2366" s="12"/>
      <c r="K2366" s="12"/>
      <c r="L2366" s="35"/>
      <c r="M2366" s="35"/>
      <c r="N2366" s="35"/>
      <c r="O2366" s="35"/>
      <c r="P2366" s="12"/>
      <c r="Q2366" s="16"/>
      <c r="R2366" s="12"/>
      <c r="S2366" s="12"/>
      <c r="T2366" s="12"/>
      <c r="U2366" s="12"/>
      <c r="V2366" s="12"/>
      <c r="W2366" s="12"/>
      <c r="X2366" s="12"/>
      <c r="Y2366" s="12"/>
      <c r="Z2366" s="12"/>
      <c r="AA2366" s="12"/>
      <c r="AB2366" s="12"/>
      <c r="AC2366" s="12"/>
    </row>
    <row r="2367" spans="1:29" x14ac:dyDescent="0.25">
      <c r="A2367" s="12"/>
      <c r="B2367" s="12"/>
      <c r="C2367" s="12"/>
      <c r="D2367" s="12"/>
      <c r="E2367" s="12"/>
      <c r="F2367" s="12"/>
      <c r="G2367" s="12"/>
      <c r="H2367" s="12"/>
      <c r="I2367" s="12"/>
      <c r="J2367" s="12"/>
      <c r="K2367" s="12"/>
      <c r="L2367" s="35"/>
      <c r="M2367" s="35"/>
      <c r="N2367" s="35"/>
      <c r="O2367" s="35"/>
      <c r="P2367" s="12"/>
      <c r="Q2367" s="16"/>
      <c r="R2367" s="12"/>
      <c r="S2367" s="12"/>
      <c r="T2367" s="12"/>
      <c r="U2367" s="12"/>
      <c r="V2367" s="12"/>
      <c r="W2367" s="12"/>
      <c r="X2367" s="12"/>
      <c r="Y2367" s="12"/>
      <c r="Z2367" s="12"/>
      <c r="AA2367" s="12"/>
      <c r="AB2367" s="12"/>
      <c r="AC2367" s="12"/>
    </row>
    <row r="2368" spans="1:29" x14ac:dyDescent="0.25">
      <c r="A2368" s="12"/>
      <c r="B2368" s="12"/>
      <c r="C2368" s="12"/>
      <c r="D2368" s="12"/>
      <c r="E2368" s="12"/>
      <c r="F2368" s="12"/>
      <c r="G2368" s="12"/>
      <c r="H2368" s="12"/>
      <c r="I2368" s="12"/>
      <c r="J2368" s="12"/>
      <c r="K2368" s="12"/>
      <c r="L2368" s="35"/>
      <c r="M2368" s="35"/>
      <c r="N2368" s="35"/>
      <c r="O2368" s="35"/>
      <c r="P2368" s="12"/>
      <c r="Q2368" s="16"/>
      <c r="R2368" s="12"/>
      <c r="S2368" s="12"/>
      <c r="T2368" s="12"/>
      <c r="U2368" s="12"/>
      <c r="V2368" s="12"/>
      <c r="W2368" s="12"/>
      <c r="X2368" s="12"/>
      <c r="Y2368" s="12"/>
      <c r="Z2368" s="12"/>
      <c r="AA2368" s="12"/>
      <c r="AB2368" s="12"/>
      <c r="AC2368" s="12"/>
    </row>
    <row r="2369" spans="1:29" x14ac:dyDescent="0.25">
      <c r="A2369" s="12"/>
      <c r="B2369" s="12"/>
      <c r="C2369" s="12"/>
      <c r="D2369" s="12"/>
      <c r="E2369" s="12"/>
      <c r="F2369" s="12"/>
      <c r="G2369" s="12"/>
      <c r="H2369" s="12"/>
      <c r="I2369" s="12"/>
      <c r="J2369" s="12"/>
      <c r="K2369" s="12"/>
      <c r="L2369" s="35"/>
      <c r="M2369" s="35"/>
      <c r="N2369" s="35"/>
      <c r="O2369" s="35"/>
      <c r="P2369" s="12"/>
      <c r="Q2369" s="16"/>
      <c r="R2369" s="12"/>
      <c r="S2369" s="12"/>
      <c r="T2369" s="12"/>
      <c r="U2369" s="12"/>
      <c r="V2369" s="12"/>
      <c r="W2369" s="12"/>
      <c r="X2369" s="12"/>
      <c r="Y2369" s="12"/>
      <c r="Z2369" s="12"/>
      <c r="AA2369" s="12"/>
      <c r="AB2369" s="12"/>
      <c r="AC2369" s="12"/>
    </row>
    <row r="2370" spans="1:29" x14ac:dyDescent="0.25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35"/>
      <c r="M2370" s="35"/>
      <c r="N2370" s="35"/>
      <c r="O2370" s="35"/>
      <c r="P2370" s="12"/>
      <c r="Q2370" s="16"/>
      <c r="R2370" s="12"/>
      <c r="S2370" s="12"/>
      <c r="T2370" s="12"/>
      <c r="U2370" s="12"/>
      <c r="V2370" s="12"/>
      <c r="W2370" s="12"/>
      <c r="X2370" s="12"/>
      <c r="Y2370" s="12"/>
      <c r="Z2370" s="12"/>
      <c r="AA2370" s="12"/>
      <c r="AB2370" s="12"/>
      <c r="AC2370" s="12"/>
    </row>
    <row r="2371" spans="1:29" x14ac:dyDescent="0.25">
      <c r="A2371" s="12"/>
      <c r="B2371" s="12"/>
      <c r="C2371" s="12"/>
      <c r="D2371" s="12"/>
      <c r="E2371" s="12"/>
      <c r="F2371" s="12"/>
      <c r="G2371" s="12"/>
      <c r="H2371" s="12"/>
      <c r="I2371" s="12"/>
      <c r="J2371" s="12"/>
      <c r="K2371" s="12"/>
      <c r="L2371" s="35"/>
      <c r="M2371" s="35"/>
      <c r="N2371" s="35"/>
      <c r="O2371" s="35"/>
      <c r="P2371" s="12"/>
      <c r="Q2371" s="16"/>
      <c r="R2371" s="12"/>
      <c r="S2371" s="12"/>
      <c r="T2371" s="12"/>
      <c r="U2371" s="12"/>
      <c r="V2371" s="12"/>
      <c r="W2371" s="12"/>
      <c r="X2371" s="12"/>
      <c r="Y2371" s="12"/>
      <c r="Z2371" s="12"/>
      <c r="AA2371" s="12"/>
      <c r="AB2371" s="12"/>
      <c r="AC2371" s="12"/>
    </row>
    <row r="2372" spans="1:29" x14ac:dyDescent="0.25">
      <c r="A2372" s="12"/>
      <c r="B2372" s="12"/>
      <c r="C2372" s="12"/>
      <c r="D2372" s="12"/>
      <c r="E2372" s="12"/>
      <c r="F2372" s="12"/>
      <c r="G2372" s="12"/>
      <c r="H2372" s="12"/>
      <c r="I2372" s="12"/>
      <c r="J2372" s="12"/>
      <c r="K2372" s="12"/>
      <c r="L2372" s="35"/>
      <c r="M2372" s="35"/>
      <c r="N2372" s="35"/>
      <c r="O2372" s="35"/>
      <c r="P2372" s="12"/>
      <c r="Q2372" s="16"/>
      <c r="R2372" s="12"/>
      <c r="S2372" s="12"/>
      <c r="T2372" s="12"/>
      <c r="U2372" s="12"/>
      <c r="V2372" s="12"/>
      <c r="W2372" s="12"/>
      <c r="X2372" s="12"/>
      <c r="Y2372" s="12"/>
      <c r="Z2372" s="12"/>
      <c r="AA2372" s="12"/>
      <c r="AB2372" s="12"/>
      <c r="AC2372" s="12"/>
    </row>
    <row r="2373" spans="1:29" x14ac:dyDescent="0.25">
      <c r="A2373" s="12"/>
      <c r="B2373" s="12"/>
      <c r="C2373" s="12"/>
      <c r="D2373" s="12"/>
      <c r="E2373" s="12"/>
      <c r="F2373" s="12"/>
      <c r="G2373" s="12"/>
      <c r="H2373" s="12"/>
      <c r="I2373" s="12"/>
      <c r="J2373" s="12"/>
      <c r="K2373" s="12"/>
      <c r="L2373" s="35"/>
      <c r="M2373" s="35"/>
      <c r="N2373" s="35"/>
      <c r="O2373" s="35"/>
      <c r="P2373" s="12"/>
      <c r="Q2373" s="16"/>
      <c r="R2373" s="12"/>
      <c r="S2373" s="12"/>
      <c r="T2373" s="12"/>
      <c r="U2373" s="12"/>
      <c r="V2373" s="12"/>
      <c r="W2373" s="12"/>
      <c r="X2373" s="12"/>
      <c r="Y2373" s="12"/>
      <c r="Z2373" s="12"/>
      <c r="AA2373" s="12"/>
      <c r="AB2373" s="12"/>
      <c r="AC2373" s="12"/>
    </row>
    <row r="2374" spans="1:29" x14ac:dyDescent="0.25">
      <c r="A2374" s="12"/>
      <c r="B2374" s="12"/>
      <c r="C2374" s="12"/>
      <c r="D2374" s="12"/>
      <c r="E2374" s="12"/>
      <c r="F2374" s="12"/>
      <c r="G2374" s="12"/>
      <c r="H2374" s="12"/>
      <c r="I2374" s="12"/>
      <c r="J2374" s="12"/>
      <c r="K2374" s="12"/>
      <c r="L2374" s="35"/>
      <c r="M2374" s="35"/>
      <c r="N2374" s="35"/>
      <c r="O2374" s="35"/>
      <c r="P2374" s="12"/>
      <c r="Q2374" s="16"/>
      <c r="R2374" s="12"/>
      <c r="S2374" s="12"/>
      <c r="T2374" s="12"/>
      <c r="U2374" s="12"/>
      <c r="V2374" s="12"/>
      <c r="W2374" s="12"/>
      <c r="X2374" s="12"/>
      <c r="Y2374" s="12"/>
      <c r="Z2374" s="12"/>
      <c r="AA2374" s="12"/>
      <c r="AB2374" s="12"/>
      <c r="AC2374" s="12"/>
    </row>
    <row r="2375" spans="1:29" x14ac:dyDescent="0.25">
      <c r="A2375" s="12"/>
      <c r="B2375" s="12"/>
      <c r="C2375" s="12"/>
      <c r="D2375" s="12"/>
      <c r="E2375" s="12"/>
      <c r="F2375" s="12"/>
      <c r="G2375" s="12"/>
      <c r="H2375" s="12"/>
      <c r="I2375" s="12"/>
      <c r="J2375" s="12"/>
      <c r="K2375" s="12"/>
      <c r="L2375" s="35"/>
      <c r="M2375" s="35"/>
      <c r="N2375" s="35"/>
      <c r="O2375" s="35"/>
      <c r="P2375" s="12"/>
      <c r="Q2375" s="16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</row>
    <row r="2376" spans="1:29" x14ac:dyDescent="0.25">
      <c r="A2376" s="12"/>
      <c r="B2376" s="12"/>
      <c r="C2376" s="12"/>
      <c r="D2376" s="12"/>
      <c r="E2376" s="12"/>
      <c r="F2376" s="12"/>
      <c r="G2376" s="12"/>
      <c r="H2376" s="12"/>
      <c r="I2376" s="12"/>
      <c r="J2376" s="12"/>
      <c r="K2376" s="12"/>
      <c r="L2376" s="35"/>
      <c r="M2376" s="35"/>
      <c r="N2376" s="35"/>
      <c r="O2376" s="35"/>
      <c r="P2376" s="12"/>
      <c r="Q2376" s="16"/>
      <c r="R2376" s="12"/>
      <c r="S2376" s="12"/>
      <c r="T2376" s="12"/>
      <c r="U2376" s="12"/>
      <c r="V2376" s="12"/>
      <c r="W2376" s="12"/>
      <c r="X2376" s="12"/>
      <c r="Y2376" s="12"/>
      <c r="Z2376" s="12"/>
      <c r="AA2376" s="12"/>
      <c r="AB2376" s="12"/>
      <c r="AC2376" s="12"/>
    </row>
    <row r="2377" spans="1:29" x14ac:dyDescent="0.25">
      <c r="A2377" s="12"/>
      <c r="B2377" s="12"/>
      <c r="C2377" s="12"/>
      <c r="D2377" s="12"/>
      <c r="E2377" s="12"/>
      <c r="F2377" s="12"/>
      <c r="G2377" s="12"/>
      <c r="H2377" s="12"/>
      <c r="I2377" s="12"/>
      <c r="J2377" s="12"/>
      <c r="K2377" s="12"/>
      <c r="L2377" s="35"/>
      <c r="M2377" s="35"/>
      <c r="N2377" s="35"/>
      <c r="O2377" s="35"/>
      <c r="P2377" s="12"/>
      <c r="Q2377" s="16"/>
      <c r="R2377" s="12"/>
      <c r="S2377" s="12"/>
      <c r="T2377" s="12"/>
      <c r="U2377" s="12"/>
      <c r="V2377" s="12"/>
      <c r="W2377" s="12"/>
      <c r="X2377" s="12"/>
      <c r="Y2377" s="12"/>
      <c r="Z2377" s="12"/>
      <c r="AA2377" s="12"/>
      <c r="AB2377" s="12"/>
      <c r="AC2377" s="12"/>
    </row>
    <row r="2378" spans="1:29" x14ac:dyDescent="0.25">
      <c r="A2378" s="12"/>
      <c r="B2378" s="12"/>
      <c r="C2378" s="12"/>
      <c r="D2378" s="12"/>
      <c r="E2378" s="12"/>
      <c r="F2378" s="12"/>
      <c r="G2378" s="12"/>
      <c r="H2378" s="12"/>
      <c r="I2378" s="12"/>
      <c r="J2378" s="12"/>
      <c r="K2378" s="12"/>
      <c r="L2378" s="35"/>
      <c r="M2378" s="35"/>
      <c r="N2378" s="35"/>
      <c r="O2378" s="35"/>
      <c r="P2378" s="12"/>
      <c r="Q2378" s="16"/>
      <c r="R2378" s="12"/>
      <c r="S2378" s="12"/>
      <c r="T2378" s="12"/>
      <c r="U2378" s="12"/>
      <c r="V2378" s="12"/>
      <c r="W2378" s="12"/>
      <c r="X2378" s="12"/>
      <c r="Y2378" s="12"/>
      <c r="Z2378" s="12"/>
      <c r="AA2378" s="12"/>
      <c r="AB2378" s="12"/>
      <c r="AC2378" s="12"/>
    </row>
    <row r="2379" spans="1:29" x14ac:dyDescent="0.25">
      <c r="A2379" s="12"/>
      <c r="B2379" s="12"/>
      <c r="C2379" s="12"/>
      <c r="D2379" s="12"/>
      <c r="E2379" s="12"/>
      <c r="F2379" s="12"/>
      <c r="G2379" s="12"/>
      <c r="H2379" s="12"/>
      <c r="I2379" s="12"/>
      <c r="J2379" s="12"/>
      <c r="K2379" s="12"/>
      <c r="L2379" s="35"/>
      <c r="M2379" s="35"/>
      <c r="N2379" s="35"/>
      <c r="O2379" s="35"/>
      <c r="P2379" s="12"/>
      <c r="Q2379" s="16"/>
      <c r="R2379" s="12"/>
      <c r="S2379" s="12"/>
      <c r="T2379" s="12"/>
      <c r="U2379" s="12"/>
      <c r="V2379" s="12"/>
      <c r="W2379" s="12"/>
      <c r="X2379" s="12"/>
      <c r="Y2379" s="12"/>
      <c r="Z2379" s="12"/>
      <c r="AA2379" s="12"/>
      <c r="AB2379" s="12"/>
      <c r="AC2379" s="12"/>
    </row>
    <row r="2380" spans="1:29" x14ac:dyDescent="0.25">
      <c r="A2380" s="12"/>
      <c r="B2380" s="12"/>
      <c r="C2380" s="12"/>
      <c r="D2380" s="12"/>
      <c r="E2380" s="12"/>
      <c r="F2380" s="12"/>
      <c r="G2380" s="12"/>
      <c r="H2380" s="12"/>
      <c r="I2380" s="12"/>
      <c r="J2380" s="12"/>
      <c r="K2380" s="12"/>
      <c r="L2380" s="35"/>
      <c r="M2380" s="35"/>
      <c r="N2380" s="35"/>
      <c r="O2380" s="35"/>
      <c r="P2380" s="12"/>
      <c r="Q2380" s="16"/>
      <c r="R2380" s="12"/>
      <c r="S2380" s="12"/>
      <c r="T2380" s="12"/>
      <c r="U2380" s="12"/>
      <c r="V2380" s="12"/>
      <c r="W2380" s="12"/>
      <c r="X2380" s="12"/>
      <c r="Y2380" s="12"/>
      <c r="Z2380" s="12"/>
      <c r="AA2380" s="12"/>
      <c r="AB2380" s="12"/>
      <c r="AC2380" s="12"/>
    </row>
    <row r="2381" spans="1:29" x14ac:dyDescent="0.25">
      <c r="A2381" s="12"/>
      <c r="B2381" s="12"/>
      <c r="C2381" s="12"/>
      <c r="D2381" s="12"/>
      <c r="E2381" s="12"/>
      <c r="F2381" s="12"/>
      <c r="G2381" s="12"/>
      <c r="H2381" s="12"/>
      <c r="I2381" s="12"/>
      <c r="J2381" s="12"/>
      <c r="K2381" s="12"/>
      <c r="L2381" s="35"/>
      <c r="M2381" s="35"/>
      <c r="N2381" s="35"/>
      <c r="O2381" s="35"/>
      <c r="P2381" s="12"/>
      <c r="Q2381" s="16"/>
      <c r="R2381" s="12"/>
      <c r="S2381" s="12"/>
      <c r="T2381" s="12"/>
      <c r="U2381" s="12"/>
      <c r="V2381" s="12"/>
      <c r="W2381" s="12"/>
      <c r="X2381" s="12"/>
      <c r="Y2381" s="12"/>
      <c r="Z2381" s="12"/>
      <c r="AA2381" s="12"/>
      <c r="AB2381" s="12"/>
      <c r="AC2381" s="12"/>
    </row>
    <row r="2382" spans="1:29" x14ac:dyDescent="0.25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35"/>
      <c r="M2382" s="35"/>
      <c r="N2382" s="35"/>
      <c r="O2382" s="35"/>
      <c r="P2382" s="12"/>
      <c r="Q2382" s="16"/>
      <c r="R2382" s="12"/>
      <c r="S2382" s="12"/>
      <c r="T2382" s="12"/>
      <c r="U2382" s="12"/>
      <c r="V2382" s="12"/>
      <c r="W2382" s="12"/>
      <c r="X2382" s="12"/>
      <c r="Y2382" s="12"/>
      <c r="Z2382" s="12"/>
      <c r="AA2382" s="12"/>
      <c r="AB2382" s="12"/>
      <c r="AC2382" s="12"/>
    </row>
    <row r="2383" spans="1:29" x14ac:dyDescent="0.25">
      <c r="A2383" s="12"/>
      <c r="B2383" s="12"/>
      <c r="C2383" s="12"/>
      <c r="D2383" s="12"/>
      <c r="E2383" s="12"/>
      <c r="F2383" s="12"/>
      <c r="G2383" s="12"/>
      <c r="H2383" s="12"/>
      <c r="I2383" s="12"/>
      <c r="J2383" s="12"/>
      <c r="K2383" s="12"/>
      <c r="L2383" s="35"/>
      <c r="M2383" s="35"/>
      <c r="N2383" s="35"/>
      <c r="O2383" s="35"/>
      <c r="P2383" s="12"/>
      <c r="Q2383" s="16"/>
      <c r="R2383" s="12"/>
      <c r="S2383" s="12"/>
      <c r="T2383" s="12"/>
      <c r="U2383" s="12"/>
      <c r="V2383" s="12"/>
      <c r="W2383" s="12"/>
      <c r="X2383" s="12"/>
      <c r="Y2383" s="12"/>
      <c r="Z2383" s="12"/>
      <c r="AA2383" s="12"/>
      <c r="AB2383" s="12"/>
      <c r="AC2383" s="12"/>
    </row>
    <row r="2384" spans="1:29" x14ac:dyDescent="0.25">
      <c r="A2384" s="12"/>
      <c r="B2384" s="12"/>
      <c r="C2384" s="12"/>
      <c r="D2384" s="12"/>
      <c r="E2384" s="12"/>
      <c r="F2384" s="12"/>
      <c r="G2384" s="12"/>
      <c r="H2384" s="12"/>
      <c r="I2384" s="12"/>
      <c r="J2384" s="12"/>
      <c r="K2384" s="12"/>
      <c r="L2384" s="35"/>
      <c r="M2384" s="35"/>
      <c r="N2384" s="35"/>
      <c r="O2384" s="35"/>
      <c r="P2384" s="12"/>
      <c r="Q2384" s="16"/>
      <c r="R2384" s="12"/>
      <c r="S2384" s="12"/>
      <c r="T2384" s="12"/>
      <c r="U2384" s="12"/>
      <c r="V2384" s="12"/>
      <c r="W2384" s="12"/>
      <c r="X2384" s="12"/>
      <c r="Y2384" s="12"/>
      <c r="Z2384" s="12"/>
      <c r="AA2384" s="12"/>
      <c r="AB2384" s="12"/>
      <c r="AC2384" s="12"/>
    </row>
    <row r="2385" spans="1:29" x14ac:dyDescent="0.25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35"/>
      <c r="M2385" s="35"/>
      <c r="N2385" s="35"/>
      <c r="O2385" s="35"/>
      <c r="P2385" s="12"/>
      <c r="Q2385" s="16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2"/>
      <c r="AC2385" s="12"/>
    </row>
    <row r="2386" spans="1:29" x14ac:dyDescent="0.25">
      <c r="A2386" s="12"/>
      <c r="B2386" s="12"/>
      <c r="C2386" s="12"/>
      <c r="D2386" s="12"/>
      <c r="E2386" s="12"/>
      <c r="F2386" s="12"/>
      <c r="G2386" s="12"/>
      <c r="H2386" s="12"/>
      <c r="I2386" s="12"/>
      <c r="J2386" s="12"/>
      <c r="K2386" s="12"/>
      <c r="L2386" s="35"/>
      <c r="M2386" s="35"/>
      <c r="N2386" s="35"/>
      <c r="O2386" s="35"/>
      <c r="P2386" s="12"/>
      <c r="Q2386" s="16"/>
      <c r="R2386" s="12"/>
      <c r="S2386" s="12"/>
      <c r="T2386" s="12"/>
      <c r="U2386" s="12"/>
      <c r="V2386" s="12"/>
      <c r="W2386" s="12"/>
      <c r="X2386" s="12"/>
      <c r="Y2386" s="12"/>
      <c r="Z2386" s="12"/>
      <c r="AA2386" s="12"/>
      <c r="AB2386" s="12"/>
      <c r="AC2386" s="12"/>
    </row>
    <row r="2387" spans="1:29" x14ac:dyDescent="0.25">
      <c r="A2387" s="12"/>
      <c r="B2387" s="12"/>
      <c r="C2387" s="12"/>
      <c r="D2387" s="12"/>
      <c r="E2387" s="12"/>
      <c r="F2387" s="12"/>
      <c r="G2387" s="12"/>
      <c r="H2387" s="12"/>
      <c r="I2387" s="12"/>
      <c r="J2387" s="12"/>
      <c r="K2387" s="12"/>
      <c r="L2387" s="35"/>
      <c r="M2387" s="35"/>
      <c r="N2387" s="35"/>
      <c r="O2387" s="35"/>
      <c r="P2387" s="12"/>
      <c r="Q2387" s="16"/>
      <c r="R2387" s="12"/>
      <c r="S2387" s="12"/>
      <c r="T2387" s="12"/>
      <c r="U2387" s="12"/>
      <c r="V2387" s="12"/>
      <c r="W2387" s="12"/>
      <c r="X2387" s="12"/>
      <c r="Y2387" s="12"/>
      <c r="Z2387" s="12"/>
      <c r="AA2387" s="12"/>
      <c r="AB2387" s="12"/>
      <c r="AC2387" s="12"/>
    </row>
    <row r="2388" spans="1:29" x14ac:dyDescent="0.25">
      <c r="A2388" s="12"/>
      <c r="B2388" s="12"/>
      <c r="C2388" s="12"/>
      <c r="D2388" s="12"/>
      <c r="E2388" s="12"/>
      <c r="F2388" s="12"/>
      <c r="G2388" s="12"/>
      <c r="H2388" s="12"/>
      <c r="I2388" s="12"/>
      <c r="J2388" s="12"/>
      <c r="K2388" s="12"/>
      <c r="L2388" s="35"/>
      <c r="M2388" s="35"/>
      <c r="N2388" s="35"/>
      <c r="O2388" s="35"/>
      <c r="P2388" s="12"/>
      <c r="Q2388" s="16"/>
      <c r="R2388" s="12"/>
      <c r="S2388" s="12"/>
      <c r="T2388" s="12"/>
      <c r="U2388" s="12"/>
      <c r="V2388" s="12"/>
      <c r="W2388" s="12"/>
      <c r="X2388" s="12"/>
      <c r="Y2388" s="12"/>
      <c r="Z2388" s="12"/>
      <c r="AA2388" s="12"/>
      <c r="AB2388" s="12"/>
      <c r="AC2388" s="12"/>
    </row>
    <row r="2389" spans="1:29" x14ac:dyDescent="0.25">
      <c r="A2389" s="12"/>
      <c r="B2389" s="12"/>
      <c r="C2389" s="12"/>
      <c r="D2389" s="12"/>
      <c r="E2389" s="12"/>
      <c r="F2389" s="12"/>
      <c r="G2389" s="12"/>
      <c r="H2389" s="12"/>
      <c r="I2389" s="12"/>
      <c r="J2389" s="12"/>
      <c r="K2389" s="12"/>
      <c r="L2389" s="35"/>
      <c r="M2389" s="35"/>
      <c r="N2389" s="35"/>
      <c r="O2389" s="35"/>
      <c r="P2389" s="12"/>
      <c r="Q2389" s="16"/>
      <c r="R2389" s="12"/>
      <c r="S2389" s="12"/>
      <c r="T2389" s="12"/>
      <c r="U2389" s="12"/>
      <c r="V2389" s="12"/>
      <c r="W2389" s="12"/>
      <c r="X2389" s="12"/>
      <c r="Y2389" s="12"/>
      <c r="Z2389" s="12"/>
      <c r="AA2389" s="12"/>
      <c r="AB2389" s="12"/>
      <c r="AC2389" s="12"/>
    </row>
    <row r="2390" spans="1:29" x14ac:dyDescent="0.25">
      <c r="A2390" s="12"/>
      <c r="B2390" s="12"/>
      <c r="C2390" s="12"/>
      <c r="D2390" s="12"/>
      <c r="E2390" s="12"/>
      <c r="F2390" s="12"/>
      <c r="G2390" s="12"/>
      <c r="H2390" s="12"/>
      <c r="I2390" s="12"/>
      <c r="J2390" s="12"/>
      <c r="K2390" s="12"/>
      <c r="L2390" s="35"/>
      <c r="M2390" s="35"/>
      <c r="N2390" s="35"/>
      <c r="O2390" s="35"/>
      <c r="P2390" s="12"/>
      <c r="Q2390" s="16"/>
      <c r="R2390" s="12"/>
      <c r="S2390" s="12"/>
      <c r="T2390" s="12"/>
      <c r="U2390" s="12"/>
      <c r="V2390" s="12"/>
      <c r="W2390" s="12"/>
      <c r="X2390" s="12"/>
      <c r="Y2390" s="12"/>
      <c r="Z2390" s="12"/>
      <c r="AA2390" s="12"/>
      <c r="AB2390" s="12"/>
      <c r="AC2390" s="12"/>
    </row>
    <row r="2391" spans="1:29" x14ac:dyDescent="0.25">
      <c r="A2391" s="12"/>
      <c r="B2391" s="12"/>
      <c r="C2391" s="12"/>
      <c r="D2391" s="12"/>
      <c r="E2391" s="12"/>
      <c r="F2391" s="12"/>
      <c r="G2391" s="12"/>
      <c r="H2391" s="12"/>
      <c r="I2391" s="12"/>
      <c r="J2391" s="12"/>
      <c r="K2391" s="12"/>
      <c r="L2391" s="35"/>
      <c r="M2391" s="35"/>
      <c r="N2391" s="35"/>
      <c r="O2391" s="35"/>
      <c r="P2391" s="12"/>
      <c r="Q2391" s="16"/>
      <c r="R2391" s="12"/>
      <c r="S2391" s="12"/>
      <c r="T2391" s="12"/>
      <c r="U2391" s="12"/>
      <c r="V2391" s="12"/>
      <c r="W2391" s="12"/>
      <c r="X2391" s="12"/>
      <c r="Y2391" s="12"/>
      <c r="Z2391" s="12"/>
      <c r="AA2391" s="12"/>
      <c r="AB2391" s="12"/>
      <c r="AC2391" s="12"/>
    </row>
    <row r="2392" spans="1:29" x14ac:dyDescent="0.25">
      <c r="A2392" s="12"/>
      <c r="B2392" s="12"/>
      <c r="C2392" s="12"/>
      <c r="D2392" s="12"/>
      <c r="E2392" s="12"/>
      <c r="F2392" s="12"/>
      <c r="G2392" s="12"/>
      <c r="H2392" s="12"/>
      <c r="I2392" s="12"/>
      <c r="J2392" s="12"/>
      <c r="K2392" s="12"/>
      <c r="L2392" s="35"/>
      <c r="M2392" s="35"/>
      <c r="N2392" s="35"/>
      <c r="O2392" s="35"/>
      <c r="P2392" s="12"/>
      <c r="Q2392" s="16"/>
      <c r="R2392" s="12"/>
      <c r="S2392" s="12"/>
      <c r="T2392" s="12"/>
      <c r="U2392" s="12"/>
      <c r="V2392" s="12"/>
      <c r="W2392" s="12"/>
      <c r="X2392" s="12"/>
      <c r="Y2392" s="12"/>
      <c r="Z2392" s="12"/>
      <c r="AA2392" s="12"/>
      <c r="AB2392" s="12"/>
      <c r="AC2392" s="12"/>
    </row>
    <row r="2393" spans="1:29" x14ac:dyDescent="0.25">
      <c r="A2393" s="12"/>
      <c r="B2393" s="12"/>
      <c r="C2393" s="12"/>
      <c r="D2393" s="12"/>
      <c r="E2393" s="12"/>
      <c r="F2393" s="12"/>
      <c r="G2393" s="12"/>
      <c r="H2393" s="12"/>
      <c r="I2393" s="12"/>
      <c r="J2393" s="12"/>
      <c r="K2393" s="12"/>
      <c r="L2393" s="35"/>
      <c r="M2393" s="35"/>
      <c r="N2393" s="35"/>
      <c r="O2393" s="35"/>
      <c r="P2393" s="12"/>
      <c r="Q2393" s="16"/>
      <c r="R2393" s="12"/>
      <c r="S2393" s="12"/>
      <c r="T2393" s="12"/>
      <c r="U2393" s="12"/>
      <c r="V2393" s="12"/>
      <c r="W2393" s="12"/>
      <c r="X2393" s="12"/>
      <c r="Y2393" s="12"/>
      <c r="Z2393" s="12"/>
      <c r="AA2393" s="12"/>
      <c r="AB2393" s="12"/>
      <c r="AC2393" s="12"/>
    </row>
    <row r="2394" spans="1:29" x14ac:dyDescent="0.25">
      <c r="A2394" s="12"/>
      <c r="B2394" s="12"/>
      <c r="C2394" s="12"/>
      <c r="D2394" s="12"/>
      <c r="E2394" s="12"/>
      <c r="F2394" s="12"/>
      <c r="G2394" s="12"/>
      <c r="H2394" s="12"/>
      <c r="I2394" s="12"/>
      <c r="J2394" s="12"/>
      <c r="K2394" s="12"/>
      <c r="L2394" s="35"/>
      <c r="M2394" s="35"/>
      <c r="N2394" s="35"/>
      <c r="O2394" s="35"/>
      <c r="P2394" s="12"/>
      <c r="Q2394" s="16"/>
      <c r="R2394" s="12"/>
      <c r="S2394" s="12"/>
      <c r="T2394" s="12"/>
      <c r="U2394" s="12"/>
      <c r="V2394" s="12"/>
      <c r="W2394" s="12"/>
      <c r="X2394" s="12"/>
      <c r="Y2394" s="12"/>
      <c r="Z2394" s="12"/>
      <c r="AA2394" s="12"/>
      <c r="AB2394" s="12"/>
      <c r="AC2394" s="12"/>
    </row>
    <row r="2395" spans="1:29" x14ac:dyDescent="0.25">
      <c r="A2395" s="12"/>
      <c r="B2395" s="12"/>
      <c r="C2395" s="12"/>
      <c r="D2395" s="12"/>
      <c r="E2395" s="12"/>
      <c r="F2395" s="12"/>
      <c r="G2395" s="12"/>
      <c r="H2395" s="12"/>
      <c r="I2395" s="12"/>
      <c r="J2395" s="12"/>
      <c r="K2395" s="12"/>
      <c r="L2395" s="35"/>
      <c r="M2395" s="35"/>
      <c r="N2395" s="35"/>
      <c r="O2395" s="35"/>
      <c r="P2395" s="12"/>
      <c r="Q2395" s="16"/>
      <c r="R2395" s="12"/>
      <c r="S2395" s="12"/>
      <c r="T2395" s="12"/>
      <c r="U2395" s="12"/>
      <c r="V2395" s="12"/>
      <c r="W2395" s="12"/>
      <c r="X2395" s="12"/>
      <c r="Y2395" s="12"/>
      <c r="Z2395" s="12"/>
      <c r="AA2395" s="12"/>
      <c r="AB2395" s="12"/>
      <c r="AC2395" s="12"/>
    </row>
    <row r="2396" spans="1:29" x14ac:dyDescent="0.25">
      <c r="A2396" s="12"/>
      <c r="B2396" s="12"/>
      <c r="C2396" s="12"/>
      <c r="D2396" s="12"/>
      <c r="E2396" s="12"/>
      <c r="F2396" s="12"/>
      <c r="G2396" s="12"/>
      <c r="H2396" s="12"/>
      <c r="I2396" s="12"/>
      <c r="J2396" s="12"/>
      <c r="K2396" s="12"/>
      <c r="L2396" s="35"/>
      <c r="M2396" s="35"/>
      <c r="N2396" s="35"/>
      <c r="O2396" s="35"/>
      <c r="P2396" s="12"/>
      <c r="Q2396" s="16"/>
      <c r="R2396" s="12"/>
      <c r="S2396" s="12"/>
      <c r="T2396" s="12"/>
      <c r="U2396" s="12"/>
      <c r="V2396" s="12"/>
      <c r="W2396" s="12"/>
      <c r="X2396" s="12"/>
      <c r="Y2396" s="12"/>
      <c r="Z2396" s="12"/>
      <c r="AA2396" s="12"/>
      <c r="AB2396" s="12"/>
      <c r="AC2396" s="12"/>
    </row>
    <row r="2397" spans="1:29" x14ac:dyDescent="0.25">
      <c r="A2397" s="12"/>
      <c r="B2397" s="12"/>
      <c r="C2397" s="12"/>
      <c r="D2397" s="12"/>
      <c r="E2397" s="12"/>
      <c r="F2397" s="12"/>
      <c r="G2397" s="12"/>
      <c r="H2397" s="12"/>
      <c r="I2397" s="12"/>
      <c r="J2397" s="12"/>
      <c r="K2397" s="12"/>
      <c r="L2397" s="35"/>
      <c r="M2397" s="35"/>
      <c r="N2397" s="35"/>
      <c r="O2397" s="35"/>
      <c r="P2397" s="12"/>
      <c r="Q2397" s="16"/>
      <c r="R2397" s="12"/>
      <c r="S2397" s="12"/>
      <c r="T2397" s="12"/>
      <c r="U2397" s="12"/>
      <c r="V2397" s="12"/>
      <c r="W2397" s="12"/>
      <c r="X2397" s="12"/>
      <c r="Y2397" s="12"/>
      <c r="Z2397" s="12"/>
      <c r="AA2397" s="12"/>
      <c r="AB2397" s="12"/>
      <c r="AC2397" s="12"/>
    </row>
    <row r="2398" spans="1:29" x14ac:dyDescent="0.25">
      <c r="A2398" s="12"/>
      <c r="B2398" s="12"/>
      <c r="C2398" s="12"/>
      <c r="D2398" s="12"/>
      <c r="E2398" s="12"/>
      <c r="F2398" s="12"/>
      <c r="G2398" s="12"/>
      <c r="H2398" s="12"/>
      <c r="I2398" s="12"/>
      <c r="J2398" s="12"/>
      <c r="K2398" s="12"/>
      <c r="L2398" s="35"/>
      <c r="M2398" s="35"/>
      <c r="N2398" s="35"/>
      <c r="O2398" s="35"/>
      <c r="P2398" s="12"/>
      <c r="Q2398" s="16"/>
      <c r="R2398" s="12"/>
      <c r="S2398" s="12"/>
      <c r="T2398" s="12"/>
      <c r="U2398" s="12"/>
      <c r="V2398" s="12"/>
      <c r="W2398" s="12"/>
      <c r="X2398" s="12"/>
      <c r="Y2398" s="12"/>
      <c r="Z2398" s="12"/>
      <c r="AA2398" s="12"/>
      <c r="AB2398" s="12"/>
      <c r="AC2398" s="12"/>
    </row>
    <row r="2399" spans="1:29" x14ac:dyDescent="0.25">
      <c r="A2399" s="12"/>
      <c r="B2399" s="12"/>
      <c r="C2399" s="12"/>
      <c r="D2399" s="12"/>
      <c r="E2399" s="12"/>
      <c r="F2399" s="12"/>
      <c r="G2399" s="12"/>
      <c r="H2399" s="12"/>
      <c r="I2399" s="12"/>
      <c r="J2399" s="12"/>
      <c r="K2399" s="12"/>
      <c r="L2399" s="35"/>
      <c r="M2399" s="35"/>
      <c r="N2399" s="35"/>
      <c r="O2399" s="35"/>
      <c r="P2399" s="12"/>
      <c r="Q2399" s="16"/>
      <c r="R2399" s="12"/>
      <c r="S2399" s="12"/>
      <c r="T2399" s="12"/>
      <c r="U2399" s="12"/>
      <c r="V2399" s="12"/>
      <c r="W2399" s="12"/>
      <c r="X2399" s="12"/>
      <c r="Y2399" s="12"/>
      <c r="Z2399" s="12"/>
      <c r="AA2399" s="12"/>
      <c r="AB2399" s="12"/>
      <c r="AC2399" s="12"/>
    </row>
    <row r="2400" spans="1:29" x14ac:dyDescent="0.25">
      <c r="A2400" s="12"/>
      <c r="B2400" s="12"/>
      <c r="C2400" s="12"/>
      <c r="D2400" s="12"/>
      <c r="E2400" s="12"/>
      <c r="F2400" s="12"/>
      <c r="G2400" s="12"/>
      <c r="H2400" s="12"/>
      <c r="I2400" s="12"/>
      <c r="J2400" s="12"/>
      <c r="K2400" s="12"/>
      <c r="L2400" s="35"/>
      <c r="M2400" s="35"/>
      <c r="N2400" s="35"/>
      <c r="O2400" s="35"/>
      <c r="P2400" s="12"/>
      <c r="Q2400" s="16"/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/>
      <c r="AB2400" s="12"/>
      <c r="AC2400" s="12"/>
    </row>
    <row r="2401" spans="1:29" x14ac:dyDescent="0.25">
      <c r="A2401" s="12"/>
      <c r="B2401" s="12"/>
      <c r="C2401" s="12"/>
      <c r="D2401" s="12"/>
      <c r="E2401" s="12"/>
      <c r="F2401" s="12"/>
      <c r="G2401" s="12"/>
      <c r="H2401" s="12"/>
      <c r="I2401" s="12"/>
      <c r="J2401" s="12"/>
      <c r="K2401" s="12"/>
      <c r="L2401" s="35"/>
      <c r="M2401" s="35"/>
      <c r="N2401" s="35"/>
      <c r="O2401" s="35"/>
      <c r="P2401" s="12"/>
      <c r="Q2401" s="16"/>
      <c r="R2401" s="12"/>
      <c r="S2401" s="12"/>
      <c r="T2401" s="12"/>
      <c r="U2401" s="12"/>
      <c r="V2401" s="12"/>
      <c r="W2401" s="12"/>
      <c r="X2401" s="12"/>
      <c r="Y2401" s="12"/>
      <c r="Z2401" s="12"/>
      <c r="AA2401" s="12"/>
      <c r="AB2401" s="12"/>
      <c r="AC2401" s="12"/>
    </row>
    <row r="2402" spans="1:29" x14ac:dyDescent="0.25">
      <c r="A2402" s="12"/>
      <c r="B2402" s="12"/>
      <c r="C2402" s="12"/>
      <c r="D2402" s="12"/>
      <c r="E2402" s="12"/>
      <c r="F2402" s="12"/>
      <c r="G2402" s="12"/>
      <c r="H2402" s="12"/>
      <c r="I2402" s="12"/>
      <c r="J2402" s="12"/>
      <c r="K2402" s="12"/>
      <c r="L2402" s="35"/>
      <c r="M2402" s="35"/>
      <c r="N2402" s="35"/>
      <c r="O2402" s="35"/>
      <c r="P2402" s="12"/>
      <c r="Q2402" s="16"/>
      <c r="R2402" s="12"/>
      <c r="S2402" s="12"/>
      <c r="T2402" s="12"/>
      <c r="U2402" s="12"/>
      <c r="V2402" s="12"/>
      <c r="W2402" s="12"/>
      <c r="X2402" s="12"/>
      <c r="Y2402" s="12"/>
      <c r="Z2402" s="12"/>
      <c r="AA2402" s="12"/>
      <c r="AB2402" s="12"/>
      <c r="AC2402" s="12"/>
    </row>
    <row r="2403" spans="1:29" x14ac:dyDescent="0.25">
      <c r="A2403" s="12"/>
      <c r="B2403" s="12"/>
      <c r="C2403" s="12"/>
      <c r="D2403" s="12"/>
      <c r="E2403" s="12"/>
      <c r="F2403" s="12"/>
      <c r="G2403" s="12"/>
      <c r="H2403" s="12"/>
      <c r="I2403" s="12"/>
      <c r="J2403" s="12"/>
      <c r="K2403" s="12"/>
      <c r="L2403" s="35"/>
      <c r="M2403" s="35"/>
      <c r="N2403" s="35"/>
      <c r="O2403" s="35"/>
      <c r="P2403" s="12"/>
      <c r="Q2403" s="16"/>
      <c r="R2403" s="12"/>
      <c r="S2403" s="12"/>
      <c r="T2403" s="12"/>
      <c r="U2403" s="12"/>
      <c r="V2403" s="12"/>
      <c r="W2403" s="12"/>
      <c r="X2403" s="12"/>
      <c r="Y2403" s="12"/>
      <c r="Z2403" s="12"/>
      <c r="AA2403" s="12"/>
      <c r="AB2403" s="12"/>
      <c r="AC2403" s="12"/>
    </row>
    <row r="2404" spans="1:29" x14ac:dyDescent="0.25">
      <c r="A2404" s="12"/>
      <c r="B2404" s="12"/>
      <c r="C2404" s="12"/>
      <c r="D2404" s="12"/>
      <c r="E2404" s="12"/>
      <c r="F2404" s="12"/>
      <c r="G2404" s="12"/>
      <c r="H2404" s="12"/>
      <c r="I2404" s="12"/>
      <c r="J2404" s="12"/>
      <c r="K2404" s="12"/>
      <c r="L2404" s="35"/>
      <c r="M2404" s="35"/>
      <c r="N2404" s="35"/>
      <c r="O2404" s="35"/>
      <c r="P2404" s="12"/>
      <c r="Q2404" s="16"/>
      <c r="R2404" s="12"/>
      <c r="S2404" s="12"/>
      <c r="T2404" s="12"/>
      <c r="U2404" s="12"/>
      <c r="V2404" s="12"/>
      <c r="W2404" s="12"/>
      <c r="X2404" s="12"/>
      <c r="Y2404" s="12"/>
      <c r="Z2404" s="12"/>
      <c r="AA2404" s="12"/>
      <c r="AB2404" s="12"/>
      <c r="AC2404" s="12"/>
    </row>
    <row r="2405" spans="1:29" x14ac:dyDescent="0.25">
      <c r="A2405" s="12"/>
      <c r="B2405" s="12"/>
      <c r="C2405" s="12"/>
      <c r="D2405" s="12"/>
      <c r="E2405" s="12"/>
      <c r="F2405" s="12"/>
      <c r="G2405" s="12"/>
      <c r="H2405" s="12"/>
      <c r="I2405" s="12"/>
      <c r="J2405" s="12"/>
      <c r="K2405" s="12"/>
      <c r="L2405" s="35"/>
      <c r="M2405" s="35"/>
      <c r="N2405" s="35"/>
      <c r="O2405" s="35"/>
      <c r="P2405" s="12"/>
      <c r="Q2405" s="16"/>
      <c r="R2405" s="12"/>
      <c r="S2405" s="12"/>
      <c r="T2405" s="12"/>
      <c r="U2405" s="12"/>
      <c r="V2405" s="12"/>
      <c r="W2405" s="12"/>
      <c r="X2405" s="12"/>
      <c r="Y2405" s="12"/>
      <c r="Z2405" s="12"/>
      <c r="AA2405" s="12"/>
      <c r="AB2405" s="12"/>
      <c r="AC2405" s="12"/>
    </row>
    <row r="2406" spans="1:29" x14ac:dyDescent="0.25">
      <c r="A2406" s="12"/>
      <c r="B2406" s="12"/>
      <c r="C2406" s="12"/>
      <c r="D2406" s="12"/>
      <c r="E2406" s="12"/>
      <c r="F2406" s="12"/>
      <c r="G2406" s="12"/>
      <c r="H2406" s="12"/>
      <c r="I2406" s="12"/>
      <c r="J2406" s="12"/>
      <c r="K2406" s="12"/>
      <c r="L2406" s="35"/>
      <c r="M2406" s="35"/>
      <c r="N2406" s="35"/>
      <c r="O2406" s="35"/>
      <c r="P2406" s="12"/>
      <c r="Q2406" s="16"/>
      <c r="R2406" s="12"/>
      <c r="S2406" s="12"/>
      <c r="T2406" s="12"/>
      <c r="U2406" s="12"/>
      <c r="V2406" s="12"/>
      <c r="W2406" s="12"/>
      <c r="X2406" s="12"/>
      <c r="Y2406" s="12"/>
      <c r="Z2406" s="12"/>
      <c r="AA2406" s="12"/>
      <c r="AB2406" s="12"/>
      <c r="AC2406" s="12"/>
    </row>
    <row r="2407" spans="1:29" x14ac:dyDescent="0.25">
      <c r="A2407" s="12"/>
      <c r="B2407" s="12"/>
      <c r="C2407" s="12"/>
      <c r="D2407" s="12"/>
      <c r="E2407" s="12"/>
      <c r="F2407" s="12"/>
      <c r="G2407" s="12"/>
      <c r="H2407" s="12"/>
      <c r="I2407" s="12"/>
      <c r="J2407" s="12"/>
      <c r="K2407" s="12"/>
      <c r="L2407" s="35"/>
      <c r="M2407" s="35"/>
      <c r="N2407" s="35"/>
      <c r="O2407" s="35"/>
      <c r="P2407" s="12"/>
      <c r="Q2407" s="16"/>
      <c r="R2407" s="12"/>
      <c r="S2407" s="12"/>
      <c r="T2407" s="12"/>
      <c r="U2407" s="12"/>
      <c r="V2407" s="12"/>
      <c r="W2407" s="12"/>
      <c r="X2407" s="12"/>
      <c r="Y2407" s="12"/>
      <c r="Z2407" s="12"/>
      <c r="AA2407" s="12"/>
      <c r="AB2407" s="12"/>
      <c r="AC2407" s="12"/>
    </row>
    <row r="2408" spans="1:29" x14ac:dyDescent="0.25">
      <c r="A2408" s="12"/>
      <c r="B2408" s="12"/>
      <c r="C2408" s="12"/>
      <c r="D2408" s="12"/>
      <c r="E2408" s="12"/>
      <c r="F2408" s="12"/>
      <c r="G2408" s="12"/>
      <c r="H2408" s="12"/>
      <c r="I2408" s="12"/>
      <c r="J2408" s="12"/>
      <c r="K2408" s="12"/>
      <c r="L2408" s="35"/>
      <c r="M2408" s="35"/>
      <c r="N2408" s="35"/>
      <c r="O2408" s="35"/>
      <c r="P2408" s="12"/>
      <c r="Q2408" s="16"/>
      <c r="R2408" s="12"/>
      <c r="S2408" s="12"/>
      <c r="T2408" s="12"/>
      <c r="U2408" s="12"/>
      <c r="V2408" s="12"/>
      <c r="W2408" s="12"/>
      <c r="X2408" s="12"/>
      <c r="Y2408" s="12"/>
      <c r="Z2408" s="12"/>
      <c r="AA2408" s="12"/>
      <c r="AB2408" s="12"/>
      <c r="AC2408" s="12"/>
    </row>
    <row r="2409" spans="1:29" x14ac:dyDescent="0.25">
      <c r="A2409" s="12"/>
      <c r="B2409" s="12"/>
      <c r="C2409" s="12"/>
      <c r="D2409" s="12"/>
      <c r="E2409" s="12"/>
      <c r="F2409" s="12"/>
      <c r="G2409" s="12"/>
      <c r="H2409" s="12"/>
      <c r="I2409" s="12"/>
      <c r="J2409" s="12"/>
      <c r="K2409" s="12"/>
      <c r="L2409" s="35"/>
      <c r="M2409" s="35"/>
      <c r="N2409" s="35"/>
      <c r="O2409" s="35"/>
      <c r="P2409" s="12"/>
      <c r="Q2409" s="16"/>
      <c r="R2409" s="12"/>
      <c r="S2409" s="12"/>
      <c r="T2409" s="12"/>
      <c r="U2409" s="12"/>
      <c r="V2409" s="12"/>
      <c r="W2409" s="12"/>
      <c r="X2409" s="12"/>
      <c r="Y2409" s="12"/>
      <c r="Z2409" s="12"/>
      <c r="AA2409" s="12"/>
      <c r="AB2409" s="12"/>
      <c r="AC2409" s="12"/>
    </row>
    <row r="2410" spans="1:29" x14ac:dyDescent="0.25">
      <c r="A2410" s="12"/>
      <c r="B2410" s="12"/>
      <c r="C2410" s="12"/>
      <c r="D2410" s="12"/>
      <c r="E2410" s="12"/>
      <c r="F2410" s="12"/>
      <c r="G2410" s="12"/>
      <c r="H2410" s="12"/>
      <c r="I2410" s="12"/>
      <c r="J2410" s="12"/>
      <c r="K2410" s="12"/>
      <c r="L2410" s="35"/>
      <c r="M2410" s="35"/>
      <c r="N2410" s="35"/>
      <c r="O2410" s="35"/>
      <c r="P2410" s="12"/>
      <c r="Q2410" s="16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2"/>
      <c r="AC2410" s="12"/>
    </row>
    <row r="2411" spans="1:29" x14ac:dyDescent="0.25">
      <c r="A2411" s="12"/>
      <c r="B2411" s="12"/>
      <c r="C2411" s="12"/>
      <c r="D2411" s="12"/>
      <c r="E2411" s="12"/>
      <c r="F2411" s="12"/>
      <c r="G2411" s="12"/>
      <c r="H2411" s="12"/>
      <c r="I2411" s="12"/>
      <c r="J2411" s="12"/>
      <c r="K2411" s="12"/>
      <c r="L2411" s="35"/>
      <c r="M2411" s="35"/>
      <c r="N2411" s="35"/>
      <c r="O2411" s="35"/>
      <c r="P2411" s="12"/>
      <c r="Q2411" s="16"/>
      <c r="R2411" s="12"/>
      <c r="S2411" s="12"/>
      <c r="T2411" s="12"/>
      <c r="U2411" s="12"/>
      <c r="V2411" s="12"/>
      <c r="W2411" s="12"/>
      <c r="X2411" s="12"/>
      <c r="Y2411" s="12"/>
      <c r="Z2411" s="12"/>
      <c r="AA2411" s="12"/>
      <c r="AB2411" s="12"/>
      <c r="AC2411" s="12"/>
    </row>
    <row r="2412" spans="1:29" x14ac:dyDescent="0.25">
      <c r="A2412" s="12"/>
      <c r="B2412" s="12"/>
      <c r="C2412" s="12"/>
      <c r="D2412" s="12"/>
      <c r="E2412" s="12"/>
      <c r="F2412" s="12"/>
      <c r="G2412" s="12"/>
      <c r="H2412" s="12"/>
      <c r="I2412" s="12"/>
      <c r="J2412" s="12"/>
      <c r="K2412" s="12"/>
      <c r="L2412" s="35"/>
      <c r="M2412" s="35"/>
      <c r="N2412" s="35"/>
      <c r="O2412" s="35"/>
      <c r="P2412" s="12"/>
      <c r="Q2412" s="16"/>
      <c r="R2412" s="12"/>
      <c r="S2412" s="12"/>
      <c r="T2412" s="12"/>
      <c r="U2412" s="12"/>
      <c r="V2412" s="12"/>
      <c r="W2412" s="12"/>
      <c r="X2412" s="12"/>
      <c r="Y2412" s="12"/>
      <c r="Z2412" s="12"/>
      <c r="AA2412" s="12"/>
      <c r="AB2412" s="12"/>
      <c r="AC2412" s="12"/>
    </row>
    <row r="2413" spans="1:29" x14ac:dyDescent="0.25">
      <c r="A2413" s="12"/>
      <c r="B2413" s="12"/>
      <c r="C2413" s="12"/>
      <c r="D2413" s="12"/>
      <c r="E2413" s="12"/>
      <c r="F2413" s="12"/>
      <c r="G2413" s="12"/>
      <c r="H2413" s="12"/>
      <c r="I2413" s="12"/>
      <c r="J2413" s="12"/>
      <c r="K2413" s="12"/>
      <c r="L2413" s="35"/>
      <c r="M2413" s="35"/>
      <c r="N2413" s="35"/>
      <c r="O2413" s="35"/>
      <c r="P2413" s="12"/>
      <c r="Q2413" s="16"/>
      <c r="R2413" s="12"/>
      <c r="S2413" s="12"/>
      <c r="T2413" s="12"/>
      <c r="U2413" s="12"/>
      <c r="V2413" s="12"/>
      <c r="W2413" s="12"/>
      <c r="X2413" s="12"/>
      <c r="Y2413" s="12"/>
      <c r="Z2413" s="12"/>
      <c r="AA2413" s="12"/>
      <c r="AB2413" s="12"/>
      <c r="AC2413" s="12"/>
    </row>
    <row r="2414" spans="1:29" x14ac:dyDescent="0.25">
      <c r="A2414" s="12"/>
      <c r="B2414" s="12"/>
      <c r="C2414" s="12"/>
      <c r="D2414" s="12"/>
      <c r="E2414" s="12"/>
      <c r="F2414" s="12"/>
      <c r="G2414" s="12"/>
      <c r="H2414" s="12"/>
      <c r="I2414" s="12"/>
      <c r="J2414" s="12"/>
      <c r="K2414" s="12"/>
      <c r="L2414" s="35"/>
      <c r="M2414" s="35"/>
      <c r="N2414" s="35"/>
      <c r="O2414" s="35"/>
      <c r="P2414" s="12"/>
      <c r="Q2414" s="16"/>
      <c r="R2414" s="12"/>
      <c r="S2414" s="12"/>
      <c r="T2414" s="12"/>
      <c r="U2414" s="12"/>
      <c r="V2414" s="12"/>
      <c r="W2414" s="12"/>
      <c r="X2414" s="12"/>
      <c r="Y2414" s="12"/>
      <c r="Z2414" s="12"/>
      <c r="AA2414" s="12"/>
      <c r="AB2414" s="12"/>
      <c r="AC2414" s="12"/>
    </row>
    <row r="2415" spans="1:29" x14ac:dyDescent="0.25">
      <c r="A2415" s="12"/>
      <c r="B2415" s="12"/>
      <c r="C2415" s="12"/>
      <c r="D2415" s="12"/>
      <c r="E2415" s="12"/>
      <c r="F2415" s="12"/>
      <c r="G2415" s="12"/>
      <c r="H2415" s="12"/>
      <c r="I2415" s="12"/>
      <c r="J2415" s="12"/>
      <c r="K2415" s="12"/>
      <c r="L2415" s="35"/>
      <c r="M2415" s="35"/>
      <c r="N2415" s="35"/>
      <c r="O2415" s="35"/>
      <c r="P2415" s="12"/>
      <c r="Q2415" s="16"/>
      <c r="R2415" s="12"/>
      <c r="S2415" s="12"/>
      <c r="T2415" s="12"/>
      <c r="U2415" s="12"/>
      <c r="V2415" s="12"/>
      <c r="W2415" s="12"/>
      <c r="X2415" s="12"/>
      <c r="Y2415" s="12"/>
      <c r="Z2415" s="12"/>
      <c r="AA2415" s="12"/>
      <c r="AB2415" s="12"/>
      <c r="AC2415" s="12"/>
    </row>
    <row r="2416" spans="1:29" x14ac:dyDescent="0.25">
      <c r="A2416" s="12"/>
      <c r="B2416" s="12"/>
      <c r="C2416" s="12"/>
      <c r="D2416" s="12"/>
      <c r="E2416" s="12"/>
      <c r="F2416" s="12"/>
      <c r="G2416" s="12"/>
      <c r="H2416" s="12"/>
      <c r="I2416" s="12"/>
      <c r="J2416" s="12"/>
      <c r="K2416" s="12"/>
      <c r="L2416" s="35"/>
      <c r="M2416" s="35"/>
      <c r="N2416" s="35"/>
      <c r="O2416" s="35"/>
      <c r="P2416" s="12"/>
      <c r="Q2416" s="16"/>
      <c r="R2416" s="12"/>
      <c r="S2416" s="12"/>
      <c r="T2416" s="12"/>
      <c r="U2416" s="12"/>
      <c r="V2416" s="12"/>
      <c r="W2416" s="12"/>
      <c r="X2416" s="12"/>
      <c r="Y2416" s="12"/>
      <c r="Z2416" s="12"/>
      <c r="AA2416" s="12"/>
      <c r="AB2416" s="12"/>
      <c r="AC2416" s="12"/>
    </row>
    <row r="2417" spans="1:29" x14ac:dyDescent="0.25">
      <c r="A2417" s="12"/>
      <c r="B2417" s="12"/>
      <c r="C2417" s="12"/>
      <c r="D2417" s="12"/>
      <c r="E2417" s="12"/>
      <c r="F2417" s="12"/>
      <c r="G2417" s="12"/>
      <c r="H2417" s="12"/>
      <c r="I2417" s="12"/>
      <c r="J2417" s="12"/>
      <c r="K2417" s="12"/>
      <c r="L2417" s="35"/>
      <c r="M2417" s="35"/>
      <c r="N2417" s="35"/>
      <c r="O2417" s="35"/>
      <c r="P2417" s="12"/>
      <c r="Q2417" s="16"/>
      <c r="R2417" s="12"/>
      <c r="S2417" s="12"/>
      <c r="T2417" s="12"/>
      <c r="U2417" s="12"/>
      <c r="V2417" s="12"/>
      <c r="W2417" s="12"/>
      <c r="X2417" s="12"/>
      <c r="Y2417" s="12"/>
      <c r="Z2417" s="12"/>
      <c r="AA2417" s="12"/>
      <c r="AB2417" s="12"/>
      <c r="AC2417" s="12"/>
    </row>
    <row r="2418" spans="1:29" x14ac:dyDescent="0.25">
      <c r="A2418" s="12"/>
      <c r="B2418" s="12"/>
      <c r="C2418" s="12"/>
      <c r="D2418" s="12"/>
      <c r="E2418" s="12"/>
      <c r="F2418" s="12"/>
      <c r="G2418" s="12"/>
      <c r="H2418" s="12"/>
      <c r="I2418" s="12"/>
      <c r="J2418" s="12"/>
      <c r="K2418" s="12"/>
      <c r="L2418" s="35"/>
      <c r="M2418" s="35"/>
      <c r="N2418" s="35"/>
      <c r="O2418" s="35"/>
      <c r="P2418" s="12"/>
      <c r="Q2418" s="16"/>
      <c r="R2418" s="12"/>
      <c r="S2418" s="12"/>
      <c r="T2418" s="12"/>
      <c r="U2418" s="12"/>
      <c r="V2418" s="12"/>
      <c r="W2418" s="12"/>
      <c r="X2418" s="12"/>
      <c r="Y2418" s="12"/>
      <c r="Z2418" s="12"/>
      <c r="AA2418" s="12"/>
      <c r="AB2418" s="12"/>
      <c r="AC2418" s="12"/>
    </row>
    <row r="2419" spans="1:29" x14ac:dyDescent="0.25">
      <c r="A2419" s="12"/>
      <c r="B2419" s="12"/>
      <c r="C2419" s="12"/>
      <c r="D2419" s="12"/>
      <c r="E2419" s="12"/>
      <c r="F2419" s="12"/>
      <c r="G2419" s="12"/>
      <c r="H2419" s="12"/>
      <c r="I2419" s="12"/>
      <c r="J2419" s="12"/>
      <c r="K2419" s="12"/>
      <c r="L2419" s="35"/>
      <c r="M2419" s="35"/>
      <c r="N2419" s="35"/>
      <c r="O2419" s="35"/>
      <c r="P2419" s="12"/>
      <c r="Q2419" s="16"/>
      <c r="R2419" s="12"/>
      <c r="S2419" s="12"/>
      <c r="T2419" s="12"/>
      <c r="U2419" s="12"/>
      <c r="V2419" s="12"/>
      <c r="W2419" s="12"/>
      <c r="X2419" s="12"/>
      <c r="Y2419" s="12"/>
      <c r="Z2419" s="12"/>
      <c r="AA2419" s="12"/>
      <c r="AB2419" s="12"/>
      <c r="AC2419" s="12"/>
    </row>
    <row r="2420" spans="1:29" x14ac:dyDescent="0.25">
      <c r="A2420" s="12"/>
      <c r="B2420" s="12"/>
      <c r="C2420" s="12"/>
      <c r="D2420" s="12"/>
      <c r="E2420" s="12"/>
      <c r="F2420" s="12"/>
      <c r="G2420" s="12"/>
      <c r="H2420" s="12"/>
      <c r="I2420" s="12"/>
      <c r="J2420" s="12"/>
      <c r="K2420" s="12"/>
      <c r="L2420" s="35"/>
      <c r="M2420" s="35"/>
      <c r="N2420" s="35"/>
      <c r="O2420" s="35"/>
      <c r="P2420" s="12"/>
      <c r="Q2420" s="16"/>
      <c r="R2420" s="12"/>
      <c r="S2420" s="12"/>
      <c r="T2420" s="12"/>
      <c r="U2420" s="12"/>
      <c r="V2420" s="12"/>
      <c r="W2420" s="12"/>
      <c r="X2420" s="12"/>
      <c r="Y2420" s="12"/>
      <c r="Z2420" s="12"/>
      <c r="AA2420" s="12"/>
      <c r="AB2420" s="12"/>
      <c r="AC2420" s="12"/>
    </row>
    <row r="2421" spans="1:29" x14ac:dyDescent="0.25">
      <c r="A2421" s="12"/>
      <c r="B2421" s="12"/>
      <c r="C2421" s="12"/>
      <c r="D2421" s="12"/>
      <c r="E2421" s="12"/>
      <c r="F2421" s="12"/>
      <c r="G2421" s="12"/>
      <c r="H2421" s="12"/>
      <c r="I2421" s="12"/>
      <c r="J2421" s="12"/>
      <c r="K2421" s="12"/>
      <c r="L2421" s="35"/>
      <c r="M2421" s="35"/>
      <c r="N2421" s="35"/>
      <c r="O2421" s="35"/>
      <c r="P2421" s="12"/>
      <c r="Q2421" s="16"/>
      <c r="R2421" s="12"/>
      <c r="S2421" s="12"/>
      <c r="T2421" s="12"/>
      <c r="U2421" s="12"/>
      <c r="V2421" s="12"/>
      <c r="W2421" s="12"/>
      <c r="X2421" s="12"/>
      <c r="Y2421" s="12"/>
      <c r="Z2421" s="12"/>
      <c r="AA2421" s="12"/>
      <c r="AB2421" s="12"/>
      <c r="AC2421" s="12"/>
    </row>
    <row r="2422" spans="1:29" x14ac:dyDescent="0.25">
      <c r="A2422" s="12"/>
      <c r="B2422" s="12"/>
      <c r="C2422" s="12"/>
      <c r="D2422" s="12"/>
      <c r="E2422" s="12"/>
      <c r="F2422" s="12"/>
      <c r="G2422" s="12"/>
      <c r="H2422" s="12"/>
      <c r="I2422" s="12"/>
      <c r="J2422" s="12"/>
      <c r="K2422" s="12"/>
      <c r="L2422" s="35"/>
      <c r="M2422" s="35"/>
      <c r="N2422" s="35"/>
      <c r="O2422" s="35"/>
      <c r="P2422" s="12"/>
      <c r="Q2422" s="16"/>
      <c r="R2422" s="12"/>
      <c r="S2422" s="12"/>
      <c r="T2422" s="12"/>
      <c r="U2422" s="12"/>
      <c r="V2422" s="12"/>
      <c r="W2422" s="12"/>
      <c r="X2422" s="12"/>
      <c r="Y2422" s="12"/>
      <c r="Z2422" s="12"/>
      <c r="AA2422" s="12"/>
      <c r="AB2422" s="12"/>
      <c r="AC2422" s="12"/>
    </row>
    <row r="2423" spans="1:29" x14ac:dyDescent="0.25">
      <c r="A2423" s="12"/>
      <c r="B2423" s="12"/>
      <c r="C2423" s="12"/>
      <c r="D2423" s="12"/>
      <c r="E2423" s="12"/>
      <c r="F2423" s="12"/>
      <c r="G2423" s="12"/>
      <c r="H2423" s="12"/>
      <c r="I2423" s="12"/>
      <c r="J2423" s="12"/>
      <c r="K2423" s="12"/>
      <c r="L2423" s="35"/>
      <c r="M2423" s="35"/>
      <c r="N2423" s="35"/>
      <c r="O2423" s="35"/>
      <c r="P2423" s="12"/>
      <c r="Q2423" s="16"/>
      <c r="R2423" s="12"/>
      <c r="S2423" s="12"/>
      <c r="T2423" s="12"/>
      <c r="U2423" s="12"/>
      <c r="V2423" s="12"/>
      <c r="W2423" s="12"/>
      <c r="X2423" s="12"/>
      <c r="Y2423" s="12"/>
      <c r="Z2423" s="12"/>
      <c r="AA2423" s="12"/>
      <c r="AB2423" s="12"/>
      <c r="AC2423" s="12"/>
    </row>
    <row r="2424" spans="1:29" x14ac:dyDescent="0.25">
      <c r="A2424" s="12"/>
      <c r="B2424" s="12"/>
      <c r="C2424" s="12"/>
      <c r="D2424" s="12"/>
      <c r="E2424" s="12"/>
      <c r="F2424" s="12"/>
      <c r="G2424" s="12"/>
      <c r="H2424" s="12"/>
      <c r="I2424" s="12"/>
      <c r="J2424" s="12"/>
      <c r="K2424" s="12"/>
      <c r="L2424" s="35"/>
      <c r="M2424" s="35"/>
      <c r="N2424" s="35"/>
      <c r="O2424" s="35"/>
      <c r="P2424" s="12"/>
      <c r="Q2424" s="16"/>
      <c r="R2424" s="12"/>
      <c r="S2424" s="12"/>
      <c r="T2424" s="12"/>
      <c r="U2424" s="12"/>
      <c r="V2424" s="12"/>
      <c r="W2424" s="12"/>
      <c r="X2424" s="12"/>
      <c r="Y2424" s="12"/>
      <c r="Z2424" s="12"/>
      <c r="AA2424" s="12"/>
      <c r="AB2424" s="12"/>
      <c r="AC2424" s="12"/>
    </row>
    <row r="2425" spans="1:29" x14ac:dyDescent="0.25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35"/>
      <c r="M2425" s="35"/>
      <c r="N2425" s="35"/>
      <c r="O2425" s="35"/>
      <c r="P2425" s="12"/>
      <c r="Q2425" s="16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</row>
    <row r="2426" spans="1:29" x14ac:dyDescent="0.25">
      <c r="A2426" s="12"/>
      <c r="B2426" s="12"/>
      <c r="C2426" s="12"/>
      <c r="D2426" s="12"/>
      <c r="E2426" s="12"/>
      <c r="F2426" s="12"/>
      <c r="G2426" s="12"/>
      <c r="H2426" s="12"/>
      <c r="I2426" s="12"/>
      <c r="J2426" s="12"/>
      <c r="K2426" s="12"/>
      <c r="L2426" s="35"/>
      <c r="M2426" s="35"/>
      <c r="N2426" s="35"/>
      <c r="O2426" s="35"/>
      <c r="P2426" s="12"/>
      <c r="Q2426" s="16"/>
      <c r="R2426" s="12"/>
      <c r="S2426" s="12"/>
      <c r="T2426" s="12"/>
      <c r="U2426" s="12"/>
      <c r="V2426" s="12"/>
      <c r="W2426" s="12"/>
      <c r="X2426" s="12"/>
      <c r="Y2426" s="12"/>
      <c r="Z2426" s="12"/>
      <c r="AA2426" s="12"/>
      <c r="AB2426" s="12"/>
      <c r="AC2426" s="12"/>
    </row>
    <row r="2427" spans="1:29" x14ac:dyDescent="0.25">
      <c r="A2427" s="12"/>
      <c r="B2427" s="12"/>
      <c r="C2427" s="12"/>
      <c r="D2427" s="12"/>
      <c r="E2427" s="12"/>
      <c r="F2427" s="12"/>
      <c r="G2427" s="12"/>
      <c r="H2427" s="12"/>
      <c r="I2427" s="12"/>
      <c r="J2427" s="12"/>
      <c r="K2427" s="12"/>
      <c r="L2427" s="35"/>
      <c r="M2427" s="35"/>
      <c r="N2427" s="35"/>
      <c r="O2427" s="35"/>
      <c r="P2427" s="12"/>
      <c r="Q2427" s="16"/>
      <c r="R2427" s="12"/>
      <c r="S2427" s="12"/>
      <c r="T2427" s="12"/>
      <c r="U2427" s="12"/>
      <c r="V2427" s="12"/>
      <c r="W2427" s="12"/>
      <c r="X2427" s="12"/>
      <c r="Y2427" s="12"/>
      <c r="Z2427" s="12"/>
      <c r="AA2427" s="12"/>
      <c r="AB2427" s="12"/>
      <c r="AC2427" s="12"/>
    </row>
    <row r="2428" spans="1:29" x14ac:dyDescent="0.25">
      <c r="A2428" s="12"/>
      <c r="B2428" s="12"/>
      <c r="C2428" s="12"/>
      <c r="D2428" s="12"/>
      <c r="E2428" s="12"/>
      <c r="F2428" s="12"/>
      <c r="G2428" s="12"/>
      <c r="H2428" s="12"/>
      <c r="I2428" s="12"/>
      <c r="J2428" s="12"/>
      <c r="K2428" s="12"/>
      <c r="L2428" s="35"/>
      <c r="M2428" s="35"/>
      <c r="N2428" s="35"/>
      <c r="O2428" s="35"/>
      <c r="P2428" s="12"/>
      <c r="Q2428" s="16"/>
      <c r="R2428" s="12"/>
      <c r="S2428" s="12"/>
      <c r="T2428" s="12"/>
      <c r="U2428" s="12"/>
      <c r="V2428" s="12"/>
      <c r="W2428" s="12"/>
      <c r="X2428" s="12"/>
      <c r="Y2428" s="12"/>
      <c r="Z2428" s="12"/>
      <c r="AA2428" s="12"/>
      <c r="AB2428" s="12"/>
      <c r="AC2428" s="12"/>
    </row>
    <row r="2429" spans="1:29" x14ac:dyDescent="0.25">
      <c r="A2429" s="12"/>
      <c r="B2429" s="12"/>
      <c r="C2429" s="12"/>
      <c r="D2429" s="12"/>
      <c r="E2429" s="12"/>
      <c r="F2429" s="12"/>
      <c r="G2429" s="12"/>
      <c r="H2429" s="12"/>
      <c r="I2429" s="12"/>
      <c r="J2429" s="12"/>
      <c r="K2429" s="12"/>
      <c r="L2429" s="35"/>
      <c r="M2429" s="35"/>
      <c r="N2429" s="35"/>
      <c r="O2429" s="35"/>
      <c r="P2429" s="12"/>
      <c r="Q2429" s="16"/>
      <c r="R2429" s="12"/>
      <c r="S2429" s="12"/>
      <c r="T2429" s="12"/>
      <c r="U2429" s="12"/>
      <c r="V2429" s="12"/>
      <c r="W2429" s="12"/>
      <c r="X2429" s="12"/>
      <c r="Y2429" s="12"/>
      <c r="Z2429" s="12"/>
      <c r="AA2429" s="12"/>
      <c r="AB2429" s="12"/>
      <c r="AC2429" s="12"/>
    </row>
    <row r="2430" spans="1:29" x14ac:dyDescent="0.25">
      <c r="A2430" s="12"/>
      <c r="B2430" s="12"/>
      <c r="C2430" s="12"/>
      <c r="D2430" s="12"/>
      <c r="E2430" s="12"/>
      <c r="F2430" s="12"/>
      <c r="G2430" s="12"/>
      <c r="H2430" s="12"/>
      <c r="I2430" s="12"/>
      <c r="J2430" s="12"/>
      <c r="K2430" s="12"/>
      <c r="L2430" s="35"/>
      <c r="M2430" s="35"/>
      <c r="N2430" s="35"/>
      <c r="O2430" s="35"/>
      <c r="P2430" s="12"/>
      <c r="Q2430" s="16"/>
      <c r="R2430" s="12"/>
      <c r="S2430" s="12"/>
      <c r="T2430" s="12"/>
      <c r="U2430" s="12"/>
      <c r="V2430" s="12"/>
      <c r="W2430" s="12"/>
      <c r="X2430" s="12"/>
      <c r="Y2430" s="12"/>
      <c r="Z2430" s="12"/>
      <c r="AA2430" s="12"/>
      <c r="AB2430" s="12"/>
      <c r="AC2430" s="12"/>
    </row>
    <row r="2431" spans="1:29" x14ac:dyDescent="0.25">
      <c r="A2431" s="12"/>
      <c r="B2431" s="12"/>
      <c r="C2431" s="12"/>
      <c r="D2431" s="12"/>
      <c r="E2431" s="12"/>
      <c r="F2431" s="12"/>
      <c r="G2431" s="12"/>
      <c r="H2431" s="12"/>
      <c r="I2431" s="12"/>
      <c r="J2431" s="12"/>
      <c r="K2431" s="12"/>
      <c r="L2431" s="35"/>
      <c r="M2431" s="35"/>
      <c r="N2431" s="35"/>
      <c r="O2431" s="35"/>
      <c r="P2431" s="12"/>
      <c r="Q2431" s="16"/>
      <c r="R2431" s="12"/>
      <c r="S2431" s="12"/>
      <c r="T2431" s="12"/>
      <c r="U2431" s="12"/>
      <c r="V2431" s="12"/>
      <c r="W2431" s="12"/>
      <c r="X2431" s="12"/>
      <c r="Y2431" s="12"/>
      <c r="Z2431" s="12"/>
      <c r="AA2431" s="12"/>
      <c r="AB2431" s="12"/>
      <c r="AC2431" s="12"/>
    </row>
    <row r="2432" spans="1:29" x14ac:dyDescent="0.25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35"/>
      <c r="M2432" s="35"/>
      <c r="N2432" s="35"/>
      <c r="O2432" s="35"/>
      <c r="P2432" s="12"/>
      <c r="Q2432" s="16"/>
      <c r="R2432" s="12"/>
      <c r="S2432" s="12"/>
      <c r="T2432" s="12"/>
      <c r="U2432" s="12"/>
      <c r="V2432" s="12"/>
      <c r="W2432" s="12"/>
      <c r="X2432" s="12"/>
      <c r="Y2432" s="12"/>
      <c r="Z2432" s="12"/>
      <c r="AA2432" s="12"/>
      <c r="AB2432" s="12"/>
      <c r="AC2432" s="12"/>
    </row>
    <row r="2433" spans="1:29" x14ac:dyDescent="0.25">
      <c r="A2433" s="12"/>
      <c r="B2433" s="12"/>
      <c r="C2433" s="12"/>
      <c r="D2433" s="12"/>
      <c r="E2433" s="12"/>
      <c r="F2433" s="12"/>
      <c r="G2433" s="12"/>
      <c r="H2433" s="12"/>
      <c r="I2433" s="12"/>
      <c r="J2433" s="12"/>
      <c r="K2433" s="12"/>
      <c r="L2433" s="35"/>
      <c r="M2433" s="35"/>
      <c r="N2433" s="35"/>
      <c r="O2433" s="35"/>
      <c r="P2433" s="12"/>
      <c r="Q2433" s="16"/>
      <c r="R2433" s="12"/>
      <c r="S2433" s="12"/>
      <c r="T2433" s="12"/>
      <c r="U2433" s="12"/>
      <c r="V2433" s="12"/>
      <c r="W2433" s="12"/>
      <c r="X2433" s="12"/>
      <c r="Y2433" s="12"/>
      <c r="Z2433" s="12"/>
      <c r="AA2433" s="12"/>
      <c r="AB2433" s="12"/>
      <c r="AC2433" s="12"/>
    </row>
    <row r="2434" spans="1:29" x14ac:dyDescent="0.25">
      <c r="A2434" s="12"/>
      <c r="B2434" s="12"/>
      <c r="C2434" s="12"/>
      <c r="D2434" s="12"/>
      <c r="E2434" s="12"/>
      <c r="F2434" s="12"/>
      <c r="G2434" s="12"/>
      <c r="H2434" s="12"/>
      <c r="I2434" s="12"/>
      <c r="J2434" s="12"/>
      <c r="K2434" s="12"/>
      <c r="L2434" s="35"/>
      <c r="M2434" s="35"/>
      <c r="N2434" s="35"/>
      <c r="O2434" s="35"/>
      <c r="P2434" s="12"/>
      <c r="Q2434" s="16"/>
      <c r="R2434" s="12"/>
      <c r="S2434" s="12"/>
      <c r="T2434" s="12"/>
      <c r="U2434" s="12"/>
      <c r="V2434" s="12"/>
      <c r="W2434" s="12"/>
      <c r="X2434" s="12"/>
      <c r="Y2434" s="12"/>
      <c r="Z2434" s="12"/>
      <c r="AA2434" s="12"/>
      <c r="AB2434" s="12"/>
      <c r="AC2434" s="12"/>
    </row>
    <row r="2435" spans="1:29" x14ac:dyDescent="0.25">
      <c r="A2435" s="12"/>
      <c r="B2435" s="12"/>
      <c r="C2435" s="12"/>
      <c r="D2435" s="12"/>
      <c r="E2435" s="12"/>
      <c r="F2435" s="12"/>
      <c r="G2435" s="12"/>
      <c r="H2435" s="12"/>
      <c r="I2435" s="12"/>
      <c r="J2435" s="12"/>
      <c r="K2435" s="12"/>
      <c r="L2435" s="35"/>
      <c r="M2435" s="35"/>
      <c r="N2435" s="35"/>
      <c r="O2435" s="35"/>
      <c r="P2435" s="12"/>
      <c r="Q2435" s="16"/>
      <c r="R2435" s="12"/>
      <c r="S2435" s="12"/>
      <c r="T2435" s="12"/>
      <c r="U2435" s="12"/>
      <c r="V2435" s="12"/>
      <c r="W2435" s="12"/>
      <c r="X2435" s="12"/>
      <c r="Y2435" s="12"/>
      <c r="Z2435" s="12"/>
      <c r="AA2435" s="12"/>
      <c r="AB2435" s="12"/>
      <c r="AC2435" s="12"/>
    </row>
    <row r="2436" spans="1:29" x14ac:dyDescent="0.25">
      <c r="A2436" s="12"/>
      <c r="B2436" s="12"/>
      <c r="C2436" s="12"/>
      <c r="D2436" s="12"/>
      <c r="E2436" s="12"/>
      <c r="F2436" s="12"/>
      <c r="G2436" s="12"/>
      <c r="H2436" s="12"/>
      <c r="I2436" s="12"/>
      <c r="J2436" s="12"/>
      <c r="K2436" s="12"/>
      <c r="L2436" s="35"/>
      <c r="M2436" s="35"/>
      <c r="N2436" s="35"/>
      <c r="O2436" s="35"/>
      <c r="P2436" s="12"/>
      <c r="Q2436" s="16"/>
      <c r="R2436" s="12"/>
      <c r="S2436" s="12"/>
      <c r="T2436" s="12"/>
      <c r="U2436" s="12"/>
      <c r="V2436" s="12"/>
      <c r="W2436" s="12"/>
      <c r="X2436" s="12"/>
      <c r="Y2436" s="12"/>
      <c r="Z2436" s="12"/>
      <c r="AA2436" s="12"/>
      <c r="AB2436" s="12"/>
      <c r="AC2436" s="12"/>
    </row>
    <row r="2437" spans="1:29" x14ac:dyDescent="0.25">
      <c r="A2437" s="12"/>
      <c r="B2437" s="12"/>
      <c r="C2437" s="12"/>
      <c r="D2437" s="12"/>
      <c r="E2437" s="12"/>
      <c r="F2437" s="12"/>
      <c r="G2437" s="12"/>
      <c r="H2437" s="12"/>
      <c r="I2437" s="12"/>
      <c r="J2437" s="12"/>
      <c r="K2437" s="12"/>
      <c r="L2437" s="35"/>
      <c r="M2437" s="35"/>
      <c r="N2437" s="35"/>
      <c r="O2437" s="35"/>
      <c r="P2437" s="12"/>
      <c r="Q2437" s="16"/>
      <c r="R2437" s="12"/>
      <c r="S2437" s="12"/>
      <c r="T2437" s="12"/>
      <c r="U2437" s="12"/>
      <c r="V2437" s="12"/>
      <c r="W2437" s="12"/>
      <c r="X2437" s="12"/>
      <c r="Y2437" s="12"/>
      <c r="Z2437" s="12"/>
      <c r="AA2437" s="12"/>
      <c r="AB2437" s="12"/>
      <c r="AC2437" s="12"/>
    </row>
    <row r="2438" spans="1:29" x14ac:dyDescent="0.25">
      <c r="A2438" s="12"/>
      <c r="B2438" s="12"/>
      <c r="C2438" s="12"/>
      <c r="D2438" s="12"/>
      <c r="E2438" s="12"/>
      <c r="F2438" s="12"/>
      <c r="G2438" s="12"/>
      <c r="H2438" s="12"/>
      <c r="I2438" s="12"/>
      <c r="J2438" s="12"/>
      <c r="K2438" s="12"/>
      <c r="L2438" s="35"/>
      <c r="M2438" s="35"/>
      <c r="N2438" s="35"/>
      <c r="O2438" s="35"/>
      <c r="P2438" s="12"/>
      <c r="Q2438" s="16"/>
      <c r="R2438" s="12"/>
      <c r="S2438" s="12"/>
      <c r="T2438" s="12"/>
      <c r="U2438" s="12"/>
      <c r="V2438" s="12"/>
      <c r="W2438" s="12"/>
      <c r="X2438" s="12"/>
      <c r="Y2438" s="12"/>
      <c r="Z2438" s="12"/>
      <c r="AA2438" s="12"/>
      <c r="AB2438" s="12"/>
      <c r="AC2438" s="12"/>
    </row>
    <row r="2439" spans="1:29" x14ac:dyDescent="0.25">
      <c r="A2439" s="12"/>
      <c r="B2439" s="12"/>
      <c r="C2439" s="12"/>
      <c r="D2439" s="12"/>
      <c r="E2439" s="12"/>
      <c r="F2439" s="12"/>
      <c r="G2439" s="12"/>
      <c r="H2439" s="12"/>
      <c r="I2439" s="12"/>
      <c r="J2439" s="12"/>
      <c r="K2439" s="12"/>
      <c r="L2439" s="35"/>
      <c r="M2439" s="35"/>
      <c r="N2439" s="35"/>
      <c r="O2439" s="35"/>
      <c r="P2439" s="12"/>
      <c r="Q2439" s="16"/>
      <c r="R2439" s="12"/>
      <c r="S2439" s="12"/>
      <c r="T2439" s="12"/>
      <c r="U2439" s="12"/>
      <c r="V2439" s="12"/>
      <c r="W2439" s="12"/>
      <c r="X2439" s="12"/>
      <c r="Y2439" s="12"/>
      <c r="Z2439" s="12"/>
      <c r="AA2439" s="12"/>
      <c r="AB2439" s="12"/>
      <c r="AC2439" s="12"/>
    </row>
    <row r="2440" spans="1:29" x14ac:dyDescent="0.25">
      <c r="A2440" s="12"/>
      <c r="B2440" s="12"/>
      <c r="C2440" s="12"/>
      <c r="D2440" s="12"/>
      <c r="E2440" s="12"/>
      <c r="F2440" s="12"/>
      <c r="G2440" s="12"/>
      <c r="H2440" s="12"/>
      <c r="I2440" s="12"/>
      <c r="J2440" s="12"/>
      <c r="K2440" s="12"/>
      <c r="L2440" s="35"/>
      <c r="M2440" s="35"/>
      <c r="N2440" s="35"/>
      <c r="O2440" s="35"/>
      <c r="P2440" s="12"/>
      <c r="Q2440" s="16"/>
      <c r="R2440" s="12"/>
      <c r="S2440" s="12"/>
      <c r="T2440" s="12"/>
      <c r="U2440" s="12"/>
      <c r="V2440" s="12"/>
      <c r="W2440" s="12"/>
      <c r="X2440" s="12"/>
      <c r="Y2440" s="12"/>
      <c r="Z2440" s="12"/>
      <c r="AA2440" s="12"/>
      <c r="AB2440" s="12"/>
      <c r="AC2440" s="12"/>
    </row>
    <row r="2441" spans="1:29" x14ac:dyDescent="0.25">
      <c r="A2441" s="12"/>
      <c r="B2441" s="12"/>
      <c r="C2441" s="12"/>
      <c r="D2441" s="12"/>
      <c r="E2441" s="12"/>
      <c r="F2441" s="12"/>
      <c r="G2441" s="12"/>
      <c r="H2441" s="12"/>
      <c r="I2441" s="12"/>
      <c r="J2441" s="12"/>
      <c r="K2441" s="12"/>
      <c r="L2441" s="35"/>
      <c r="M2441" s="35"/>
      <c r="N2441" s="35"/>
      <c r="O2441" s="35"/>
      <c r="P2441" s="12"/>
      <c r="Q2441" s="16"/>
      <c r="R2441" s="12"/>
      <c r="S2441" s="12"/>
      <c r="T2441" s="12"/>
      <c r="U2441" s="12"/>
      <c r="V2441" s="12"/>
      <c r="W2441" s="12"/>
      <c r="X2441" s="12"/>
      <c r="Y2441" s="12"/>
      <c r="Z2441" s="12"/>
      <c r="AA2441" s="12"/>
      <c r="AB2441" s="12"/>
      <c r="AC2441" s="12"/>
    </row>
    <row r="2442" spans="1:29" x14ac:dyDescent="0.25">
      <c r="A2442" s="12"/>
      <c r="B2442" s="12"/>
      <c r="C2442" s="12"/>
      <c r="D2442" s="12"/>
      <c r="E2442" s="12"/>
      <c r="F2442" s="12"/>
      <c r="G2442" s="12"/>
      <c r="H2442" s="12"/>
      <c r="I2442" s="12"/>
      <c r="J2442" s="12"/>
      <c r="K2442" s="12"/>
      <c r="L2442" s="35"/>
      <c r="M2442" s="35"/>
      <c r="N2442" s="35"/>
      <c r="O2442" s="35"/>
      <c r="P2442" s="12"/>
      <c r="Q2442" s="16"/>
      <c r="R2442" s="12"/>
      <c r="S2442" s="12"/>
      <c r="T2442" s="12"/>
      <c r="U2442" s="12"/>
      <c r="V2442" s="12"/>
      <c r="W2442" s="12"/>
      <c r="X2442" s="12"/>
      <c r="Y2442" s="12"/>
      <c r="Z2442" s="12"/>
      <c r="AA2442" s="12"/>
      <c r="AB2442" s="12"/>
      <c r="AC2442" s="12"/>
    </row>
    <row r="2443" spans="1:29" x14ac:dyDescent="0.25">
      <c r="A2443" s="12"/>
      <c r="B2443" s="12"/>
      <c r="C2443" s="12"/>
      <c r="D2443" s="12"/>
      <c r="E2443" s="12"/>
      <c r="F2443" s="12"/>
      <c r="G2443" s="12"/>
      <c r="H2443" s="12"/>
      <c r="I2443" s="12"/>
      <c r="J2443" s="12"/>
      <c r="K2443" s="12"/>
      <c r="L2443" s="35"/>
      <c r="M2443" s="35"/>
      <c r="N2443" s="35"/>
      <c r="O2443" s="35"/>
      <c r="P2443" s="12"/>
      <c r="Q2443" s="16"/>
      <c r="R2443" s="12"/>
      <c r="S2443" s="12"/>
      <c r="T2443" s="12"/>
      <c r="U2443" s="12"/>
      <c r="V2443" s="12"/>
      <c r="W2443" s="12"/>
      <c r="X2443" s="12"/>
      <c r="Y2443" s="12"/>
      <c r="Z2443" s="12"/>
      <c r="AA2443" s="12"/>
      <c r="AB2443" s="12"/>
      <c r="AC2443" s="12"/>
    </row>
    <row r="2444" spans="1:29" x14ac:dyDescent="0.25">
      <c r="A2444" s="12"/>
      <c r="B2444" s="12"/>
      <c r="C2444" s="12"/>
      <c r="D2444" s="12"/>
      <c r="E2444" s="12"/>
      <c r="F2444" s="12"/>
      <c r="G2444" s="12"/>
      <c r="H2444" s="12"/>
      <c r="I2444" s="12"/>
      <c r="J2444" s="12"/>
      <c r="K2444" s="12"/>
      <c r="L2444" s="35"/>
      <c r="M2444" s="35"/>
      <c r="N2444" s="35"/>
      <c r="O2444" s="35"/>
      <c r="P2444" s="12"/>
      <c r="Q2444" s="16"/>
      <c r="R2444" s="12"/>
      <c r="S2444" s="12"/>
      <c r="T2444" s="12"/>
      <c r="U2444" s="12"/>
      <c r="V2444" s="12"/>
      <c r="W2444" s="12"/>
      <c r="X2444" s="12"/>
      <c r="Y2444" s="12"/>
      <c r="Z2444" s="12"/>
      <c r="AA2444" s="12"/>
      <c r="AB2444" s="12"/>
      <c r="AC2444" s="12"/>
    </row>
    <row r="2445" spans="1:29" x14ac:dyDescent="0.25">
      <c r="A2445" s="12"/>
      <c r="B2445" s="12"/>
      <c r="C2445" s="12"/>
      <c r="D2445" s="12"/>
      <c r="E2445" s="12"/>
      <c r="F2445" s="12"/>
      <c r="G2445" s="12"/>
      <c r="H2445" s="12"/>
      <c r="I2445" s="12"/>
      <c r="J2445" s="12"/>
      <c r="K2445" s="12"/>
      <c r="L2445" s="35"/>
      <c r="M2445" s="35"/>
      <c r="N2445" s="35"/>
      <c r="O2445" s="35"/>
      <c r="P2445" s="12"/>
      <c r="Q2445" s="16"/>
      <c r="R2445" s="12"/>
      <c r="S2445" s="12"/>
      <c r="T2445" s="12"/>
      <c r="U2445" s="12"/>
      <c r="V2445" s="12"/>
      <c r="W2445" s="12"/>
      <c r="X2445" s="12"/>
      <c r="Y2445" s="12"/>
      <c r="Z2445" s="12"/>
      <c r="AA2445" s="12"/>
      <c r="AB2445" s="12"/>
      <c r="AC2445" s="12"/>
    </row>
    <row r="2446" spans="1:29" x14ac:dyDescent="0.25">
      <c r="A2446" s="12"/>
      <c r="B2446" s="12"/>
      <c r="C2446" s="12"/>
      <c r="D2446" s="12"/>
      <c r="E2446" s="12"/>
      <c r="F2446" s="12"/>
      <c r="G2446" s="12"/>
      <c r="H2446" s="12"/>
      <c r="I2446" s="12"/>
      <c r="J2446" s="12"/>
      <c r="K2446" s="12"/>
      <c r="L2446" s="35"/>
      <c r="M2446" s="35"/>
      <c r="N2446" s="35"/>
      <c r="O2446" s="35"/>
      <c r="P2446" s="12"/>
      <c r="Q2446" s="16"/>
      <c r="R2446" s="12"/>
      <c r="S2446" s="12"/>
      <c r="T2446" s="12"/>
      <c r="U2446" s="12"/>
      <c r="V2446" s="12"/>
      <c r="W2446" s="12"/>
      <c r="X2446" s="12"/>
      <c r="Y2446" s="12"/>
      <c r="Z2446" s="12"/>
      <c r="AA2446" s="12"/>
      <c r="AB2446" s="12"/>
      <c r="AC2446" s="12"/>
    </row>
    <row r="2447" spans="1:29" x14ac:dyDescent="0.25">
      <c r="A2447" s="12"/>
      <c r="B2447" s="12"/>
      <c r="C2447" s="12"/>
      <c r="D2447" s="12"/>
      <c r="E2447" s="12"/>
      <c r="F2447" s="12"/>
      <c r="G2447" s="12"/>
      <c r="H2447" s="12"/>
      <c r="I2447" s="12"/>
      <c r="J2447" s="12"/>
      <c r="K2447" s="12"/>
      <c r="L2447" s="35"/>
      <c r="M2447" s="35"/>
      <c r="N2447" s="35"/>
      <c r="O2447" s="35"/>
      <c r="P2447" s="12"/>
      <c r="Q2447" s="16"/>
      <c r="R2447" s="12"/>
      <c r="S2447" s="12"/>
      <c r="T2447" s="12"/>
      <c r="U2447" s="12"/>
      <c r="V2447" s="12"/>
      <c r="W2447" s="12"/>
      <c r="X2447" s="12"/>
      <c r="Y2447" s="12"/>
      <c r="Z2447" s="12"/>
      <c r="AA2447" s="12"/>
      <c r="AB2447" s="12"/>
      <c r="AC2447" s="12"/>
    </row>
    <row r="2448" spans="1:29" x14ac:dyDescent="0.25">
      <c r="A2448" s="12"/>
      <c r="B2448" s="12"/>
      <c r="C2448" s="12"/>
      <c r="D2448" s="12"/>
      <c r="E2448" s="12"/>
      <c r="F2448" s="12"/>
      <c r="G2448" s="12"/>
      <c r="H2448" s="12"/>
      <c r="I2448" s="12"/>
      <c r="J2448" s="12"/>
      <c r="K2448" s="12"/>
      <c r="L2448" s="35"/>
      <c r="M2448" s="35"/>
      <c r="N2448" s="35"/>
      <c r="O2448" s="35"/>
      <c r="P2448" s="12"/>
      <c r="Q2448" s="16"/>
      <c r="R2448" s="12"/>
      <c r="S2448" s="12"/>
      <c r="T2448" s="12"/>
      <c r="U2448" s="12"/>
      <c r="V2448" s="12"/>
      <c r="W2448" s="12"/>
      <c r="X2448" s="12"/>
      <c r="Y2448" s="12"/>
      <c r="Z2448" s="12"/>
      <c r="AA2448" s="12"/>
      <c r="AB2448" s="12"/>
      <c r="AC2448" s="12"/>
    </row>
    <row r="2449" spans="1:29" x14ac:dyDescent="0.25">
      <c r="A2449" s="12"/>
      <c r="B2449" s="12"/>
      <c r="C2449" s="12"/>
      <c r="D2449" s="12"/>
      <c r="E2449" s="12"/>
      <c r="F2449" s="12"/>
      <c r="G2449" s="12"/>
      <c r="H2449" s="12"/>
      <c r="I2449" s="12"/>
      <c r="J2449" s="12"/>
      <c r="K2449" s="12"/>
      <c r="L2449" s="35"/>
      <c r="M2449" s="35"/>
      <c r="N2449" s="35"/>
      <c r="O2449" s="35"/>
      <c r="P2449" s="12"/>
      <c r="Q2449" s="16"/>
      <c r="R2449" s="12"/>
      <c r="S2449" s="12"/>
      <c r="T2449" s="12"/>
      <c r="U2449" s="12"/>
      <c r="V2449" s="12"/>
      <c r="W2449" s="12"/>
      <c r="X2449" s="12"/>
      <c r="Y2449" s="12"/>
      <c r="Z2449" s="12"/>
      <c r="AA2449" s="12"/>
      <c r="AB2449" s="12"/>
      <c r="AC2449" s="12"/>
    </row>
    <row r="2450" spans="1:29" x14ac:dyDescent="0.25">
      <c r="A2450" s="12"/>
      <c r="B2450" s="12"/>
      <c r="C2450" s="12"/>
      <c r="D2450" s="12"/>
      <c r="E2450" s="12"/>
      <c r="F2450" s="12"/>
      <c r="G2450" s="12"/>
      <c r="H2450" s="12"/>
      <c r="I2450" s="12"/>
      <c r="J2450" s="12"/>
      <c r="K2450" s="12"/>
      <c r="L2450" s="35"/>
      <c r="M2450" s="35"/>
      <c r="N2450" s="35"/>
      <c r="O2450" s="35"/>
      <c r="P2450" s="12"/>
      <c r="Q2450" s="16"/>
      <c r="R2450" s="12"/>
      <c r="S2450" s="12"/>
      <c r="T2450" s="12"/>
      <c r="U2450" s="12"/>
      <c r="V2450" s="12"/>
      <c r="W2450" s="12"/>
      <c r="X2450" s="12"/>
      <c r="Y2450" s="12"/>
      <c r="Z2450" s="12"/>
      <c r="AA2450" s="12"/>
      <c r="AB2450" s="12"/>
      <c r="AC2450" s="12"/>
    </row>
    <row r="2451" spans="1:29" x14ac:dyDescent="0.25">
      <c r="A2451" s="12"/>
      <c r="B2451" s="12"/>
      <c r="C2451" s="12"/>
      <c r="D2451" s="12"/>
      <c r="E2451" s="12"/>
      <c r="F2451" s="12"/>
      <c r="G2451" s="12"/>
      <c r="H2451" s="12"/>
      <c r="I2451" s="12"/>
      <c r="J2451" s="12"/>
      <c r="K2451" s="12"/>
      <c r="L2451" s="35"/>
      <c r="M2451" s="35"/>
      <c r="N2451" s="35"/>
      <c r="O2451" s="35"/>
      <c r="P2451" s="12"/>
      <c r="Q2451" s="16"/>
      <c r="R2451" s="12"/>
      <c r="S2451" s="12"/>
      <c r="T2451" s="12"/>
      <c r="U2451" s="12"/>
      <c r="V2451" s="12"/>
      <c r="W2451" s="12"/>
      <c r="X2451" s="12"/>
      <c r="Y2451" s="12"/>
      <c r="Z2451" s="12"/>
      <c r="AA2451" s="12"/>
      <c r="AB2451" s="12"/>
      <c r="AC2451" s="12"/>
    </row>
    <row r="2452" spans="1:29" x14ac:dyDescent="0.25">
      <c r="A2452" s="12"/>
      <c r="B2452" s="12"/>
      <c r="C2452" s="12"/>
      <c r="D2452" s="12"/>
      <c r="E2452" s="12"/>
      <c r="F2452" s="12"/>
      <c r="G2452" s="12"/>
      <c r="H2452" s="12"/>
      <c r="I2452" s="12"/>
      <c r="J2452" s="12"/>
      <c r="K2452" s="12"/>
      <c r="L2452" s="35"/>
      <c r="M2452" s="35"/>
      <c r="N2452" s="35"/>
      <c r="O2452" s="35"/>
      <c r="P2452" s="12"/>
      <c r="Q2452" s="16"/>
      <c r="R2452" s="12"/>
      <c r="S2452" s="12"/>
      <c r="T2452" s="12"/>
      <c r="U2452" s="12"/>
      <c r="V2452" s="12"/>
      <c r="W2452" s="12"/>
      <c r="X2452" s="12"/>
      <c r="Y2452" s="12"/>
      <c r="Z2452" s="12"/>
      <c r="AA2452" s="12"/>
      <c r="AB2452" s="12"/>
      <c r="AC2452" s="12"/>
    </row>
    <row r="2453" spans="1:29" x14ac:dyDescent="0.25">
      <c r="A2453" s="12"/>
      <c r="B2453" s="12"/>
      <c r="C2453" s="12"/>
      <c r="D2453" s="12"/>
      <c r="E2453" s="12"/>
      <c r="F2453" s="12"/>
      <c r="G2453" s="12"/>
      <c r="H2453" s="12"/>
      <c r="I2453" s="12"/>
      <c r="J2453" s="12"/>
      <c r="K2453" s="12"/>
      <c r="L2453" s="35"/>
      <c r="M2453" s="35"/>
      <c r="N2453" s="35"/>
      <c r="O2453" s="35"/>
      <c r="P2453" s="12"/>
      <c r="Q2453" s="16"/>
      <c r="R2453" s="12"/>
      <c r="S2453" s="12"/>
      <c r="T2453" s="12"/>
      <c r="U2453" s="12"/>
      <c r="V2453" s="12"/>
      <c r="W2453" s="12"/>
      <c r="X2453" s="12"/>
      <c r="Y2453" s="12"/>
      <c r="Z2453" s="12"/>
      <c r="AA2453" s="12"/>
      <c r="AB2453" s="12"/>
      <c r="AC2453" s="12"/>
    </row>
    <row r="2454" spans="1:29" x14ac:dyDescent="0.25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35"/>
      <c r="M2454" s="35"/>
      <c r="N2454" s="35"/>
      <c r="O2454" s="35"/>
      <c r="P2454" s="12"/>
      <c r="Q2454" s="16"/>
      <c r="R2454" s="12"/>
      <c r="S2454" s="12"/>
      <c r="T2454" s="12"/>
      <c r="U2454" s="12"/>
      <c r="V2454" s="12"/>
      <c r="W2454" s="12"/>
      <c r="X2454" s="12"/>
      <c r="Y2454" s="12"/>
      <c r="Z2454" s="12"/>
      <c r="AA2454" s="12"/>
      <c r="AB2454" s="12"/>
      <c r="AC2454" s="12"/>
    </row>
    <row r="2455" spans="1:29" x14ac:dyDescent="0.25">
      <c r="A2455" s="12"/>
      <c r="B2455" s="12"/>
      <c r="C2455" s="12"/>
      <c r="D2455" s="12"/>
      <c r="E2455" s="12"/>
      <c r="F2455" s="12"/>
      <c r="G2455" s="12"/>
      <c r="H2455" s="12"/>
      <c r="I2455" s="12"/>
      <c r="J2455" s="12"/>
      <c r="K2455" s="12"/>
      <c r="L2455" s="35"/>
      <c r="M2455" s="35"/>
      <c r="N2455" s="35"/>
      <c r="O2455" s="35"/>
      <c r="P2455" s="12"/>
      <c r="Q2455" s="16"/>
      <c r="R2455" s="12"/>
      <c r="S2455" s="12"/>
      <c r="T2455" s="12"/>
      <c r="U2455" s="12"/>
      <c r="V2455" s="12"/>
      <c r="W2455" s="12"/>
      <c r="X2455" s="12"/>
      <c r="Y2455" s="12"/>
      <c r="Z2455" s="12"/>
      <c r="AA2455" s="12"/>
      <c r="AB2455" s="12"/>
      <c r="AC2455" s="12"/>
    </row>
    <row r="2456" spans="1:29" x14ac:dyDescent="0.25">
      <c r="A2456" s="12"/>
      <c r="B2456" s="12"/>
      <c r="C2456" s="12"/>
      <c r="D2456" s="12"/>
      <c r="E2456" s="12"/>
      <c r="F2456" s="12"/>
      <c r="G2456" s="12"/>
      <c r="H2456" s="12"/>
      <c r="I2456" s="12"/>
      <c r="J2456" s="12"/>
      <c r="K2456" s="12"/>
      <c r="L2456" s="35"/>
      <c r="M2456" s="35"/>
      <c r="N2456" s="35"/>
      <c r="O2456" s="35"/>
      <c r="P2456" s="12"/>
      <c r="Q2456" s="16"/>
      <c r="R2456" s="12"/>
      <c r="S2456" s="12"/>
      <c r="T2456" s="12"/>
      <c r="U2456" s="12"/>
      <c r="V2456" s="12"/>
      <c r="W2456" s="12"/>
      <c r="X2456" s="12"/>
      <c r="Y2456" s="12"/>
      <c r="Z2456" s="12"/>
      <c r="AA2456" s="12"/>
      <c r="AB2456" s="12"/>
      <c r="AC2456" s="12"/>
    </row>
    <row r="2457" spans="1:29" x14ac:dyDescent="0.25">
      <c r="A2457" s="12"/>
      <c r="B2457" s="12"/>
      <c r="C2457" s="12"/>
      <c r="D2457" s="12"/>
      <c r="E2457" s="12"/>
      <c r="F2457" s="12"/>
      <c r="G2457" s="12"/>
      <c r="H2457" s="12"/>
      <c r="I2457" s="12"/>
      <c r="J2457" s="12"/>
      <c r="K2457" s="12"/>
      <c r="L2457" s="35"/>
      <c r="M2457" s="35"/>
      <c r="N2457" s="35"/>
      <c r="O2457" s="35"/>
      <c r="P2457" s="12"/>
      <c r="Q2457" s="16"/>
      <c r="R2457" s="12"/>
      <c r="S2457" s="12"/>
      <c r="T2457" s="12"/>
      <c r="U2457" s="12"/>
      <c r="V2457" s="12"/>
      <c r="W2457" s="12"/>
      <c r="X2457" s="12"/>
      <c r="Y2457" s="12"/>
      <c r="Z2457" s="12"/>
      <c r="AA2457" s="12"/>
      <c r="AB2457" s="12"/>
      <c r="AC2457" s="12"/>
    </row>
    <row r="2458" spans="1:29" x14ac:dyDescent="0.25">
      <c r="A2458" s="12"/>
      <c r="B2458" s="12"/>
      <c r="C2458" s="12"/>
      <c r="D2458" s="12"/>
      <c r="E2458" s="12"/>
      <c r="F2458" s="12"/>
      <c r="G2458" s="12"/>
      <c r="H2458" s="12"/>
      <c r="I2458" s="12"/>
      <c r="J2458" s="12"/>
      <c r="K2458" s="12"/>
      <c r="L2458" s="35"/>
      <c r="M2458" s="35"/>
      <c r="N2458" s="35"/>
      <c r="O2458" s="35"/>
      <c r="P2458" s="12"/>
      <c r="Q2458" s="16"/>
      <c r="R2458" s="12"/>
      <c r="S2458" s="12"/>
      <c r="T2458" s="12"/>
      <c r="U2458" s="12"/>
      <c r="V2458" s="12"/>
      <c r="W2458" s="12"/>
      <c r="X2458" s="12"/>
      <c r="Y2458" s="12"/>
      <c r="Z2458" s="12"/>
      <c r="AA2458" s="12"/>
      <c r="AB2458" s="12"/>
      <c r="AC2458" s="12"/>
    </row>
    <row r="2459" spans="1:29" x14ac:dyDescent="0.25">
      <c r="A2459" s="12"/>
      <c r="B2459" s="12"/>
      <c r="C2459" s="12"/>
      <c r="D2459" s="12"/>
      <c r="E2459" s="12"/>
      <c r="F2459" s="12"/>
      <c r="G2459" s="12"/>
      <c r="H2459" s="12"/>
      <c r="I2459" s="12"/>
      <c r="J2459" s="12"/>
      <c r="K2459" s="12"/>
      <c r="L2459" s="35"/>
      <c r="M2459" s="35"/>
      <c r="N2459" s="35"/>
      <c r="O2459" s="35"/>
      <c r="P2459" s="12"/>
      <c r="Q2459" s="16"/>
      <c r="R2459" s="12"/>
      <c r="S2459" s="12"/>
      <c r="T2459" s="12"/>
      <c r="U2459" s="12"/>
      <c r="V2459" s="12"/>
      <c r="W2459" s="12"/>
      <c r="X2459" s="12"/>
      <c r="Y2459" s="12"/>
      <c r="Z2459" s="12"/>
      <c r="AA2459" s="12"/>
      <c r="AB2459" s="12"/>
      <c r="AC2459" s="12"/>
    </row>
    <row r="2460" spans="1:29" x14ac:dyDescent="0.25">
      <c r="A2460" s="12"/>
      <c r="B2460" s="12"/>
      <c r="C2460" s="12"/>
      <c r="D2460" s="12"/>
      <c r="E2460" s="12"/>
      <c r="F2460" s="12"/>
      <c r="G2460" s="12"/>
      <c r="H2460" s="12"/>
      <c r="I2460" s="12"/>
      <c r="J2460" s="12"/>
      <c r="K2460" s="12"/>
      <c r="L2460" s="35"/>
      <c r="M2460" s="35"/>
      <c r="N2460" s="35"/>
      <c r="O2460" s="35"/>
      <c r="P2460" s="12"/>
      <c r="Q2460" s="16"/>
      <c r="R2460" s="12"/>
      <c r="S2460" s="12"/>
      <c r="T2460" s="12"/>
      <c r="U2460" s="12"/>
      <c r="V2460" s="12"/>
      <c r="W2460" s="12"/>
      <c r="X2460" s="12"/>
      <c r="Y2460" s="12"/>
      <c r="Z2460" s="12"/>
      <c r="AA2460" s="12"/>
      <c r="AB2460" s="12"/>
      <c r="AC2460" s="12"/>
    </row>
    <row r="2461" spans="1:29" x14ac:dyDescent="0.25">
      <c r="A2461" s="12"/>
      <c r="B2461" s="12"/>
      <c r="C2461" s="12"/>
      <c r="D2461" s="12"/>
      <c r="E2461" s="12"/>
      <c r="F2461" s="12"/>
      <c r="G2461" s="12"/>
      <c r="H2461" s="12"/>
      <c r="I2461" s="12"/>
      <c r="J2461" s="12"/>
      <c r="K2461" s="12"/>
      <c r="L2461" s="35"/>
      <c r="M2461" s="35"/>
      <c r="N2461" s="35"/>
      <c r="O2461" s="35"/>
      <c r="P2461" s="12"/>
      <c r="Q2461" s="16"/>
      <c r="R2461" s="12"/>
      <c r="S2461" s="12"/>
      <c r="T2461" s="12"/>
      <c r="U2461" s="12"/>
      <c r="V2461" s="12"/>
      <c r="W2461" s="12"/>
      <c r="X2461" s="12"/>
      <c r="Y2461" s="12"/>
      <c r="Z2461" s="12"/>
      <c r="AA2461" s="12"/>
      <c r="AB2461" s="12"/>
      <c r="AC2461" s="12"/>
    </row>
    <row r="2462" spans="1:29" x14ac:dyDescent="0.25">
      <c r="A2462" s="12"/>
      <c r="B2462" s="12"/>
      <c r="C2462" s="12"/>
      <c r="D2462" s="12"/>
      <c r="E2462" s="12"/>
      <c r="F2462" s="12"/>
      <c r="G2462" s="12"/>
      <c r="H2462" s="12"/>
      <c r="I2462" s="12"/>
      <c r="J2462" s="12"/>
      <c r="K2462" s="12"/>
      <c r="L2462" s="35"/>
      <c r="M2462" s="35"/>
      <c r="N2462" s="35"/>
      <c r="O2462" s="35"/>
      <c r="P2462" s="12"/>
      <c r="Q2462" s="16"/>
      <c r="R2462" s="12"/>
      <c r="S2462" s="12"/>
      <c r="T2462" s="12"/>
      <c r="U2462" s="12"/>
      <c r="V2462" s="12"/>
      <c r="W2462" s="12"/>
      <c r="X2462" s="12"/>
      <c r="Y2462" s="12"/>
      <c r="Z2462" s="12"/>
      <c r="AA2462" s="12"/>
      <c r="AB2462" s="12"/>
      <c r="AC2462" s="12"/>
    </row>
    <row r="2463" spans="1:29" x14ac:dyDescent="0.25">
      <c r="A2463" s="12"/>
      <c r="B2463" s="12"/>
      <c r="C2463" s="12"/>
      <c r="D2463" s="12"/>
      <c r="E2463" s="12"/>
      <c r="F2463" s="12"/>
      <c r="G2463" s="12"/>
      <c r="H2463" s="12"/>
      <c r="I2463" s="12"/>
      <c r="J2463" s="12"/>
      <c r="K2463" s="12"/>
      <c r="L2463" s="35"/>
      <c r="M2463" s="35"/>
      <c r="N2463" s="35"/>
      <c r="O2463" s="35"/>
      <c r="P2463" s="12"/>
      <c r="Q2463" s="16"/>
      <c r="R2463" s="12"/>
      <c r="S2463" s="12"/>
      <c r="T2463" s="12"/>
      <c r="U2463" s="12"/>
      <c r="V2463" s="12"/>
      <c r="W2463" s="12"/>
      <c r="X2463" s="12"/>
      <c r="Y2463" s="12"/>
      <c r="Z2463" s="12"/>
      <c r="AA2463" s="12"/>
      <c r="AB2463" s="12"/>
      <c r="AC2463" s="12"/>
    </row>
    <row r="2464" spans="1:29" x14ac:dyDescent="0.25">
      <c r="A2464" s="12"/>
      <c r="B2464" s="12"/>
      <c r="C2464" s="12"/>
      <c r="D2464" s="12"/>
      <c r="E2464" s="12"/>
      <c r="F2464" s="12"/>
      <c r="G2464" s="12"/>
      <c r="H2464" s="12"/>
      <c r="I2464" s="12"/>
      <c r="J2464" s="12"/>
      <c r="K2464" s="12"/>
      <c r="L2464" s="35"/>
      <c r="M2464" s="35"/>
      <c r="N2464" s="35"/>
      <c r="O2464" s="35"/>
      <c r="P2464" s="12"/>
      <c r="Q2464" s="16"/>
      <c r="R2464" s="12"/>
      <c r="S2464" s="12"/>
      <c r="T2464" s="12"/>
      <c r="U2464" s="12"/>
      <c r="V2464" s="12"/>
      <c r="W2464" s="12"/>
      <c r="X2464" s="12"/>
      <c r="Y2464" s="12"/>
      <c r="Z2464" s="12"/>
      <c r="AA2464" s="12"/>
      <c r="AB2464" s="12"/>
      <c r="AC2464" s="12"/>
    </row>
    <row r="2465" spans="1:29" x14ac:dyDescent="0.25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35"/>
      <c r="M2465" s="35"/>
      <c r="N2465" s="35"/>
      <c r="O2465" s="35"/>
      <c r="P2465" s="12"/>
      <c r="Q2465" s="16"/>
      <c r="R2465" s="12"/>
      <c r="S2465" s="12"/>
      <c r="T2465" s="12"/>
      <c r="U2465" s="12"/>
      <c r="V2465" s="12"/>
      <c r="W2465" s="12"/>
      <c r="X2465" s="12"/>
      <c r="Y2465" s="12"/>
      <c r="Z2465" s="12"/>
      <c r="AA2465" s="12"/>
      <c r="AB2465" s="12"/>
      <c r="AC2465" s="12"/>
    </row>
    <row r="2466" spans="1:29" x14ac:dyDescent="0.25">
      <c r="A2466" s="12"/>
      <c r="B2466" s="12"/>
      <c r="C2466" s="12"/>
      <c r="D2466" s="12"/>
      <c r="E2466" s="12"/>
      <c r="F2466" s="12"/>
      <c r="G2466" s="12"/>
      <c r="H2466" s="12"/>
      <c r="I2466" s="12"/>
      <c r="J2466" s="12"/>
      <c r="K2466" s="12"/>
      <c r="L2466" s="35"/>
      <c r="M2466" s="35"/>
      <c r="N2466" s="35"/>
      <c r="O2466" s="35"/>
      <c r="P2466" s="12"/>
      <c r="Q2466" s="16"/>
      <c r="R2466" s="12"/>
      <c r="S2466" s="12"/>
      <c r="T2466" s="12"/>
      <c r="U2466" s="12"/>
      <c r="V2466" s="12"/>
      <c r="W2466" s="12"/>
      <c r="X2466" s="12"/>
      <c r="Y2466" s="12"/>
      <c r="Z2466" s="12"/>
      <c r="AA2466" s="12"/>
      <c r="AB2466" s="12"/>
      <c r="AC2466" s="12"/>
    </row>
    <row r="2467" spans="1:29" x14ac:dyDescent="0.25">
      <c r="A2467" s="12"/>
      <c r="B2467" s="12"/>
      <c r="C2467" s="12"/>
      <c r="D2467" s="12"/>
      <c r="E2467" s="12"/>
      <c r="F2467" s="12"/>
      <c r="G2467" s="12"/>
      <c r="H2467" s="12"/>
      <c r="I2467" s="12"/>
      <c r="J2467" s="12"/>
      <c r="K2467" s="12"/>
      <c r="L2467" s="35"/>
      <c r="M2467" s="35"/>
      <c r="N2467" s="35"/>
      <c r="O2467" s="35"/>
      <c r="P2467" s="12"/>
      <c r="Q2467" s="16"/>
      <c r="R2467" s="12"/>
      <c r="S2467" s="12"/>
      <c r="T2467" s="12"/>
      <c r="U2467" s="12"/>
      <c r="V2467" s="12"/>
      <c r="W2467" s="12"/>
      <c r="X2467" s="12"/>
      <c r="Y2467" s="12"/>
      <c r="Z2467" s="12"/>
      <c r="AA2467" s="12"/>
      <c r="AB2467" s="12"/>
      <c r="AC2467" s="12"/>
    </row>
    <row r="2468" spans="1:29" x14ac:dyDescent="0.25">
      <c r="A2468" s="12"/>
      <c r="B2468" s="12"/>
      <c r="C2468" s="12"/>
      <c r="D2468" s="12"/>
      <c r="E2468" s="12"/>
      <c r="F2468" s="12"/>
      <c r="G2468" s="12"/>
      <c r="H2468" s="12"/>
      <c r="I2468" s="12"/>
      <c r="J2468" s="12"/>
      <c r="K2468" s="12"/>
      <c r="L2468" s="35"/>
      <c r="M2468" s="35"/>
      <c r="N2468" s="35"/>
      <c r="O2468" s="35"/>
      <c r="P2468" s="12"/>
      <c r="Q2468" s="16"/>
      <c r="R2468" s="12"/>
      <c r="S2468" s="12"/>
      <c r="T2468" s="12"/>
      <c r="U2468" s="12"/>
      <c r="V2468" s="12"/>
      <c r="W2468" s="12"/>
      <c r="X2468" s="12"/>
      <c r="Y2468" s="12"/>
      <c r="Z2468" s="12"/>
      <c r="AA2468" s="12"/>
      <c r="AB2468" s="12"/>
      <c r="AC2468" s="12"/>
    </row>
    <row r="2469" spans="1:29" x14ac:dyDescent="0.25">
      <c r="A2469" s="12"/>
      <c r="B2469" s="12"/>
      <c r="C2469" s="12"/>
      <c r="D2469" s="12"/>
      <c r="E2469" s="12"/>
      <c r="F2469" s="12"/>
      <c r="G2469" s="12"/>
      <c r="H2469" s="12"/>
      <c r="I2469" s="12"/>
      <c r="J2469" s="12"/>
      <c r="K2469" s="12"/>
      <c r="L2469" s="35"/>
      <c r="M2469" s="35"/>
      <c r="N2469" s="35"/>
      <c r="O2469" s="35"/>
      <c r="P2469" s="12"/>
      <c r="Q2469" s="16"/>
      <c r="R2469" s="12"/>
      <c r="S2469" s="12"/>
      <c r="T2469" s="12"/>
      <c r="U2469" s="12"/>
      <c r="V2469" s="12"/>
      <c r="W2469" s="12"/>
      <c r="X2469" s="12"/>
      <c r="Y2469" s="12"/>
      <c r="Z2469" s="12"/>
      <c r="AA2469" s="12"/>
      <c r="AB2469" s="12"/>
      <c r="AC2469" s="12"/>
    </row>
    <row r="2470" spans="1:29" x14ac:dyDescent="0.25">
      <c r="A2470" s="12"/>
      <c r="B2470" s="12"/>
      <c r="C2470" s="12"/>
      <c r="D2470" s="12"/>
      <c r="E2470" s="12"/>
      <c r="F2470" s="12"/>
      <c r="G2470" s="12"/>
      <c r="H2470" s="12"/>
      <c r="I2470" s="12"/>
      <c r="J2470" s="12"/>
      <c r="K2470" s="12"/>
      <c r="L2470" s="35"/>
      <c r="M2470" s="35"/>
      <c r="N2470" s="35"/>
      <c r="O2470" s="35"/>
      <c r="P2470" s="12"/>
      <c r="Q2470" s="16"/>
      <c r="R2470" s="12"/>
      <c r="S2470" s="12"/>
      <c r="T2470" s="12"/>
      <c r="U2470" s="12"/>
      <c r="V2470" s="12"/>
      <c r="W2470" s="12"/>
      <c r="X2470" s="12"/>
      <c r="Y2470" s="12"/>
      <c r="Z2470" s="12"/>
      <c r="AA2470" s="12"/>
      <c r="AB2470" s="12"/>
      <c r="AC2470" s="12"/>
    </row>
    <row r="2471" spans="1:29" x14ac:dyDescent="0.25">
      <c r="A2471" s="12"/>
      <c r="B2471" s="12"/>
      <c r="C2471" s="12"/>
      <c r="D2471" s="12"/>
      <c r="E2471" s="12"/>
      <c r="F2471" s="12"/>
      <c r="G2471" s="12"/>
      <c r="H2471" s="12"/>
      <c r="I2471" s="12"/>
      <c r="J2471" s="12"/>
      <c r="K2471" s="12"/>
      <c r="L2471" s="35"/>
      <c r="M2471" s="35"/>
      <c r="N2471" s="35"/>
      <c r="O2471" s="35"/>
      <c r="P2471" s="12"/>
      <c r="Q2471" s="16"/>
      <c r="R2471" s="12"/>
      <c r="S2471" s="12"/>
      <c r="T2471" s="12"/>
      <c r="U2471" s="12"/>
      <c r="V2471" s="12"/>
      <c r="W2471" s="12"/>
      <c r="X2471" s="12"/>
      <c r="Y2471" s="12"/>
      <c r="Z2471" s="12"/>
      <c r="AA2471" s="12"/>
      <c r="AB2471" s="12"/>
      <c r="AC2471" s="12"/>
    </row>
    <row r="2472" spans="1:29" x14ac:dyDescent="0.25">
      <c r="A2472" s="12"/>
      <c r="B2472" s="12"/>
      <c r="C2472" s="12"/>
      <c r="D2472" s="12"/>
      <c r="E2472" s="12"/>
      <c r="F2472" s="12"/>
      <c r="G2472" s="12"/>
      <c r="H2472" s="12"/>
      <c r="I2472" s="12"/>
      <c r="J2472" s="12"/>
      <c r="K2472" s="12"/>
      <c r="L2472" s="35"/>
      <c r="M2472" s="35"/>
      <c r="N2472" s="35"/>
      <c r="O2472" s="35"/>
      <c r="P2472" s="12"/>
      <c r="Q2472" s="16"/>
      <c r="R2472" s="12"/>
      <c r="S2472" s="12"/>
      <c r="T2472" s="12"/>
      <c r="U2472" s="12"/>
      <c r="V2472" s="12"/>
      <c r="W2472" s="12"/>
      <c r="X2472" s="12"/>
      <c r="Y2472" s="12"/>
      <c r="Z2472" s="12"/>
      <c r="AA2472" s="12"/>
      <c r="AB2472" s="12"/>
      <c r="AC2472" s="12"/>
    </row>
    <row r="2473" spans="1:29" x14ac:dyDescent="0.25">
      <c r="A2473" s="12"/>
      <c r="B2473" s="12"/>
      <c r="C2473" s="12"/>
      <c r="D2473" s="12"/>
      <c r="E2473" s="12"/>
      <c r="F2473" s="12"/>
      <c r="G2473" s="12"/>
      <c r="H2473" s="12"/>
      <c r="I2473" s="12"/>
      <c r="J2473" s="12"/>
      <c r="K2473" s="12"/>
      <c r="L2473" s="35"/>
      <c r="M2473" s="35"/>
      <c r="N2473" s="35"/>
      <c r="O2473" s="35"/>
      <c r="P2473" s="12"/>
      <c r="Q2473" s="16"/>
      <c r="R2473" s="12"/>
      <c r="S2473" s="12"/>
      <c r="T2473" s="12"/>
      <c r="U2473" s="12"/>
      <c r="V2473" s="12"/>
      <c r="W2473" s="12"/>
      <c r="X2473" s="12"/>
      <c r="Y2473" s="12"/>
      <c r="Z2473" s="12"/>
      <c r="AA2473" s="12"/>
      <c r="AB2473" s="12"/>
      <c r="AC2473" s="12"/>
    </row>
    <row r="2474" spans="1:29" x14ac:dyDescent="0.25">
      <c r="A2474" s="12"/>
      <c r="B2474" s="12"/>
      <c r="C2474" s="12"/>
      <c r="D2474" s="12"/>
      <c r="E2474" s="12"/>
      <c r="F2474" s="12"/>
      <c r="G2474" s="12"/>
      <c r="H2474" s="12"/>
      <c r="I2474" s="12"/>
      <c r="J2474" s="12"/>
      <c r="K2474" s="12"/>
      <c r="L2474" s="35"/>
      <c r="M2474" s="35"/>
      <c r="N2474" s="35"/>
      <c r="O2474" s="35"/>
      <c r="P2474" s="12"/>
      <c r="Q2474" s="16"/>
      <c r="R2474" s="12"/>
      <c r="S2474" s="12"/>
      <c r="T2474" s="12"/>
      <c r="U2474" s="12"/>
      <c r="V2474" s="12"/>
      <c r="W2474" s="12"/>
      <c r="X2474" s="12"/>
      <c r="Y2474" s="12"/>
      <c r="Z2474" s="12"/>
      <c r="AA2474" s="12"/>
      <c r="AB2474" s="12"/>
      <c r="AC2474" s="12"/>
    </row>
    <row r="2475" spans="1:29" x14ac:dyDescent="0.25">
      <c r="A2475" s="12"/>
      <c r="B2475" s="12"/>
      <c r="C2475" s="12"/>
      <c r="D2475" s="12"/>
      <c r="E2475" s="12"/>
      <c r="F2475" s="12"/>
      <c r="G2475" s="12"/>
      <c r="H2475" s="12"/>
      <c r="I2475" s="12"/>
      <c r="J2475" s="12"/>
      <c r="K2475" s="12"/>
      <c r="L2475" s="35"/>
      <c r="M2475" s="35"/>
      <c r="N2475" s="35"/>
      <c r="O2475" s="35"/>
      <c r="P2475" s="12"/>
      <c r="Q2475" s="16"/>
      <c r="R2475" s="12"/>
      <c r="S2475" s="12"/>
      <c r="T2475" s="12"/>
      <c r="U2475" s="12"/>
      <c r="V2475" s="12"/>
      <c r="W2475" s="12"/>
      <c r="X2475" s="12"/>
      <c r="Y2475" s="12"/>
      <c r="Z2475" s="12"/>
      <c r="AA2475" s="12"/>
      <c r="AB2475" s="12"/>
      <c r="AC2475" s="12"/>
    </row>
    <row r="2476" spans="1:29" x14ac:dyDescent="0.25">
      <c r="A2476" s="12"/>
      <c r="B2476" s="12"/>
      <c r="C2476" s="12"/>
      <c r="D2476" s="12"/>
      <c r="E2476" s="12"/>
      <c r="F2476" s="12"/>
      <c r="G2476" s="12"/>
      <c r="H2476" s="12"/>
      <c r="I2476" s="12"/>
      <c r="J2476" s="12"/>
      <c r="K2476" s="12"/>
      <c r="L2476" s="35"/>
      <c r="M2476" s="35"/>
      <c r="N2476" s="35"/>
      <c r="O2476" s="35"/>
      <c r="P2476" s="12"/>
      <c r="Q2476" s="16"/>
      <c r="R2476" s="12"/>
      <c r="S2476" s="12"/>
      <c r="T2476" s="12"/>
      <c r="U2476" s="12"/>
      <c r="V2476" s="12"/>
      <c r="W2476" s="12"/>
      <c r="X2476" s="12"/>
      <c r="Y2476" s="12"/>
      <c r="Z2476" s="12"/>
      <c r="AA2476" s="12"/>
      <c r="AB2476" s="12"/>
      <c r="AC2476" s="12"/>
    </row>
    <row r="2477" spans="1:29" x14ac:dyDescent="0.25">
      <c r="A2477" s="12"/>
      <c r="B2477" s="12"/>
      <c r="C2477" s="12"/>
      <c r="D2477" s="12"/>
      <c r="E2477" s="12"/>
      <c r="F2477" s="12"/>
      <c r="G2477" s="12"/>
      <c r="H2477" s="12"/>
      <c r="I2477" s="12"/>
      <c r="J2477" s="12"/>
      <c r="K2477" s="12"/>
      <c r="L2477" s="35"/>
      <c r="M2477" s="35"/>
      <c r="N2477" s="35"/>
      <c r="O2477" s="35"/>
      <c r="P2477" s="12"/>
      <c r="Q2477" s="16"/>
      <c r="R2477" s="12"/>
      <c r="S2477" s="12"/>
      <c r="T2477" s="12"/>
      <c r="U2477" s="12"/>
      <c r="V2477" s="12"/>
      <c r="W2477" s="12"/>
      <c r="X2477" s="12"/>
      <c r="Y2477" s="12"/>
      <c r="Z2477" s="12"/>
      <c r="AA2477" s="12"/>
      <c r="AB2477" s="12"/>
      <c r="AC2477" s="12"/>
    </row>
    <row r="2478" spans="1:29" x14ac:dyDescent="0.25">
      <c r="A2478" s="12"/>
      <c r="B2478" s="12"/>
      <c r="C2478" s="12"/>
      <c r="D2478" s="12"/>
      <c r="E2478" s="12"/>
      <c r="F2478" s="12"/>
      <c r="G2478" s="12"/>
      <c r="H2478" s="12"/>
      <c r="I2478" s="12"/>
      <c r="J2478" s="12"/>
      <c r="K2478" s="12"/>
      <c r="L2478" s="35"/>
      <c r="M2478" s="35"/>
      <c r="N2478" s="35"/>
      <c r="O2478" s="35"/>
      <c r="P2478" s="12"/>
      <c r="Q2478" s="16"/>
      <c r="R2478" s="12"/>
      <c r="S2478" s="12"/>
      <c r="T2478" s="12"/>
      <c r="U2478" s="12"/>
      <c r="V2478" s="12"/>
      <c r="W2478" s="12"/>
      <c r="X2478" s="12"/>
      <c r="Y2478" s="12"/>
      <c r="Z2478" s="12"/>
      <c r="AA2478" s="12"/>
      <c r="AB2478" s="12"/>
      <c r="AC2478" s="12"/>
    </row>
    <row r="2479" spans="1:29" x14ac:dyDescent="0.25">
      <c r="A2479" s="12"/>
      <c r="B2479" s="12"/>
      <c r="C2479" s="12"/>
      <c r="D2479" s="12"/>
      <c r="E2479" s="12"/>
      <c r="F2479" s="12"/>
      <c r="G2479" s="12"/>
      <c r="H2479" s="12"/>
      <c r="I2479" s="12"/>
      <c r="J2479" s="12"/>
      <c r="K2479" s="12"/>
      <c r="L2479" s="35"/>
      <c r="M2479" s="35"/>
      <c r="N2479" s="35"/>
      <c r="O2479" s="35"/>
      <c r="P2479" s="12"/>
      <c r="Q2479" s="16"/>
      <c r="R2479" s="12"/>
      <c r="S2479" s="12"/>
      <c r="T2479" s="12"/>
      <c r="U2479" s="12"/>
      <c r="V2479" s="12"/>
      <c r="W2479" s="12"/>
      <c r="X2479" s="12"/>
      <c r="Y2479" s="12"/>
      <c r="Z2479" s="12"/>
      <c r="AA2479" s="12"/>
      <c r="AB2479" s="12"/>
      <c r="AC2479" s="12"/>
    </row>
    <row r="2480" spans="1:29" x14ac:dyDescent="0.25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35"/>
      <c r="M2480" s="35"/>
      <c r="N2480" s="35"/>
      <c r="O2480" s="35"/>
      <c r="P2480" s="12"/>
      <c r="Q2480" s="16"/>
      <c r="R2480" s="12"/>
      <c r="S2480" s="12"/>
      <c r="T2480" s="12"/>
      <c r="U2480" s="12"/>
      <c r="V2480" s="12"/>
      <c r="W2480" s="12"/>
      <c r="X2480" s="12"/>
      <c r="Y2480" s="12"/>
      <c r="Z2480" s="12"/>
      <c r="AA2480" s="12"/>
      <c r="AB2480" s="12"/>
      <c r="AC2480" s="12"/>
    </row>
    <row r="2481" spans="1:29" x14ac:dyDescent="0.25">
      <c r="A2481" s="12"/>
      <c r="B2481" s="12"/>
      <c r="C2481" s="12"/>
      <c r="D2481" s="12"/>
      <c r="E2481" s="12"/>
      <c r="F2481" s="12"/>
      <c r="G2481" s="12"/>
      <c r="H2481" s="12"/>
      <c r="I2481" s="12"/>
      <c r="J2481" s="12"/>
      <c r="K2481" s="12"/>
      <c r="L2481" s="35"/>
      <c r="M2481" s="35"/>
      <c r="N2481" s="35"/>
      <c r="O2481" s="35"/>
      <c r="P2481" s="12"/>
      <c r="Q2481" s="16"/>
      <c r="R2481" s="12"/>
      <c r="S2481" s="12"/>
      <c r="T2481" s="12"/>
      <c r="U2481" s="12"/>
      <c r="V2481" s="12"/>
      <c r="W2481" s="12"/>
      <c r="X2481" s="12"/>
      <c r="Y2481" s="12"/>
      <c r="Z2481" s="12"/>
      <c r="AA2481" s="12"/>
      <c r="AB2481" s="12"/>
      <c r="AC2481" s="12"/>
    </row>
    <row r="2482" spans="1:29" x14ac:dyDescent="0.25">
      <c r="A2482" s="12"/>
      <c r="B2482" s="12"/>
      <c r="C2482" s="12"/>
      <c r="D2482" s="12"/>
      <c r="E2482" s="12"/>
      <c r="F2482" s="12"/>
      <c r="G2482" s="12"/>
      <c r="H2482" s="12"/>
      <c r="I2482" s="12"/>
      <c r="J2482" s="12"/>
      <c r="K2482" s="12"/>
      <c r="L2482" s="35"/>
      <c r="M2482" s="35"/>
      <c r="N2482" s="35"/>
      <c r="O2482" s="35"/>
      <c r="P2482" s="12"/>
      <c r="Q2482" s="16"/>
      <c r="R2482" s="12"/>
      <c r="S2482" s="12"/>
      <c r="T2482" s="12"/>
      <c r="U2482" s="12"/>
      <c r="V2482" s="12"/>
      <c r="W2482" s="12"/>
      <c r="X2482" s="12"/>
      <c r="Y2482" s="12"/>
      <c r="Z2482" s="12"/>
      <c r="AA2482" s="12"/>
      <c r="AB2482" s="12"/>
      <c r="AC2482" s="12"/>
    </row>
    <row r="2483" spans="1:29" x14ac:dyDescent="0.25">
      <c r="A2483" s="12"/>
      <c r="B2483" s="12"/>
      <c r="C2483" s="12"/>
      <c r="D2483" s="12"/>
      <c r="E2483" s="12"/>
      <c r="F2483" s="12"/>
      <c r="G2483" s="12"/>
      <c r="H2483" s="12"/>
      <c r="I2483" s="12"/>
      <c r="J2483" s="12"/>
      <c r="K2483" s="12"/>
      <c r="L2483" s="35"/>
      <c r="M2483" s="35"/>
      <c r="N2483" s="35"/>
      <c r="O2483" s="35"/>
      <c r="P2483" s="12"/>
      <c r="Q2483" s="16"/>
      <c r="R2483" s="12"/>
      <c r="S2483" s="12"/>
      <c r="T2483" s="12"/>
      <c r="U2483" s="12"/>
      <c r="V2483" s="12"/>
      <c r="W2483" s="12"/>
      <c r="X2483" s="12"/>
      <c r="Y2483" s="12"/>
      <c r="Z2483" s="12"/>
      <c r="AA2483" s="12"/>
      <c r="AB2483" s="12"/>
      <c r="AC2483" s="12"/>
    </row>
    <row r="2484" spans="1:29" x14ac:dyDescent="0.25">
      <c r="A2484" s="12"/>
      <c r="B2484" s="12"/>
      <c r="C2484" s="12"/>
      <c r="D2484" s="12"/>
      <c r="E2484" s="12"/>
      <c r="F2484" s="12"/>
      <c r="G2484" s="12"/>
      <c r="H2484" s="12"/>
      <c r="I2484" s="12"/>
      <c r="J2484" s="12"/>
      <c r="K2484" s="12"/>
      <c r="L2484" s="35"/>
      <c r="M2484" s="35"/>
      <c r="N2484" s="35"/>
      <c r="O2484" s="35"/>
      <c r="P2484" s="12"/>
      <c r="Q2484" s="16"/>
      <c r="R2484" s="12"/>
      <c r="S2484" s="12"/>
      <c r="T2484" s="12"/>
      <c r="U2484" s="12"/>
      <c r="V2484" s="12"/>
      <c r="W2484" s="12"/>
      <c r="X2484" s="12"/>
      <c r="Y2484" s="12"/>
      <c r="Z2484" s="12"/>
      <c r="AA2484" s="12"/>
      <c r="AB2484" s="12"/>
      <c r="AC2484" s="12"/>
    </row>
    <row r="2485" spans="1:29" x14ac:dyDescent="0.25">
      <c r="A2485" s="12"/>
      <c r="B2485" s="12"/>
      <c r="C2485" s="12"/>
      <c r="D2485" s="12"/>
      <c r="E2485" s="12"/>
      <c r="F2485" s="12"/>
      <c r="G2485" s="12"/>
      <c r="H2485" s="12"/>
      <c r="I2485" s="12"/>
      <c r="J2485" s="12"/>
      <c r="K2485" s="12"/>
      <c r="L2485" s="35"/>
      <c r="M2485" s="35"/>
      <c r="N2485" s="35"/>
      <c r="O2485" s="35"/>
      <c r="P2485" s="12"/>
      <c r="Q2485" s="16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2"/>
      <c r="AC2485" s="12"/>
    </row>
    <row r="2486" spans="1:29" x14ac:dyDescent="0.25">
      <c r="A2486" s="12"/>
      <c r="B2486" s="12"/>
      <c r="C2486" s="12"/>
      <c r="D2486" s="12"/>
      <c r="E2486" s="12"/>
      <c r="F2486" s="12"/>
      <c r="G2486" s="12"/>
      <c r="H2486" s="12"/>
      <c r="I2486" s="12"/>
      <c r="J2486" s="12"/>
      <c r="K2486" s="12"/>
      <c r="L2486" s="35"/>
      <c r="M2486" s="35"/>
      <c r="N2486" s="35"/>
      <c r="O2486" s="35"/>
      <c r="P2486" s="12"/>
      <c r="Q2486" s="16"/>
      <c r="R2486" s="12"/>
      <c r="S2486" s="12"/>
      <c r="T2486" s="12"/>
      <c r="U2486" s="12"/>
      <c r="V2486" s="12"/>
      <c r="W2486" s="12"/>
      <c r="X2486" s="12"/>
      <c r="Y2486" s="12"/>
      <c r="Z2486" s="12"/>
      <c r="AA2486" s="12"/>
      <c r="AB2486" s="12"/>
      <c r="AC2486" s="12"/>
    </row>
    <row r="2487" spans="1:29" x14ac:dyDescent="0.25">
      <c r="A2487" s="12"/>
      <c r="B2487" s="12"/>
      <c r="C2487" s="12"/>
      <c r="D2487" s="12"/>
      <c r="E2487" s="12"/>
      <c r="F2487" s="12"/>
      <c r="G2487" s="12"/>
      <c r="H2487" s="12"/>
      <c r="I2487" s="12"/>
      <c r="J2487" s="12"/>
      <c r="K2487" s="12"/>
      <c r="L2487" s="35"/>
      <c r="M2487" s="35"/>
      <c r="N2487" s="35"/>
      <c r="O2487" s="35"/>
      <c r="P2487" s="12"/>
      <c r="Q2487" s="16"/>
      <c r="R2487" s="12"/>
      <c r="S2487" s="12"/>
      <c r="T2487" s="12"/>
      <c r="U2487" s="12"/>
      <c r="V2487" s="12"/>
      <c r="W2487" s="12"/>
      <c r="X2487" s="12"/>
      <c r="Y2487" s="12"/>
      <c r="Z2487" s="12"/>
      <c r="AA2487" s="12"/>
      <c r="AB2487" s="12"/>
      <c r="AC2487" s="12"/>
    </row>
    <row r="2488" spans="1:29" x14ac:dyDescent="0.25">
      <c r="A2488" s="12"/>
      <c r="B2488" s="12"/>
      <c r="C2488" s="12"/>
      <c r="D2488" s="12"/>
      <c r="E2488" s="12"/>
      <c r="F2488" s="12"/>
      <c r="G2488" s="12"/>
      <c r="H2488" s="12"/>
      <c r="I2488" s="12"/>
      <c r="J2488" s="12"/>
      <c r="K2488" s="12"/>
      <c r="L2488" s="35"/>
      <c r="M2488" s="35"/>
      <c r="N2488" s="35"/>
      <c r="O2488" s="35"/>
      <c r="P2488" s="12"/>
      <c r="Q2488" s="16"/>
      <c r="R2488" s="12"/>
      <c r="S2488" s="12"/>
      <c r="T2488" s="12"/>
      <c r="U2488" s="12"/>
      <c r="V2488" s="12"/>
      <c r="W2488" s="12"/>
      <c r="X2488" s="12"/>
      <c r="Y2488" s="12"/>
      <c r="Z2488" s="12"/>
      <c r="AA2488" s="12"/>
      <c r="AB2488" s="12"/>
      <c r="AC2488" s="12"/>
    </row>
    <row r="2489" spans="1:29" x14ac:dyDescent="0.25">
      <c r="A2489" s="12"/>
      <c r="B2489" s="12"/>
      <c r="C2489" s="12"/>
      <c r="D2489" s="12"/>
      <c r="E2489" s="12"/>
      <c r="F2489" s="12"/>
      <c r="G2489" s="12"/>
      <c r="H2489" s="12"/>
      <c r="I2489" s="12"/>
      <c r="J2489" s="12"/>
      <c r="K2489" s="12"/>
      <c r="L2489" s="35"/>
      <c r="M2489" s="35"/>
      <c r="N2489" s="35"/>
      <c r="O2489" s="35"/>
      <c r="P2489" s="12"/>
      <c r="Q2489" s="16"/>
      <c r="R2489" s="12"/>
      <c r="S2489" s="12"/>
      <c r="T2489" s="12"/>
      <c r="U2489" s="12"/>
      <c r="V2489" s="12"/>
      <c r="W2489" s="12"/>
      <c r="X2489" s="12"/>
      <c r="Y2489" s="12"/>
      <c r="Z2489" s="12"/>
      <c r="AA2489" s="12"/>
      <c r="AB2489" s="12"/>
      <c r="AC2489" s="12"/>
    </row>
    <row r="2490" spans="1:29" x14ac:dyDescent="0.25">
      <c r="A2490" s="12"/>
      <c r="B2490" s="12"/>
      <c r="C2490" s="12"/>
      <c r="D2490" s="12"/>
      <c r="E2490" s="12"/>
      <c r="F2490" s="12"/>
      <c r="G2490" s="12"/>
      <c r="H2490" s="12"/>
      <c r="I2490" s="12"/>
      <c r="J2490" s="12"/>
      <c r="K2490" s="12"/>
      <c r="L2490" s="35"/>
      <c r="M2490" s="35"/>
      <c r="N2490" s="35"/>
      <c r="O2490" s="35"/>
      <c r="P2490" s="12"/>
      <c r="Q2490" s="16"/>
      <c r="R2490" s="12"/>
      <c r="S2490" s="12"/>
      <c r="T2490" s="12"/>
      <c r="U2490" s="12"/>
      <c r="V2490" s="12"/>
      <c r="W2490" s="12"/>
      <c r="X2490" s="12"/>
      <c r="Y2490" s="12"/>
      <c r="Z2490" s="12"/>
      <c r="AA2490" s="12"/>
      <c r="AB2490" s="12"/>
      <c r="AC2490" s="12"/>
    </row>
    <row r="2491" spans="1:29" x14ac:dyDescent="0.25">
      <c r="A2491" s="12"/>
      <c r="B2491" s="12"/>
      <c r="C2491" s="12"/>
      <c r="D2491" s="12"/>
      <c r="E2491" s="12"/>
      <c r="F2491" s="12"/>
      <c r="G2491" s="12"/>
      <c r="H2491" s="12"/>
      <c r="I2491" s="12"/>
      <c r="J2491" s="12"/>
      <c r="K2491" s="12"/>
      <c r="L2491" s="35"/>
      <c r="M2491" s="35"/>
      <c r="N2491" s="35"/>
      <c r="O2491" s="35"/>
      <c r="P2491" s="12"/>
      <c r="Q2491" s="16"/>
      <c r="R2491" s="12"/>
      <c r="S2491" s="12"/>
      <c r="T2491" s="12"/>
      <c r="U2491" s="12"/>
      <c r="V2491" s="12"/>
      <c r="W2491" s="12"/>
      <c r="X2491" s="12"/>
      <c r="Y2491" s="12"/>
      <c r="Z2491" s="12"/>
      <c r="AA2491" s="12"/>
      <c r="AB2491" s="12"/>
      <c r="AC2491" s="12"/>
    </row>
    <row r="2492" spans="1:29" x14ac:dyDescent="0.25">
      <c r="A2492" s="12"/>
      <c r="B2492" s="12"/>
      <c r="C2492" s="12"/>
      <c r="D2492" s="12"/>
      <c r="E2492" s="12"/>
      <c r="F2492" s="12"/>
      <c r="G2492" s="12"/>
      <c r="H2492" s="12"/>
      <c r="I2492" s="12"/>
      <c r="J2492" s="12"/>
      <c r="K2492" s="12"/>
      <c r="L2492" s="35"/>
      <c r="M2492" s="35"/>
      <c r="N2492" s="35"/>
      <c r="O2492" s="35"/>
      <c r="P2492" s="12"/>
      <c r="Q2492" s="16"/>
      <c r="R2492" s="12"/>
      <c r="S2492" s="12"/>
      <c r="T2492" s="12"/>
      <c r="U2492" s="12"/>
      <c r="V2492" s="12"/>
      <c r="W2492" s="12"/>
      <c r="X2492" s="12"/>
      <c r="Y2492" s="12"/>
      <c r="Z2492" s="12"/>
      <c r="AA2492" s="12"/>
      <c r="AB2492" s="12"/>
      <c r="AC2492" s="12"/>
    </row>
    <row r="2493" spans="1:29" x14ac:dyDescent="0.25">
      <c r="A2493" s="12"/>
      <c r="B2493" s="12"/>
      <c r="C2493" s="12"/>
      <c r="D2493" s="12"/>
      <c r="E2493" s="12"/>
      <c r="F2493" s="12"/>
      <c r="G2493" s="12"/>
      <c r="H2493" s="12"/>
      <c r="I2493" s="12"/>
      <c r="J2493" s="12"/>
      <c r="K2493" s="12"/>
      <c r="L2493" s="35"/>
      <c r="M2493" s="35"/>
      <c r="N2493" s="35"/>
      <c r="O2493" s="35"/>
      <c r="P2493" s="12"/>
      <c r="Q2493" s="16"/>
      <c r="R2493" s="12"/>
      <c r="S2493" s="12"/>
      <c r="T2493" s="12"/>
      <c r="U2493" s="12"/>
      <c r="V2493" s="12"/>
      <c r="W2493" s="12"/>
      <c r="X2493" s="12"/>
      <c r="Y2493" s="12"/>
      <c r="Z2493" s="12"/>
      <c r="AA2493" s="12"/>
      <c r="AB2493" s="12"/>
      <c r="AC2493" s="12"/>
    </row>
    <row r="2494" spans="1:29" x14ac:dyDescent="0.25">
      <c r="A2494" s="12"/>
      <c r="B2494" s="12"/>
      <c r="C2494" s="12"/>
      <c r="D2494" s="12"/>
      <c r="E2494" s="12"/>
      <c r="F2494" s="12"/>
      <c r="G2494" s="12"/>
      <c r="H2494" s="12"/>
      <c r="I2494" s="12"/>
      <c r="J2494" s="12"/>
      <c r="K2494" s="12"/>
      <c r="L2494" s="35"/>
      <c r="M2494" s="35"/>
      <c r="N2494" s="35"/>
      <c r="O2494" s="35"/>
      <c r="P2494" s="12"/>
      <c r="Q2494" s="16"/>
      <c r="R2494" s="12"/>
      <c r="S2494" s="12"/>
      <c r="T2494" s="12"/>
      <c r="U2494" s="12"/>
      <c r="V2494" s="12"/>
      <c r="W2494" s="12"/>
      <c r="X2494" s="12"/>
      <c r="Y2494" s="12"/>
      <c r="Z2494" s="12"/>
      <c r="AA2494" s="12"/>
      <c r="AB2494" s="12"/>
      <c r="AC2494" s="12"/>
    </row>
    <row r="2495" spans="1:29" x14ac:dyDescent="0.25">
      <c r="A2495" s="12"/>
      <c r="B2495" s="12"/>
      <c r="C2495" s="12"/>
      <c r="D2495" s="12"/>
      <c r="E2495" s="12"/>
      <c r="F2495" s="12"/>
      <c r="G2495" s="12"/>
      <c r="H2495" s="12"/>
      <c r="I2495" s="12"/>
      <c r="J2495" s="12"/>
      <c r="K2495" s="12"/>
      <c r="L2495" s="35"/>
      <c r="M2495" s="35"/>
      <c r="N2495" s="35"/>
      <c r="O2495" s="35"/>
      <c r="P2495" s="12"/>
      <c r="Q2495" s="16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2"/>
      <c r="AC2495" s="12"/>
    </row>
    <row r="2496" spans="1:29" x14ac:dyDescent="0.25">
      <c r="A2496" s="12"/>
      <c r="B2496" s="12"/>
      <c r="C2496" s="12"/>
      <c r="D2496" s="12"/>
      <c r="E2496" s="12"/>
      <c r="F2496" s="12"/>
      <c r="G2496" s="12"/>
      <c r="H2496" s="12"/>
      <c r="I2496" s="12"/>
      <c r="J2496" s="12"/>
      <c r="K2496" s="12"/>
      <c r="L2496" s="35"/>
      <c r="M2496" s="35"/>
      <c r="N2496" s="35"/>
      <c r="O2496" s="35"/>
      <c r="P2496" s="12"/>
      <c r="Q2496" s="16"/>
      <c r="R2496" s="12"/>
      <c r="S2496" s="12"/>
      <c r="T2496" s="12"/>
      <c r="U2496" s="12"/>
      <c r="V2496" s="12"/>
      <c r="W2496" s="12"/>
      <c r="X2496" s="12"/>
      <c r="Y2496" s="12"/>
      <c r="Z2496" s="12"/>
      <c r="AA2496" s="12"/>
      <c r="AB2496" s="12"/>
      <c r="AC2496" s="12"/>
    </row>
    <row r="2497" spans="1:29" x14ac:dyDescent="0.25">
      <c r="A2497" s="12"/>
      <c r="B2497" s="12"/>
      <c r="C2497" s="12"/>
      <c r="D2497" s="12"/>
      <c r="E2497" s="12"/>
      <c r="F2497" s="12"/>
      <c r="G2497" s="12"/>
      <c r="H2497" s="12"/>
      <c r="I2497" s="12"/>
      <c r="J2497" s="12"/>
      <c r="K2497" s="12"/>
      <c r="L2497" s="35"/>
      <c r="M2497" s="35"/>
      <c r="N2497" s="35"/>
      <c r="O2497" s="35"/>
      <c r="P2497" s="12"/>
      <c r="Q2497" s="16"/>
      <c r="R2497" s="12"/>
      <c r="S2497" s="12"/>
      <c r="T2497" s="12"/>
      <c r="U2497" s="12"/>
      <c r="V2497" s="12"/>
      <c r="W2497" s="12"/>
      <c r="X2497" s="12"/>
      <c r="Y2497" s="12"/>
      <c r="Z2497" s="12"/>
      <c r="AA2497" s="12"/>
      <c r="AB2497" s="12"/>
      <c r="AC2497" s="12"/>
    </row>
    <row r="2498" spans="1:29" x14ac:dyDescent="0.25">
      <c r="A2498" s="12"/>
      <c r="B2498" s="12"/>
      <c r="C2498" s="12"/>
      <c r="D2498" s="12"/>
      <c r="E2498" s="12"/>
      <c r="F2498" s="12"/>
      <c r="G2498" s="12"/>
      <c r="H2498" s="12"/>
      <c r="I2498" s="12"/>
      <c r="J2498" s="12"/>
      <c r="K2498" s="12"/>
      <c r="L2498" s="35"/>
      <c r="M2498" s="35"/>
      <c r="N2498" s="35"/>
      <c r="O2498" s="35"/>
      <c r="P2498" s="12"/>
      <c r="Q2498" s="16"/>
      <c r="R2498" s="12"/>
      <c r="S2498" s="12"/>
      <c r="T2498" s="12"/>
      <c r="U2498" s="12"/>
      <c r="V2498" s="12"/>
      <c r="W2498" s="12"/>
      <c r="X2498" s="12"/>
      <c r="Y2498" s="12"/>
      <c r="Z2498" s="12"/>
      <c r="AA2498" s="12"/>
      <c r="AB2498" s="12"/>
      <c r="AC2498" s="12"/>
    </row>
    <row r="2499" spans="1:29" x14ac:dyDescent="0.25">
      <c r="A2499" s="12"/>
      <c r="B2499" s="12"/>
      <c r="C2499" s="12"/>
      <c r="D2499" s="12"/>
      <c r="E2499" s="12"/>
      <c r="F2499" s="12"/>
      <c r="G2499" s="12"/>
      <c r="H2499" s="12"/>
      <c r="I2499" s="12"/>
      <c r="J2499" s="12"/>
      <c r="K2499" s="12"/>
      <c r="L2499" s="35"/>
      <c r="M2499" s="35"/>
      <c r="N2499" s="35"/>
      <c r="O2499" s="35"/>
      <c r="P2499" s="12"/>
      <c r="Q2499" s="16"/>
      <c r="R2499" s="12"/>
      <c r="S2499" s="12"/>
      <c r="T2499" s="12"/>
      <c r="U2499" s="12"/>
      <c r="V2499" s="12"/>
      <c r="W2499" s="12"/>
      <c r="X2499" s="12"/>
      <c r="Y2499" s="12"/>
      <c r="Z2499" s="12"/>
      <c r="AA2499" s="12"/>
      <c r="AB2499" s="12"/>
      <c r="AC2499" s="12"/>
    </row>
    <row r="2500" spans="1:29" x14ac:dyDescent="0.25">
      <c r="A2500" s="12"/>
      <c r="B2500" s="12"/>
      <c r="C2500" s="12"/>
      <c r="D2500" s="12"/>
      <c r="E2500" s="12"/>
      <c r="F2500" s="12"/>
      <c r="G2500" s="12"/>
      <c r="H2500" s="12"/>
      <c r="I2500" s="12"/>
      <c r="J2500" s="12"/>
      <c r="K2500" s="12"/>
      <c r="L2500" s="35"/>
      <c r="M2500" s="35"/>
      <c r="N2500" s="35"/>
      <c r="O2500" s="35"/>
      <c r="P2500" s="12"/>
      <c r="Q2500" s="16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/>
      <c r="AB2500" s="12"/>
      <c r="AC2500" s="12"/>
    </row>
    <row r="2501" spans="1:29" x14ac:dyDescent="0.25">
      <c r="A2501" s="12"/>
      <c r="B2501" s="12"/>
      <c r="C2501" s="12"/>
      <c r="D2501" s="12"/>
      <c r="E2501" s="12"/>
      <c r="F2501" s="12"/>
      <c r="G2501" s="12"/>
      <c r="H2501" s="12"/>
      <c r="I2501" s="12"/>
      <c r="J2501" s="12"/>
      <c r="K2501" s="12"/>
      <c r="L2501" s="35"/>
      <c r="M2501" s="35"/>
      <c r="N2501" s="35"/>
      <c r="O2501" s="35"/>
      <c r="P2501" s="12"/>
      <c r="Q2501" s="16"/>
      <c r="R2501" s="12"/>
      <c r="S2501" s="12"/>
      <c r="T2501" s="12"/>
      <c r="U2501" s="12"/>
      <c r="V2501" s="12"/>
      <c r="W2501" s="12"/>
      <c r="X2501" s="12"/>
      <c r="Y2501" s="12"/>
      <c r="Z2501" s="12"/>
      <c r="AA2501" s="12"/>
      <c r="AB2501" s="12"/>
      <c r="AC2501" s="12"/>
    </row>
    <row r="2502" spans="1:29" x14ac:dyDescent="0.25">
      <c r="A2502" s="12"/>
      <c r="B2502" s="12"/>
      <c r="C2502" s="12"/>
      <c r="D2502" s="12"/>
      <c r="E2502" s="12"/>
      <c r="F2502" s="12"/>
      <c r="G2502" s="12"/>
      <c r="H2502" s="12"/>
      <c r="I2502" s="12"/>
      <c r="J2502" s="12"/>
      <c r="K2502" s="12"/>
      <c r="L2502" s="35"/>
      <c r="M2502" s="35"/>
      <c r="N2502" s="35"/>
      <c r="O2502" s="35"/>
      <c r="P2502" s="12"/>
      <c r="Q2502" s="16"/>
      <c r="R2502" s="12"/>
      <c r="S2502" s="12"/>
      <c r="T2502" s="12"/>
      <c r="U2502" s="12"/>
      <c r="V2502" s="12"/>
      <c r="W2502" s="12"/>
      <c r="X2502" s="12"/>
      <c r="Y2502" s="12"/>
      <c r="Z2502" s="12"/>
      <c r="AA2502" s="12"/>
      <c r="AB2502" s="12"/>
      <c r="AC2502" s="12"/>
    </row>
    <row r="2503" spans="1:29" x14ac:dyDescent="0.25">
      <c r="A2503" s="12"/>
      <c r="B2503" s="12"/>
      <c r="C2503" s="12"/>
      <c r="D2503" s="12"/>
      <c r="E2503" s="12"/>
      <c r="F2503" s="12"/>
      <c r="G2503" s="12"/>
      <c r="H2503" s="12"/>
      <c r="I2503" s="12"/>
      <c r="J2503" s="12"/>
      <c r="K2503" s="12"/>
      <c r="L2503" s="35"/>
      <c r="M2503" s="35"/>
      <c r="N2503" s="35"/>
      <c r="O2503" s="35"/>
      <c r="P2503" s="12"/>
      <c r="Q2503" s="16"/>
      <c r="R2503" s="12"/>
      <c r="S2503" s="12"/>
      <c r="T2503" s="12"/>
      <c r="U2503" s="12"/>
      <c r="V2503" s="12"/>
      <c r="W2503" s="12"/>
      <c r="X2503" s="12"/>
      <c r="Y2503" s="12"/>
      <c r="Z2503" s="12"/>
      <c r="AA2503" s="12"/>
      <c r="AB2503" s="12"/>
      <c r="AC2503" s="12"/>
    </row>
    <row r="2504" spans="1:29" x14ac:dyDescent="0.25">
      <c r="A2504" s="12"/>
      <c r="B2504" s="12"/>
      <c r="C2504" s="12"/>
      <c r="D2504" s="12"/>
      <c r="E2504" s="12"/>
      <c r="F2504" s="12"/>
      <c r="G2504" s="12"/>
      <c r="H2504" s="12"/>
      <c r="I2504" s="12"/>
      <c r="J2504" s="12"/>
      <c r="K2504" s="12"/>
      <c r="L2504" s="35"/>
      <c r="M2504" s="35"/>
      <c r="N2504" s="35"/>
      <c r="O2504" s="35"/>
      <c r="P2504" s="12"/>
      <c r="Q2504" s="16"/>
      <c r="R2504" s="12"/>
      <c r="S2504" s="12"/>
      <c r="T2504" s="12"/>
      <c r="U2504" s="12"/>
      <c r="V2504" s="12"/>
      <c r="W2504" s="12"/>
      <c r="X2504" s="12"/>
      <c r="Y2504" s="12"/>
      <c r="Z2504" s="12"/>
      <c r="AA2504" s="12"/>
      <c r="AB2504" s="12"/>
      <c r="AC2504" s="12"/>
    </row>
    <row r="2505" spans="1:29" x14ac:dyDescent="0.25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35"/>
      <c r="M2505" s="35"/>
      <c r="N2505" s="35"/>
      <c r="O2505" s="35"/>
      <c r="P2505" s="12"/>
      <c r="Q2505" s="16"/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2"/>
      <c r="AC2505" s="12"/>
    </row>
    <row r="2506" spans="1:29" x14ac:dyDescent="0.25">
      <c r="A2506" s="12"/>
      <c r="B2506" s="12"/>
      <c r="C2506" s="12"/>
      <c r="D2506" s="12"/>
      <c r="E2506" s="12"/>
      <c r="F2506" s="12"/>
      <c r="G2506" s="12"/>
      <c r="H2506" s="12"/>
      <c r="I2506" s="12"/>
      <c r="J2506" s="12"/>
      <c r="K2506" s="12"/>
      <c r="L2506" s="35"/>
      <c r="M2506" s="35"/>
      <c r="N2506" s="35"/>
      <c r="O2506" s="35"/>
      <c r="P2506" s="12"/>
      <c r="Q2506" s="16"/>
      <c r="R2506" s="12"/>
      <c r="S2506" s="12"/>
      <c r="T2506" s="12"/>
      <c r="U2506" s="12"/>
      <c r="V2506" s="12"/>
      <c r="W2506" s="12"/>
      <c r="X2506" s="12"/>
      <c r="Y2506" s="12"/>
      <c r="Z2506" s="12"/>
      <c r="AA2506" s="12"/>
      <c r="AB2506" s="12"/>
      <c r="AC2506" s="12"/>
    </row>
    <row r="2507" spans="1:29" x14ac:dyDescent="0.25">
      <c r="A2507" s="12"/>
      <c r="B2507" s="12"/>
      <c r="C2507" s="12"/>
      <c r="D2507" s="12"/>
      <c r="E2507" s="12"/>
      <c r="F2507" s="12"/>
      <c r="G2507" s="12"/>
      <c r="H2507" s="12"/>
      <c r="I2507" s="12"/>
      <c r="J2507" s="12"/>
      <c r="K2507" s="12"/>
      <c r="L2507" s="35"/>
      <c r="M2507" s="35"/>
      <c r="N2507" s="35"/>
      <c r="O2507" s="35"/>
      <c r="P2507" s="12"/>
      <c r="Q2507" s="16"/>
      <c r="R2507" s="12"/>
      <c r="S2507" s="12"/>
      <c r="T2507" s="12"/>
      <c r="U2507" s="12"/>
      <c r="V2507" s="12"/>
      <c r="W2507" s="12"/>
      <c r="X2507" s="12"/>
      <c r="Y2507" s="12"/>
      <c r="Z2507" s="12"/>
      <c r="AA2507" s="12"/>
      <c r="AB2507" s="12"/>
      <c r="AC2507" s="12"/>
    </row>
    <row r="2508" spans="1:29" x14ac:dyDescent="0.25">
      <c r="A2508" s="12"/>
      <c r="B2508" s="12"/>
      <c r="C2508" s="12"/>
      <c r="D2508" s="12"/>
      <c r="E2508" s="12"/>
      <c r="F2508" s="12"/>
      <c r="G2508" s="12"/>
      <c r="H2508" s="12"/>
      <c r="I2508" s="12"/>
      <c r="J2508" s="12"/>
      <c r="K2508" s="12"/>
      <c r="L2508" s="35"/>
      <c r="M2508" s="35"/>
      <c r="N2508" s="35"/>
      <c r="O2508" s="35"/>
      <c r="P2508" s="12"/>
      <c r="Q2508" s="16"/>
      <c r="R2508" s="12"/>
      <c r="S2508" s="12"/>
      <c r="T2508" s="12"/>
      <c r="U2508" s="12"/>
      <c r="V2508" s="12"/>
      <c r="W2508" s="12"/>
      <c r="X2508" s="12"/>
      <c r="Y2508" s="12"/>
      <c r="Z2508" s="12"/>
      <c r="AA2508" s="12"/>
      <c r="AB2508" s="12"/>
      <c r="AC2508" s="12"/>
    </row>
    <row r="2509" spans="1:29" x14ac:dyDescent="0.25">
      <c r="A2509" s="12"/>
      <c r="B2509" s="12"/>
      <c r="C2509" s="12"/>
      <c r="D2509" s="12"/>
      <c r="E2509" s="12"/>
      <c r="F2509" s="12"/>
      <c r="G2509" s="12"/>
      <c r="H2509" s="12"/>
      <c r="I2509" s="12"/>
      <c r="J2509" s="12"/>
      <c r="K2509" s="12"/>
      <c r="L2509" s="35"/>
      <c r="M2509" s="35"/>
      <c r="N2509" s="35"/>
      <c r="O2509" s="35"/>
      <c r="P2509" s="12"/>
      <c r="Q2509" s="16"/>
      <c r="R2509" s="12"/>
      <c r="S2509" s="12"/>
      <c r="T2509" s="12"/>
      <c r="U2509" s="12"/>
      <c r="V2509" s="12"/>
      <c r="W2509" s="12"/>
      <c r="X2509" s="12"/>
      <c r="Y2509" s="12"/>
      <c r="Z2509" s="12"/>
      <c r="AA2509" s="12"/>
      <c r="AB2509" s="12"/>
      <c r="AC2509" s="12"/>
    </row>
    <row r="2510" spans="1:29" x14ac:dyDescent="0.25">
      <c r="A2510" s="12"/>
      <c r="B2510" s="12"/>
      <c r="C2510" s="12"/>
      <c r="D2510" s="12"/>
      <c r="E2510" s="12"/>
      <c r="F2510" s="12"/>
      <c r="G2510" s="12"/>
      <c r="H2510" s="12"/>
      <c r="I2510" s="12"/>
      <c r="J2510" s="12"/>
      <c r="K2510" s="12"/>
      <c r="L2510" s="35"/>
      <c r="M2510" s="35"/>
      <c r="N2510" s="35"/>
      <c r="O2510" s="35"/>
      <c r="P2510" s="12"/>
      <c r="Q2510" s="16"/>
      <c r="R2510" s="12"/>
      <c r="S2510" s="12"/>
      <c r="T2510" s="12"/>
      <c r="U2510" s="12"/>
      <c r="V2510" s="12"/>
      <c r="W2510" s="12"/>
      <c r="X2510" s="12"/>
      <c r="Y2510" s="12"/>
      <c r="Z2510" s="12"/>
      <c r="AA2510" s="12"/>
      <c r="AB2510" s="12"/>
      <c r="AC2510" s="12"/>
    </row>
    <row r="2511" spans="1:29" x14ac:dyDescent="0.25">
      <c r="A2511" s="12"/>
      <c r="B2511" s="12"/>
      <c r="C2511" s="12"/>
      <c r="D2511" s="12"/>
      <c r="E2511" s="12"/>
      <c r="F2511" s="12"/>
      <c r="G2511" s="12"/>
      <c r="H2511" s="12"/>
      <c r="I2511" s="12"/>
      <c r="J2511" s="12"/>
      <c r="K2511" s="12"/>
      <c r="L2511" s="35"/>
      <c r="M2511" s="35"/>
      <c r="N2511" s="35"/>
      <c r="O2511" s="35"/>
      <c r="P2511" s="12"/>
      <c r="Q2511" s="16"/>
      <c r="R2511" s="12"/>
      <c r="S2511" s="12"/>
      <c r="T2511" s="12"/>
      <c r="U2511" s="12"/>
      <c r="V2511" s="12"/>
      <c r="W2511" s="12"/>
      <c r="X2511" s="12"/>
      <c r="Y2511" s="12"/>
      <c r="Z2511" s="12"/>
      <c r="AA2511" s="12"/>
      <c r="AB2511" s="12"/>
      <c r="AC2511" s="12"/>
    </row>
    <row r="2512" spans="1:29" x14ac:dyDescent="0.25">
      <c r="A2512" s="12"/>
      <c r="B2512" s="12"/>
      <c r="C2512" s="12"/>
      <c r="D2512" s="12"/>
      <c r="E2512" s="12"/>
      <c r="F2512" s="12"/>
      <c r="G2512" s="12"/>
      <c r="H2512" s="12"/>
      <c r="I2512" s="12"/>
      <c r="J2512" s="12"/>
      <c r="K2512" s="12"/>
      <c r="L2512" s="35"/>
      <c r="M2512" s="35"/>
      <c r="N2512" s="35"/>
      <c r="O2512" s="35"/>
      <c r="P2512" s="12"/>
      <c r="Q2512" s="16"/>
      <c r="R2512" s="12"/>
      <c r="S2512" s="12"/>
      <c r="T2512" s="12"/>
      <c r="U2512" s="12"/>
      <c r="V2512" s="12"/>
      <c r="W2512" s="12"/>
      <c r="X2512" s="12"/>
      <c r="Y2512" s="12"/>
      <c r="Z2512" s="12"/>
      <c r="AA2512" s="12"/>
      <c r="AB2512" s="12"/>
      <c r="AC2512" s="12"/>
    </row>
    <row r="2513" spans="1:29" x14ac:dyDescent="0.25">
      <c r="A2513" s="12"/>
      <c r="B2513" s="12"/>
      <c r="C2513" s="12"/>
      <c r="D2513" s="12"/>
      <c r="E2513" s="12"/>
      <c r="F2513" s="12"/>
      <c r="G2513" s="12"/>
      <c r="H2513" s="12"/>
      <c r="I2513" s="12"/>
      <c r="J2513" s="12"/>
      <c r="K2513" s="12"/>
      <c r="L2513" s="35"/>
      <c r="M2513" s="35"/>
      <c r="N2513" s="35"/>
      <c r="O2513" s="35"/>
      <c r="P2513" s="12"/>
      <c r="Q2513" s="16"/>
      <c r="R2513" s="12"/>
      <c r="S2513" s="12"/>
      <c r="T2513" s="12"/>
      <c r="U2513" s="12"/>
      <c r="V2513" s="12"/>
      <c r="W2513" s="12"/>
      <c r="X2513" s="12"/>
      <c r="Y2513" s="12"/>
      <c r="Z2513" s="12"/>
      <c r="AA2513" s="12"/>
      <c r="AB2513" s="12"/>
      <c r="AC2513" s="12"/>
    </row>
    <row r="2514" spans="1:29" x14ac:dyDescent="0.25">
      <c r="A2514" s="12"/>
      <c r="B2514" s="12"/>
      <c r="C2514" s="12"/>
      <c r="D2514" s="12"/>
      <c r="E2514" s="12"/>
      <c r="F2514" s="12"/>
      <c r="G2514" s="12"/>
      <c r="H2514" s="12"/>
      <c r="I2514" s="12"/>
      <c r="J2514" s="12"/>
      <c r="K2514" s="12"/>
      <c r="L2514" s="35"/>
      <c r="M2514" s="35"/>
      <c r="N2514" s="35"/>
      <c r="O2514" s="35"/>
      <c r="P2514" s="12"/>
      <c r="Q2514" s="16"/>
      <c r="R2514" s="12"/>
      <c r="S2514" s="12"/>
      <c r="T2514" s="12"/>
      <c r="U2514" s="12"/>
      <c r="V2514" s="12"/>
      <c r="W2514" s="12"/>
      <c r="X2514" s="12"/>
      <c r="Y2514" s="12"/>
      <c r="Z2514" s="12"/>
      <c r="AA2514" s="12"/>
      <c r="AB2514" s="12"/>
      <c r="AC2514" s="12"/>
    </row>
    <row r="2515" spans="1:29" x14ac:dyDescent="0.25">
      <c r="A2515" s="12"/>
      <c r="B2515" s="12"/>
      <c r="C2515" s="12"/>
      <c r="D2515" s="12"/>
      <c r="E2515" s="12"/>
      <c r="F2515" s="12"/>
      <c r="G2515" s="12"/>
      <c r="H2515" s="12"/>
      <c r="I2515" s="12"/>
      <c r="J2515" s="12"/>
      <c r="K2515" s="12"/>
      <c r="L2515" s="35"/>
      <c r="M2515" s="35"/>
      <c r="N2515" s="35"/>
      <c r="O2515" s="35"/>
      <c r="P2515" s="12"/>
      <c r="Q2515" s="16"/>
      <c r="R2515" s="12"/>
      <c r="S2515" s="12"/>
      <c r="T2515" s="12"/>
      <c r="U2515" s="12"/>
      <c r="V2515" s="12"/>
      <c r="W2515" s="12"/>
      <c r="X2515" s="12"/>
      <c r="Y2515" s="12"/>
      <c r="Z2515" s="12"/>
      <c r="AA2515" s="12"/>
      <c r="AB2515" s="12"/>
      <c r="AC2515" s="12"/>
    </row>
    <row r="2516" spans="1:29" x14ac:dyDescent="0.25">
      <c r="A2516" s="12"/>
      <c r="B2516" s="12"/>
      <c r="C2516" s="12"/>
      <c r="D2516" s="12"/>
      <c r="E2516" s="12"/>
      <c r="F2516" s="12"/>
      <c r="G2516" s="12"/>
      <c r="H2516" s="12"/>
      <c r="I2516" s="12"/>
      <c r="J2516" s="12"/>
      <c r="K2516" s="12"/>
      <c r="L2516" s="35"/>
      <c r="M2516" s="35"/>
      <c r="N2516" s="35"/>
      <c r="O2516" s="35"/>
      <c r="P2516" s="12"/>
      <c r="Q2516" s="16"/>
      <c r="R2516" s="12"/>
      <c r="S2516" s="12"/>
      <c r="T2516" s="12"/>
      <c r="U2516" s="12"/>
      <c r="V2516" s="12"/>
      <c r="W2516" s="12"/>
      <c r="X2516" s="12"/>
      <c r="Y2516" s="12"/>
      <c r="Z2516" s="12"/>
      <c r="AA2516" s="12"/>
      <c r="AB2516" s="12"/>
      <c r="AC2516" s="12"/>
    </row>
    <row r="2517" spans="1:29" x14ac:dyDescent="0.25">
      <c r="A2517" s="12"/>
      <c r="B2517" s="12"/>
      <c r="C2517" s="12"/>
      <c r="D2517" s="12"/>
      <c r="E2517" s="12"/>
      <c r="F2517" s="12"/>
      <c r="G2517" s="12"/>
      <c r="H2517" s="12"/>
      <c r="I2517" s="12"/>
      <c r="J2517" s="12"/>
      <c r="K2517" s="12"/>
      <c r="L2517" s="35"/>
      <c r="M2517" s="35"/>
      <c r="N2517" s="35"/>
      <c r="O2517" s="35"/>
      <c r="P2517" s="12"/>
      <c r="Q2517" s="16"/>
      <c r="R2517" s="12"/>
      <c r="S2517" s="12"/>
      <c r="T2517" s="12"/>
      <c r="U2517" s="12"/>
      <c r="V2517" s="12"/>
      <c r="W2517" s="12"/>
      <c r="X2517" s="12"/>
      <c r="Y2517" s="12"/>
      <c r="Z2517" s="12"/>
      <c r="AA2517" s="12"/>
      <c r="AB2517" s="12"/>
      <c r="AC2517" s="12"/>
    </row>
    <row r="2518" spans="1:29" x14ac:dyDescent="0.25">
      <c r="A2518" s="12"/>
      <c r="B2518" s="12"/>
      <c r="C2518" s="12"/>
      <c r="D2518" s="12"/>
      <c r="E2518" s="12"/>
      <c r="F2518" s="12"/>
      <c r="G2518" s="12"/>
      <c r="H2518" s="12"/>
      <c r="I2518" s="12"/>
      <c r="J2518" s="12"/>
      <c r="K2518" s="12"/>
      <c r="L2518" s="35"/>
      <c r="M2518" s="35"/>
      <c r="N2518" s="35"/>
      <c r="O2518" s="35"/>
      <c r="P2518" s="12"/>
      <c r="Q2518" s="16"/>
      <c r="R2518" s="12"/>
      <c r="S2518" s="12"/>
      <c r="T2518" s="12"/>
      <c r="U2518" s="12"/>
      <c r="V2518" s="12"/>
      <c r="W2518" s="12"/>
      <c r="X2518" s="12"/>
      <c r="Y2518" s="12"/>
      <c r="Z2518" s="12"/>
      <c r="AA2518" s="12"/>
      <c r="AB2518" s="12"/>
      <c r="AC2518" s="12"/>
    </row>
    <row r="2519" spans="1:29" x14ac:dyDescent="0.25">
      <c r="A2519" s="12"/>
      <c r="B2519" s="12"/>
      <c r="C2519" s="12"/>
      <c r="D2519" s="12"/>
      <c r="E2519" s="12"/>
      <c r="F2519" s="12"/>
      <c r="G2519" s="12"/>
      <c r="H2519" s="12"/>
      <c r="I2519" s="12"/>
      <c r="J2519" s="12"/>
      <c r="K2519" s="12"/>
      <c r="L2519" s="35"/>
      <c r="M2519" s="35"/>
      <c r="N2519" s="35"/>
      <c r="O2519" s="35"/>
      <c r="P2519" s="12"/>
      <c r="Q2519" s="16"/>
      <c r="R2519" s="12"/>
      <c r="S2519" s="12"/>
      <c r="T2519" s="12"/>
      <c r="U2519" s="12"/>
      <c r="V2519" s="12"/>
      <c r="W2519" s="12"/>
      <c r="X2519" s="12"/>
      <c r="Y2519" s="12"/>
      <c r="Z2519" s="12"/>
      <c r="AA2519" s="12"/>
      <c r="AB2519" s="12"/>
      <c r="AC2519" s="12"/>
    </row>
    <row r="2520" spans="1:29" x14ac:dyDescent="0.25">
      <c r="A2520" s="12"/>
      <c r="B2520" s="12"/>
      <c r="C2520" s="12"/>
      <c r="D2520" s="12"/>
      <c r="E2520" s="12"/>
      <c r="F2520" s="12"/>
      <c r="G2520" s="12"/>
      <c r="H2520" s="12"/>
      <c r="I2520" s="12"/>
      <c r="J2520" s="12"/>
      <c r="K2520" s="12"/>
      <c r="L2520" s="35"/>
      <c r="M2520" s="35"/>
      <c r="N2520" s="35"/>
      <c r="O2520" s="35"/>
      <c r="P2520" s="12"/>
      <c r="Q2520" s="16"/>
      <c r="R2520" s="12"/>
      <c r="S2520" s="12"/>
      <c r="T2520" s="12"/>
      <c r="U2520" s="12"/>
      <c r="V2520" s="12"/>
      <c r="W2520" s="12"/>
      <c r="X2520" s="12"/>
      <c r="Y2520" s="12"/>
      <c r="Z2520" s="12"/>
      <c r="AA2520" s="12"/>
      <c r="AB2520" s="12"/>
      <c r="AC2520" s="12"/>
    </row>
    <row r="2521" spans="1:29" x14ac:dyDescent="0.25">
      <c r="A2521" s="12"/>
      <c r="B2521" s="12"/>
      <c r="C2521" s="12"/>
      <c r="D2521" s="12"/>
      <c r="E2521" s="12"/>
      <c r="F2521" s="12"/>
      <c r="G2521" s="12"/>
      <c r="H2521" s="12"/>
      <c r="I2521" s="12"/>
      <c r="J2521" s="12"/>
      <c r="K2521" s="12"/>
      <c r="L2521" s="35"/>
      <c r="M2521" s="35"/>
      <c r="N2521" s="35"/>
      <c r="O2521" s="35"/>
      <c r="P2521" s="12"/>
      <c r="Q2521" s="16"/>
      <c r="R2521" s="12"/>
      <c r="S2521" s="12"/>
      <c r="T2521" s="12"/>
      <c r="U2521" s="12"/>
      <c r="V2521" s="12"/>
      <c r="W2521" s="12"/>
      <c r="X2521" s="12"/>
      <c r="Y2521" s="12"/>
      <c r="Z2521" s="12"/>
      <c r="AA2521" s="12"/>
      <c r="AB2521" s="12"/>
      <c r="AC2521" s="12"/>
    </row>
    <row r="2522" spans="1:29" x14ac:dyDescent="0.25">
      <c r="A2522" s="12"/>
      <c r="B2522" s="12"/>
      <c r="C2522" s="12"/>
      <c r="D2522" s="12"/>
      <c r="E2522" s="12"/>
      <c r="F2522" s="12"/>
      <c r="G2522" s="12"/>
      <c r="H2522" s="12"/>
      <c r="I2522" s="12"/>
      <c r="J2522" s="12"/>
      <c r="K2522" s="12"/>
      <c r="L2522" s="35"/>
      <c r="M2522" s="35"/>
      <c r="N2522" s="35"/>
      <c r="O2522" s="35"/>
      <c r="P2522" s="12"/>
      <c r="Q2522" s="16"/>
      <c r="R2522" s="12"/>
      <c r="S2522" s="12"/>
      <c r="T2522" s="12"/>
      <c r="U2522" s="12"/>
      <c r="V2522" s="12"/>
      <c r="W2522" s="12"/>
      <c r="X2522" s="12"/>
      <c r="Y2522" s="12"/>
      <c r="Z2522" s="12"/>
      <c r="AA2522" s="12"/>
      <c r="AB2522" s="12"/>
      <c r="AC2522" s="12"/>
    </row>
    <row r="2523" spans="1:29" x14ac:dyDescent="0.25">
      <c r="A2523" s="12"/>
      <c r="B2523" s="12"/>
      <c r="C2523" s="12"/>
      <c r="D2523" s="12"/>
      <c r="E2523" s="12"/>
      <c r="F2523" s="12"/>
      <c r="G2523" s="12"/>
      <c r="H2523" s="12"/>
      <c r="I2523" s="12"/>
      <c r="J2523" s="12"/>
      <c r="K2523" s="12"/>
      <c r="L2523" s="35"/>
      <c r="M2523" s="35"/>
      <c r="N2523" s="35"/>
      <c r="O2523" s="35"/>
      <c r="P2523" s="12"/>
      <c r="Q2523" s="16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</row>
    <row r="2524" spans="1:29" x14ac:dyDescent="0.25">
      <c r="A2524" s="12"/>
      <c r="B2524" s="12"/>
      <c r="C2524" s="12"/>
      <c r="D2524" s="12"/>
      <c r="E2524" s="12"/>
      <c r="F2524" s="12"/>
      <c r="G2524" s="12"/>
      <c r="H2524" s="12"/>
      <c r="I2524" s="12"/>
      <c r="J2524" s="12"/>
      <c r="K2524" s="12"/>
      <c r="L2524" s="35"/>
      <c r="M2524" s="35"/>
      <c r="N2524" s="35"/>
      <c r="O2524" s="35"/>
      <c r="P2524" s="12"/>
      <c r="Q2524" s="16"/>
      <c r="R2524" s="12"/>
      <c r="S2524" s="12"/>
      <c r="T2524" s="12"/>
      <c r="U2524" s="12"/>
      <c r="V2524" s="12"/>
      <c r="W2524" s="12"/>
      <c r="X2524" s="12"/>
      <c r="Y2524" s="12"/>
      <c r="Z2524" s="12"/>
      <c r="AA2524" s="12"/>
      <c r="AB2524" s="12"/>
      <c r="AC2524" s="12"/>
    </row>
    <row r="2525" spans="1:29" x14ac:dyDescent="0.25">
      <c r="A2525" s="12"/>
      <c r="B2525" s="12"/>
      <c r="C2525" s="12"/>
      <c r="D2525" s="12"/>
      <c r="E2525" s="12"/>
      <c r="F2525" s="12"/>
      <c r="G2525" s="12"/>
      <c r="H2525" s="12"/>
      <c r="I2525" s="12"/>
      <c r="J2525" s="12"/>
      <c r="K2525" s="12"/>
      <c r="L2525" s="35"/>
      <c r="M2525" s="35"/>
      <c r="N2525" s="35"/>
      <c r="O2525" s="35"/>
      <c r="P2525" s="12"/>
      <c r="Q2525" s="16"/>
      <c r="R2525" s="12"/>
      <c r="S2525" s="12"/>
      <c r="T2525" s="12"/>
      <c r="U2525" s="12"/>
      <c r="V2525" s="12"/>
      <c r="W2525" s="12"/>
      <c r="X2525" s="12"/>
      <c r="Y2525" s="12"/>
      <c r="Z2525" s="12"/>
      <c r="AA2525" s="12"/>
      <c r="AB2525" s="12"/>
      <c r="AC2525" s="12"/>
    </row>
    <row r="2526" spans="1:29" x14ac:dyDescent="0.25">
      <c r="A2526" s="12"/>
      <c r="B2526" s="12"/>
      <c r="C2526" s="12"/>
      <c r="D2526" s="12"/>
      <c r="E2526" s="12"/>
      <c r="F2526" s="12"/>
      <c r="G2526" s="12"/>
      <c r="H2526" s="12"/>
      <c r="I2526" s="12"/>
      <c r="J2526" s="12"/>
      <c r="K2526" s="12"/>
      <c r="L2526" s="35"/>
      <c r="M2526" s="35"/>
      <c r="N2526" s="35"/>
      <c r="O2526" s="35"/>
      <c r="P2526" s="12"/>
      <c r="Q2526" s="16"/>
      <c r="R2526" s="12"/>
      <c r="S2526" s="12"/>
      <c r="T2526" s="12"/>
      <c r="U2526" s="12"/>
      <c r="V2526" s="12"/>
      <c r="W2526" s="12"/>
      <c r="X2526" s="12"/>
      <c r="Y2526" s="12"/>
      <c r="Z2526" s="12"/>
      <c r="AA2526" s="12"/>
      <c r="AB2526" s="12"/>
      <c r="AC2526" s="12"/>
    </row>
    <row r="2527" spans="1:29" x14ac:dyDescent="0.25">
      <c r="A2527" s="12"/>
      <c r="B2527" s="12"/>
      <c r="C2527" s="12"/>
      <c r="D2527" s="12"/>
      <c r="E2527" s="12"/>
      <c r="F2527" s="12"/>
      <c r="G2527" s="12"/>
      <c r="H2527" s="12"/>
      <c r="I2527" s="12"/>
      <c r="J2527" s="12"/>
      <c r="K2527" s="12"/>
      <c r="L2527" s="35"/>
      <c r="M2527" s="35"/>
      <c r="N2527" s="35"/>
      <c r="O2527" s="35"/>
      <c r="P2527" s="12"/>
      <c r="Q2527" s="16"/>
      <c r="R2527" s="12"/>
      <c r="S2527" s="12"/>
      <c r="T2527" s="12"/>
      <c r="U2527" s="12"/>
      <c r="V2527" s="12"/>
      <c r="W2527" s="12"/>
      <c r="X2527" s="12"/>
      <c r="Y2527" s="12"/>
      <c r="Z2527" s="12"/>
      <c r="AA2527" s="12"/>
      <c r="AB2527" s="12"/>
      <c r="AC2527" s="12"/>
    </row>
    <row r="2528" spans="1:29" x14ac:dyDescent="0.25">
      <c r="A2528" s="12"/>
      <c r="B2528" s="12"/>
      <c r="C2528" s="12"/>
      <c r="D2528" s="12"/>
      <c r="E2528" s="12"/>
      <c r="F2528" s="12"/>
      <c r="G2528" s="12"/>
      <c r="H2528" s="12"/>
      <c r="I2528" s="12"/>
      <c r="J2528" s="12"/>
      <c r="K2528" s="12"/>
      <c r="L2528" s="35"/>
      <c r="M2528" s="35"/>
      <c r="N2528" s="35"/>
      <c r="O2528" s="35"/>
      <c r="P2528" s="12"/>
      <c r="Q2528" s="16"/>
      <c r="R2528" s="12"/>
      <c r="S2528" s="12"/>
      <c r="T2528" s="12"/>
      <c r="U2528" s="12"/>
      <c r="V2528" s="12"/>
      <c r="W2528" s="12"/>
      <c r="X2528" s="12"/>
      <c r="Y2528" s="12"/>
      <c r="Z2528" s="12"/>
      <c r="AA2528" s="12"/>
      <c r="AB2528" s="12"/>
      <c r="AC2528" s="12"/>
    </row>
    <row r="2529" spans="1:29" x14ac:dyDescent="0.25">
      <c r="A2529" s="12"/>
      <c r="B2529" s="12"/>
      <c r="C2529" s="12"/>
      <c r="D2529" s="12"/>
      <c r="E2529" s="12"/>
      <c r="F2529" s="12"/>
      <c r="G2529" s="12"/>
      <c r="H2529" s="12"/>
      <c r="I2529" s="12"/>
      <c r="J2529" s="12"/>
      <c r="K2529" s="12"/>
      <c r="L2529" s="35"/>
      <c r="M2529" s="35"/>
      <c r="N2529" s="35"/>
      <c r="O2529" s="35"/>
      <c r="P2529" s="12"/>
      <c r="Q2529" s="16"/>
      <c r="R2529" s="12"/>
      <c r="S2529" s="12"/>
      <c r="T2529" s="12"/>
      <c r="U2529" s="12"/>
      <c r="V2529" s="12"/>
      <c r="W2529" s="12"/>
      <c r="X2529" s="12"/>
      <c r="Y2529" s="12"/>
      <c r="Z2529" s="12"/>
      <c r="AA2529" s="12"/>
      <c r="AB2529" s="12"/>
      <c r="AC2529" s="12"/>
    </row>
    <row r="2530" spans="1:29" x14ac:dyDescent="0.25">
      <c r="A2530" s="12"/>
      <c r="B2530" s="12"/>
      <c r="C2530" s="12"/>
      <c r="D2530" s="12"/>
      <c r="E2530" s="12"/>
      <c r="F2530" s="12"/>
      <c r="G2530" s="12"/>
      <c r="H2530" s="12"/>
      <c r="I2530" s="12"/>
      <c r="J2530" s="12"/>
      <c r="K2530" s="12"/>
      <c r="L2530" s="35"/>
      <c r="M2530" s="35"/>
      <c r="N2530" s="35"/>
      <c r="O2530" s="35"/>
      <c r="P2530" s="12"/>
      <c r="Q2530" s="16"/>
      <c r="R2530" s="12"/>
      <c r="S2530" s="12"/>
      <c r="T2530" s="12"/>
      <c r="U2530" s="12"/>
      <c r="V2530" s="12"/>
      <c r="W2530" s="12"/>
      <c r="X2530" s="12"/>
      <c r="Y2530" s="12"/>
      <c r="Z2530" s="12"/>
      <c r="AA2530" s="12"/>
      <c r="AB2530" s="12"/>
      <c r="AC2530" s="12"/>
    </row>
    <row r="2531" spans="1:29" x14ac:dyDescent="0.25">
      <c r="A2531" s="12"/>
      <c r="B2531" s="12"/>
      <c r="C2531" s="12"/>
      <c r="D2531" s="12"/>
      <c r="E2531" s="12"/>
      <c r="F2531" s="12"/>
      <c r="G2531" s="12"/>
      <c r="H2531" s="12"/>
      <c r="I2531" s="12"/>
      <c r="J2531" s="12"/>
      <c r="K2531" s="12"/>
      <c r="L2531" s="35"/>
      <c r="M2531" s="35"/>
      <c r="N2531" s="35"/>
      <c r="O2531" s="35"/>
      <c r="P2531" s="12"/>
      <c r="Q2531" s="16"/>
      <c r="R2531" s="12"/>
      <c r="S2531" s="12"/>
      <c r="T2531" s="12"/>
      <c r="U2531" s="12"/>
      <c r="V2531" s="12"/>
      <c r="W2531" s="12"/>
      <c r="X2531" s="12"/>
      <c r="Y2531" s="12"/>
      <c r="Z2531" s="12"/>
      <c r="AA2531" s="12"/>
      <c r="AB2531" s="12"/>
      <c r="AC2531" s="12"/>
    </row>
    <row r="2532" spans="1:29" x14ac:dyDescent="0.25">
      <c r="A2532" s="12"/>
      <c r="B2532" s="12"/>
      <c r="C2532" s="12"/>
      <c r="D2532" s="12"/>
      <c r="E2532" s="12"/>
      <c r="F2532" s="12"/>
      <c r="G2532" s="12"/>
      <c r="H2532" s="12"/>
      <c r="I2532" s="12"/>
      <c r="J2532" s="12"/>
      <c r="K2532" s="12"/>
      <c r="L2532" s="35"/>
      <c r="M2532" s="35"/>
      <c r="N2532" s="35"/>
      <c r="O2532" s="35"/>
      <c r="P2532" s="12"/>
      <c r="Q2532" s="16"/>
      <c r="R2532" s="12"/>
      <c r="S2532" s="12"/>
      <c r="T2532" s="12"/>
      <c r="U2532" s="12"/>
      <c r="V2532" s="12"/>
      <c r="W2532" s="12"/>
      <c r="X2532" s="12"/>
      <c r="Y2532" s="12"/>
      <c r="Z2532" s="12"/>
      <c r="AA2532" s="12"/>
      <c r="AB2532" s="12"/>
      <c r="AC2532" s="12"/>
    </row>
    <row r="2533" spans="1:29" x14ac:dyDescent="0.25">
      <c r="A2533" s="12"/>
      <c r="B2533" s="12"/>
      <c r="C2533" s="12"/>
      <c r="D2533" s="12"/>
      <c r="E2533" s="12"/>
      <c r="F2533" s="12"/>
      <c r="G2533" s="12"/>
      <c r="H2533" s="12"/>
      <c r="I2533" s="12"/>
      <c r="J2533" s="12"/>
      <c r="K2533" s="12"/>
      <c r="L2533" s="35"/>
      <c r="M2533" s="35"/>
      <c r="N2533" s="35"/>
      <c r="O2533" s="35"/>
      <c r="P2533" s="12"/>
      <c r="Q2533" s="16"/>
      <c r="R2533" s="12"/>
      <c r="S2533" s="12"/>
      <c r="T2533" s="12"/>
      <c r="U2533" s="12"/>
      <c r="V2533" s="12"/>
      <c r="W2533" s="12"/>
      <c r="X2533" s="12"/>
      <c r="Y2533" s="12"/>
      <c r="Z2533" s="12"/>
      <c r="AA2533" s="12"/>
      <c r="AB2533" s="12"/>
      <c r="AC2533" s="12"/>
    </row>
    <row r="2534" spans="1:29" x14ac:dyDescent="0.25">
      <c r="A2534" s="12"/>
      <c r="B2534" s="12"/>
      <c r="C2534" s="12"/>
      <c r="D2534" s="12"/>
      <c r="E2534" s="12"/>
      <c r="F2534" s="12"/>
      <c r="G2534" s="12"/>
      <c r="H2534" s="12"/>
      <c r="I2534" s="12"/>
      <c r="J2534" s="12"/>
      <c r="K2534" s="12"/>
      <c r="L2534" s="35"/>
      <c r="M2534" s="35"/>
      <c r="N2534" s="35"/>
      <c r="O2534" s="35"/>
      <c r="P2534" s="12"/>
      <c r="Q2534" s="16"/>
      <c r="R2534" s="12"/>
      <c r="S2534" s="12"/>
      <c r="T2534" s="12"/>
      <c r="U2534" s="12"/>
      <c r="V2534" s="12"/>
      <c r="W2534" s="12"/>
      <c r="X2534" s="12"/>
      <c r="Y2534" s="12"/>
      <c r="Z2534" s="12"/>
      <c r="AA2534" s="12"/>
      <c r="AB2534" s="12"/>
      <c r="AC2534" s="12"/>
    </row>
    <row r="2535" spans="1:29" x14ac:dyDescent="0.25">
      <c r="A2535" s="12"/>
      <c r="B2535" s="12"/>
      <c r="C2535" s="12"/>
      <c r="D2535" s="12"/>
      <c r="E2535" s="12"/>
      <c r="F2535" s="12"/>
      <c r="G2535" s="12"/>
      <c r="H2535" s="12"/>
      <c r="I2535" s="12"/>
      <c r="J2535" s="12"/>
      <c r="K2535" s="12"/>
      <c r="L2535" s="35"/>
      <c r="M2535" s="35"/>
      <c r="N2535" s="35"/>
      <c r="O2535" s="35"/>
      <c r="P2535" s="12"/>
      <c r="Q2535" s="16"/>
      <c r="R2535" s="12"/>
      <c r="S2535" s="12"/>
      <c r="T2535" s="12"/>
      <c r="U2535" s="12"/>
      <c r="V2535" s="12"/>
      <c r="W2535" s="12"/>
      <c r="X2535" s="12"/>
      <c r="Y2535" s="12"/>
      <c r="Z2535" s="12"/>
      <c r="AA2535" s="12"/>
      <c r="AB2535" s="12"/>
      <c r="AC2535" s="12"/>
    </row>
    <row r="2536" spans="1:29" x14ac:dyDescent="0.25">
      <c r="A2536" s="12"/>
      <c r="B2536" s="12"/>
      <c r="C2536" s="12"/>
      <c r="D2536" s="12"/>
      <c r="E2536" s="12"/>
      <c r="F2536" s="12"/>
      <c r="G2536" s="12"/>
      <c r="H2536" s="12"/>
      <c r="I2536" s="12"/>
      <c r="J2536" s="12"/>
      <c r="K2536" s="12"/>
      <c r="L2536" s="35"/>
      <c r="M2536" s="35"/>
      <c r="N2536" s="35"/>
      <c r="O2536" s="35"/>
      <c r="P2536" s="12"/>
      <c r="Q2536" s="16"/>
      <c r="R2536" s="12"/>
      <c r="S2536" s="12"/>
      <c r="T2536" s="12"/>
      <c r="U2536" s="12"/>
      <c r="V2536" s="12"/>
      <c r="W2536" s="12"/>
      <c r="X2536" s="12"/>
      <c r="Y2536" s="12"/>
      <c r="Z2536" s="12"/>
      <c r="AA2536" s="12"/>
      <c r="AB2536" s="12"/>
      <c r="AC2536" s="12"/>
    </row>
    <row r="2537" spans="1:29" x14ac:dyDescent="0.25">
      <c r="A2537" s="12"/>
      <c r="B2537" s="12"/>
      <c r="C2537" s="12"/>
      <c r="D2537" s="12"/>
      <c r="E2537" s="12"/>
      <c r="F2537" s="12"/>
      <c r="G2537" s="12"/>
      <c r="H2537" s="12"/>
      <c r="I2537" s="12"/>
      <c r="J2537" s="12"/>
      <c r="K2537" s="12"/>
      <c r="L2537" s="35"/>
      <c r="M2537" s="35"/>
      <c r="N2537" s="35"/>
      <c r="O2537" s="35"/>
      <c r="P2537" s="12"/>
      <c r="Q2537" s="16"/>
      <c r="R2537" s="12"/>
      <c r="S2537" s="12"/>
      <c r="T2537" s="12"/>
      <c r="U2537" s="12"/>
      <c r="V2537" s="12"/>
      <c r="W2537" s="12"/>
      <c r="X2537" s="12"/>
      <c r="Y2537" s="12"/>
      <c r="Z2537" s="12"/>
      <c r="AA2537" s="12"/>
      <c r="AB2537" s="12"/>
      <c r="AC2537" s="12"/>
    </row>
    <row r="2538" spans="1:29" x14ac:dyDescent="0.25">
      <c r="A2538" s="12"/>
      <c r="B2538" s="12"/>
      <c r="C2538" s="12"/>
      <c r="D2538" s="12"/>
      <c r="E2538" s="12"/>
      <c r="F2538" s="12"/>
      <c r="G2538" s="12"/>
      <c r="H2538" s="12"/>
      <c r="I2538" s="12"/>
      <c r="J2538" s="12"/>
      <c r="K2538" s="12"/>
      <c r="L2538" s="35"/>
      <c r="M2538" s="35"/>
      <c r="N2538" s="35"/>
      <c r="O2538" s="35"/>
      <c r="P2538" s="12"/>
      <c r="Q2538" s="16"/>
      <c r="R2538" s="12"/>
      <c r="S2538" s="12"/>
      <c r="T2538" s="12"/>
      <c r="U2538" s="12"/>
      <c r="V2538" s="12"/>
      <c r="W2538" s="12"/>
      <c r="X2538" s="12"/>
      <c r="Y2538" s="12"/>
      <c r="Z2538" s="12"/>
      <c r="AA2538" s="12"/>
      <c r="AB2538" s="12"/>
      <c r="AC2538" s="12"/>
    </row>
    <row r="2539" spans="1:29" x14ac:dyDescent="0.25">
      <c r="A2539" s="12"/>
      <c r="B2539" s="12"/>
      <c r="C2539" s="12"/>
      <c r="D2539" s="12"/>
      <c r="E2539" s="12"/>
      <c r="F2539" s="12"/>
      <c r="G2539" s="12"/>
      <c r="H2539" s="12"/>
      <c r="I2539" s="12"/>
      <c r="J2539" s="12"/>
      <c r="K2539" s="12"/>
      <c r="L2539" s="35"/>
      <c r="M2539" s="35"/>
      <c r="N2539" s="35"/>
      <c r="O2539" s="35"/>
      <c r="P2539" s="12"/>
      <c r="Q2539" s="16"/>
      <c r="R2539" s="12"/>
      <c r="S2539" s="12"/>
      <c r="T2539" s="12"/>
      <c r="U2539" s="12"/>
      <c r="V2539" s="12"/>
      <c r="W2539" s="12"/>
      <c r="X2539" s="12"/>
      <c r="Y2539" s="12"/>
      <c r="Z2539" s="12"/>
      <c r="AA2539" s="12"/>
      <c r="AB2539" s="12"/>
      <c r="AC2539" s="12"/>
    </row>
    <row r="2540" spans="1:29" x14ac:dyDescent="0.25">
      <c r="A2540" s="12"/>
      <c r="B2540" s="12"/>
      <c r="C2540" s="12"/>
      <c r="D2540" s="12"/>
      <c r="E2540" s="12"/>
      <c r="F2540" s="12"/>
      <c r="G2540" s="12"/>
      <c r="H2540" s="12"/>
      <c r="I2540" s="12"/>
      <c r="J2540" s="12"/>
      <c r="K2540" s="12"/>
      <c r="L2540" s="35"/>
      <c r="M2540" s="35"/>
      <c r="N2540" s="35"/>
      <c r="O2540" s="35"/>
      <c r="P2540" s="12"/>
      <c r="Q2540" s="16"/>
      <c r="R2540" s="12"/>
      <c r="S2540" s="12"/>
      <c r="T2540" s="12"/>
      <c r="U2540" s="12"/>
      <c r="V2540" s="12"/>
      <c r="W2540" s="12"/>
      <c r="X2540" s="12"/>
      <c r="Y2540" s="12"/>
      <c r="Z2540" s="12"/>
      <c r="AA2540" s="12"/>
      <c r="AB2540" s="12"/>
      <c r="AC2540" s="12"/>
    </row>
    <row r="2541" spans="1:29" x14ac:dyDescent="0.25">
      <c r="A2541" s="12"/>
      <c r="B2541" s="12"/>
      <c r="C2541" s="12"/>
      <c r="D2541" s="12"/>
      <c r="E2541" s="12"/>
      <c r="F2541" s="12"/>
      <c r="G2541" s="12"/>
      <c r="H2541" s="12"/>
      <c r="I2541" s="12"/>
      <c r="J2541" s="12"/>
      <c r="K2541" s="12"/>
      <c r="L2541" s="35"/>
      <c r="M2541" s="35"/>
      <c r="N2541" s="35"/>
      <c r="O2541" s="35"/>
      <c r="P2541" s="12"/>
      <c r="Q2541" s="16"/>
      <c r="R2541" s="12"/>
      <c r="S2541" s="12"/>
      <c r="T2541" s="12"/>
      <c r="U2541" s="12"/>
      <c r="V2541" s="12"/>
      <c r="W2541" s="12"/>
      <c r="X2541" s="12"/>
      <c r="Y2541" s="12"/>
      <c r="Z2541" s="12"/>
      <c r="AA2541" s="12"/>
      <c r="AB2541" s="12"/>
      <c r="AC2541" s="12"/>
    </row>
    <row r="2542" spans="1:29" x14ac:dyDescent="0.25">
      <c r="A2542" s="12"/>
      <c r="B2542" s="12"/>
      <c r="C2542" s="12"/>
      <c r="D2542" s="12"/>
      <c r="E2542" s="12"/>
      <c r="F2542" s="12"/>
      <c r="G2542" s="12"/>
      <c r="H2542" s="12"/>
      <c r="I2542" s="12"/>
      <c r="J2542" s="12"/>
      <c r="K2542" s="12"/>
      <c r="L2542" s="35"/>
      <c r="M2542" s="35"/>
      <c r="N2542" s="35"/>
      <c r="O2542" s="35"/>
      <c r="P2542" s="12"/>
      <c r="Q2542" s="16"/>
      <c r="R2542" s="12"/>
      <c r="S2542" s="12"/>
      <c r="T2542" s="12"/>
      <c r="U2542" s="12"/>
      <c r="V2542" s="12"/>
      <c r="W2542" s="12"/>
      <c r="X2542" s="12"/>
      <c r="Y2542" s="12"/>
      <c r="Z2542" s="12"/>
      <c r="AA2542" s="12"/>
      <c r="AB2542" s="12"/>
      <c r="AC2542" s="12"/>
    </row>
    <row r="2543" spans="1:29" x14ac:dyDescent="0.25">
      <c r="A2543" s="12"/>
      <c r="B2543" s="12"/>
      <c r="C2543" s="12"/>
      <c r="D2543" s="12"/>
      <c r="E2543" s="12"/>
      <c r="F2543" s="12"/>
      <c r="G2543" s="12"/>
      <c r="H2543" s="12"/>
      <c r="I2543" s="12"/>
      <c r="J2543" s="12"/>
      <c r="K2543" s="12"/>
      <c r="L2543" s="35"/>
      <c r="M2543" s="35"/>
      <c r="N2543" s="35"/>
      <c r="O2543" s="35"/>
      <c r="P2543" s="12"/>
      <c r="Q2543" s="16"/>
      <c r="R2543" s="12"/>
      <c r="S2543" s="12"/>
      <c r="T2543" s="12"/>
      <c r="U2543" s="12"/>
      <c r="V2543" s="12"/>
      <c r="W2543" s="12"/>
      <c r="X2543" s="12"/>
      <c r="Y2543" s="12"/>
      <c r="Z2543" s="12"/>
      <c r="AA2543" s="12"/>
      <c r="AB2543" s="12"/>
      <c r="AC2543" s="12"/>
    </row>
    <row r="2544" spans="1:29" x14ac:dyDescent="0.25">
      <c r="A2544" s="12"/>
      <c r="B2544" s="12"/>
      <c r="C2544" s="12"/>
      <c r="D2544" s="12"/>
      <c r="E2544" s="12"/>
      <c r="F2544" s="12"/>
      <c r="G2544" s="12"/>
      <c r="H2544" s="12"/>
      <c r="I2544" s="12"/>
      <c r="J2544" s="12"/>
      <c r="K2544" s="12"/>
      <c r="L2544" s="35"/>
      <c r="M2544" s="35"/>
      <c r="N2544" s="35"/>
      <c r="O2544" s="35"/>
      <c r="P2544" s="12"/>
      <c r="Q2544" s="16"/>
      <c r="R2544" s="12"/>
      <c r="S2544" s="12"/>
      <c r="T2544" s="12"/>
      <c r="U2544" s="12"/>
      <c r="V2544" s="12"/>
      <c r="W2544" s="12"/>
      <c r="X2544" s="12"/>
      <c r="Y2544" s="12"/>
      <c r="Z2544" s="12"/>
      <c r="AA2544" s="12"/>
      <c r="AB2544" s="12"/>
      <c r="AC2544" s="12"/>
    </row>
    <row r="2545" spans="1:29" x14ac:dyDescent="0.25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35"/>
      <c r="M2545" s="35"/>
      <c r="N2545" s="35"/>
      <c r="O2545" s="35"/>
      <c r="P2545" s="12"/>
      <c r="Q2545" s="16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2"/>
      <c r="AC2545" s="12"/>
    </row>
    <row r="2546" spans="1:29" x14ac:dyDescent="0.25">
      <c r="A2546" s="12"/>
      <c r="B2546" s="12"/>
      <c r="C2546" s="12"/>
      <c r="D2546" s="12"/>
      <c r="E2546" s="12"/>
      <c r="F2546" s="12"/>
      <c r="G2546" s="12"/>
      <c r="H2546" s="12"/>
      <c r="I2546" s="12"/>
      <c r="J2546" s="12"/>
      <c r="K2546" s="12"/>
      <c r="L2546" s="35"/>
      <c r="M2546" s="35"/>
      <c r="N2546" s="35"/>
      <c r="O2546" s="35"/>
      <c r="P2546" s="12"/>
      <c r="Q2546" s="16"/>
      <c r="R2546" s="12"/>
      <c r="S2546" s="12"/>
      <c r="T2546" s="12"/>
      <c r="U2546" s="12"/>
      <c r="V2546" s="12"/>
      <c r="W2546" s="12"/>
      <c r="X2546" s="12"/>
      <c r="Y2546" s="12"/>
      <c r="Z2546" s="12"/>
      <c r="AA2546" s="12"/>
      <c r="AB2546" s="12"/>
      <c r="AC2546" s="12"/>
    </row>
    <row r="2547" spans="1:29" x14ac:dyDescent="0.25">
      <c r="A2547" s="12"/>
      <c r="B2547" s="12"/>
      <c r="C2547" s="12"/>
      <c r="D2547" s="12"/>
      <c r="E2547" s="12"/>
      <c r="F2547" s="12"/>
      <c r="G2547" s="12"/>
      <c r="H2547" s="12"/>
      <c r="I2547" s="12"/>
      <c r="J2547" s="12"/>
      <c r="K2547" s="12"/>
      <c r="L2547" s="35"/>
      <c r="M2547" s="35"/>
      <c r="N2547" s="35"/>
      <c r="O2547" s="35"/>
      <c r="P2547" s="12"/>
      <c r="Q2547" s="16"/>
      <c r="R2547" s="12"/>
      <c r="S2547" s="12"/>
      <c r="T2547" s="12"/>
      <c r="U2547" s="12"/>
      <c r="V2547" s="12"/>
      <c r="W2547" s="12"/>
      <c r="X2547" s="12"/>
      <c r="Y2547" s="12"/>
      <c r="Z2547" s="12"/>
      <c r="AA2547" s="12"/>
      <c r="AB2547" s="12"/>
      <c r="AC2547" s="12"/>
    </row>
    <row r="2548" spans="1:29" x14ac:dyDescent="0.25">
      <c r="A2548" s="12"/>
      <c r="B2548" s="12"/>
      <c r="C2548" s="12"/>
      <c r="D2548" s="12"/>
      <c r="E2548" s="12"/>
      <c r="F2548" s="12"/>
      <c r="G2548" s="12"/>
      <c r="H2548" s="12"/>
      <c r="I2548" s="12"/>
      <c r="J2548" s="12"/>
      <c r="K2548" s="12"/>
      <c r="L2548" s="35"/>
      <c r="M2548" s="35"/>
      <c r="N2548" s="35"/>
      <c r="O2548" s="35"/>
      <c r="P2548" s="12"/>
      <c r="Q2548" s="16"/>
      <c r="R2548" s="12"/>
      <c r="S2548" s="12"/>
      <c r="T2548" s="12"/>
      <c r="U2548" s="12"/>
      <c r="V2548" s="12"/>
      <c r="W2548" s="12"/>
      <c r="X2548" s="12"/>
      <c r="Y2548" s="12"/>
      <c r="Z2548" s="12"/>
      <c r="AA2548" s="12"/>
      <c r="AB2548" s="12"/>
      <c r="AC2548" s="12"/>
    </row>
    <row r="2549" spans="1:29" x14ac:dyDescent="0.25">
      <c r="A2549" s="12"/>
      <c r="B2549" s="12"/>
      <c r="C2549" s="12"/>
      <c r="D2549" s="12"/>
      <c r="E2549" s="12"/>
      <c r="F2549" s="12"/>
      <c r="G2549" s="12"/>
      <c r="H2549" s="12"/>
      <c r="I2549" s="12"/>
      <c r="J2549" s="12"/>
      <c r="K2549" s="12"/>
      <c r="L2549" s="35"/>
      <c r="M2549" s="35"/>
      <c r="N2549" s="35"/>
      <c r="O2549" s="35"/>
      <c r="P2549" s="12"/>
      <c r="Q2549" s="16"/>
      <c r="R2549" s="12"/>
      <c r="S2549" s="12"/>
      <c r="T2549" s="12"/>
      <c r="U2549" s="12"/>
      <c r="V2549" s="12"/>
      <c r="W2549" s="12"/>
      <c r="X2549" s="12"/>
      <c r="Y2549" s="12"/>
      <c r="Z2549" s="12"/>
      <c r="AA2549" s="12"/>
      <c r="AB2549" s="12"/>
      <c r="AC2549" s="12"/>
    </row>
    <row r="2550" spans="1:29" x14ac:dyDescent="0.25">
      <c r="A2550" s="12"/>
      <c r="B2550" s="12"/>
      <c r="C2550" s="12"/>
      <c r="D2550" s="12"/>
      <c r="E2550" s="12"/>
      <c r="F2550" s="12"/>
      <c r="G2550" s="12"/>
      <c r="H2550" s="12"/>
      <c r="I2550" s="12"/>
      <c r="J2550" s="12"/>
      <c r="K2550" s="12"/>
      <c r="L2550" s="35"/>
      <c r="M2550" s="35"/>
      <c r="N2550" s="35"/>
      <c r="O2550" s="35"/>
      <c r="P2550" s="12"/>
      <c r="Q2550" s="16"/>
      <c r="R2550" s="12"/>
      <c r="S2550" s="12"/>
      <c r="T2550" s="12"/>
      <c r="U2550" s="12"/>
      <c r="V2550" s="12"/>
      <c r="W2550" s="12"/>
      <c r="X2550" s="12"/>
      <c r="Y2550" s="12"/>
      <c r="Z2550" s="12"/>
      <c r="AA2550" s="12"/>
      <c r="AB2550" s="12"/>
      <c r="AC2550" s="12"/>
    </row>
    <row r="2551" spans="1:29" x14ac:dyDescent="0.25">
      <c r="A2551" s="12"/>
      <c r="B2551" s="12"/>
      <c r="C2551" s="12"/>
      <c r="D2551" s="12"/>
      <c r="E2551" s="12"/>
      <c r="F2551" s="12"/>
      <c r="G2551" s="12"/>
      <c r="H2551" s="12"/>
      <c r="I2551" s="12"/>
      <c r="J2551" s="12"/>
      <c r="K2551" s="12"/>
      <c r="L2551" s="35"/>
      <c r="M2551" s="35"/>
      <c r="N2551" s="35"/>
      <c r="O2551" s="35"/>
      <c r="P2551" s="12"/>
      <c r="Q2551" s="16"/>
      <c r="R2551" s="12"/>
      <c r="S2551" s="12"/>
      <c r="T2551" s="12"/>
      <c r="U2551" s="12"/>
      <c r="V2551" s="12"/>
      <c r="W2551" s="12"/>
      <c r="X2551" s="12"/>
      <c r="Y2551" s="12"/>
      <c r="Z2551" s="12"/>
      <c r="AA2551" s="12"/>
      <c r="AB2551" s="12"/>
      <c r="AC2551" s="12"/>
    </row>
    <row r="2552" spans="1:29" x14ac:dyDescent="0.25">
      <c r="A2552" s="12"/>
      <c r="B2552" s="12"/>
      <c r="C2552" s="12"/>
      <c r="D2552" s="12"/>
      <c r="E2552" s="12"/>
      <c r="F2552" s="12"/>
      <c r="G2552" s="12"/>
      <c r="H2552" s="12"/>
      <c r="I2552" s="12"/>
      <c r="J2552" s="12"/>
      <c r="K2552" s="12"/>
      <c r="L2552" s="35"/>
      <c r="M2552" s="35"/>
      <c r="N2552" s="35"/>
      <c r="O2552" s="35"/>
      <c r="P2552" s="12"/>
      <c r="Q2552" s="16"/>
      <c r="R2552" s="12"/>
      <c r="S2552" s="12"/>
      <c r="T2552" s="12"/>
      <c r="U2552" s="12"/>
      <c r="V2552" s="12"/>
      <c r="W2552" s="12"/>
      <c r="X2552" s="12"/>
      <c r="Y2552" s="12"/>
      <c r="Z2552" s="12"/>
      <c r="AA2552" s="12"/>
      <c r="AB2552" s="12"/>
      <c r="AC2552" s="12"/>
    </row>
    <row r="2553" spans="1:29" x14ac:dyDescent="0.25">
      <c r="A2553" s="12"/>
      <c r="B2553" s="12"/>
      <c r="C2553" s="12"/>
      <c r="D2553" s="12"/>
      <c r="E2553" s="12"/>
      <c r="F2553" s="12"/>
      <c r="G2553" s="12"/>
      <c r="H2553" s="12"/>
      <c r="I2553" s="12"/>
      <c r="J2553" s="12"/>
      <c r="K2553" s="12"/>
      <c r="L2553" s="35"/>
      <c r="M2553" s="35"/>
      <c r="N2553" s="35"/>
      <c r="O2553" s="35"/>
      <c r="P2553" s="12"/>
      <c r="Q2553" s="16"/>
      <c r="R2553" s="12"/>
      <c r="S2553" s="12"/>
      <c r="T2553" s="12"/>
      <c r="U2553" s="12"/>
      <c r="V2553" s="12"/>
      <c r="W2553" s="12"/>
      <c r="X2553" s="12"/>
      <c r="Y2553" s="12"/>
      <c r="Z2553" s="12"/>
      <c r="AA2553" s="12"/>
      <c r="AB2553" s="12"/>
      <c r="AC2553" s="12"/>
    </row>
    <row r="2554" spans="1:29" x14ac:dyDescent="0.25">
      <c r="A2554" s="12"/>
      <c r="B2554" s="12"/>
      <c r="C2554" s="12"/>
      <c r="D2554" s="12"/>
      <c r="E2554" s="12"/>
      <c r="F2554" s="12"/>
      <c r="G2554" s="12"/>
      <c r="H2554" s="12"/>
      <c r="I2554" s="12"/>
      <c r="J2554" s="12"/>
      <c r="K2554" s="12"/>
      <c r="L2554" s="35"/>
      <c r="M2554" s="35"/>
      <c r="N2554" s="35"/>
      <c r="O2554" s="35"/>
      <c r="P2554" s="12"/>
      <c r="Q2554" s="16"/>
      <c r="R2554" s="12"/>
      <c r="S2554" s="12"/>
      <c r="T2554" s="12"/>
      <c r="U2554" s="12"/>
      <c r="V2554" s="12"/>
      <c r="W2554" s="12"/>
      <c r="X2554" s="12"/>
      <c r="Y2554" s="12"/>
      <c r="Z2554" s="12"/>
      <c r="AA2554" s="12"/>
      <c r="AB2554" s="12"/>
      <c r="AC2554" s="12"/>
    </row>
    <row r="2555" spans="1:29" x14ac:dyDescent="0.25">
      <c r="A2555" s="12"/>
      <c r="B2555" s="12"/>
      <c r="C2555" s="12"/>
      <c r="D2555" s="12"/>
      <c r="E2555" s="12"/>
      <c r="F2555" s="12"/>
      <c r="G2555" s="12"/>
      <c r="H2555" s="12"/>
      <c r="I2555" s="12"/>
      <c r="J2555" s="12"/>
      <c r="K2555" s="12"/>
      <c r="L2555" s="35"/>
      <c r="M2555" s="35"/>
      <c r="N2555" s="35"/>
      <c r="O2555" s="35"/>
      <c r="P2555" s="12"/>
      <c r="Q2555" s="16"/>
      <c r="R2555" s="12"/>
      <c r="S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/>
    </row>
    <row r="2556" spans="1:29" x14ac:dyDescent="0.25">
      <c r="A2556" s="12"/>
      <c r="B2556" s="12"/>
      <c r="C2556" s="12"/>
      <c r="D2556" s="12"/>
      <c r="E2556" s="12"/>
      <c r="F2556" s="12"/>
      <c r="G2556" s="12"/>
      <c r="H2556" s="12"/>
      <c r="I2556" s="12"/>
      <c r="J2556" s="12"/>
      <c r="K2556" s="12"/>
      <c r="L2556" s="35"/>
      <c r="M2556" s="35"/>
      <c r="N2556" s="35"/>
      <c r="O2556" s="35"/>
      <c r="P2556" s="12"/>
      <c r="Q2556" s="16"/>
      <c r="R2556" s="12"/>
      <c r="S2556" s="12"/>
      <c r="T2556" s="12"/>
      <c r="U2556" s="12"/>
      <c r="V2556" s="12"/>
      <c r="W2556" s="12"/>
      <c r="X2556" s="12"/>
      <c r="Y2556" s="12"/>
      <c r="Z2556" s="12"/>
      <c r="AA2556" s="12"/>
      <c r="AB2556" s="12"/>
      <c r="AC2556" s="12"/>
    </row>
    <row r="2557" spans="1:29" x14ac:dyDescent="0.25">
      <c r="A2557" s="12"/>
      <c r="B2557" s="12"/>
      <c r="C2557" s="12"/>
      <c r="D2557" s="12"/>
      <c r="E2557" s="12"/>
      <c r="F2557" s="12"/>
      <c r="G2557" s="12"/>
      <c r="H2557" s="12"/>
      <c r="I2557" s="12"/>
      <c r="J2557" s="12"/>
      <c r="K2557" s="12"/>
      <c r="L2557" s="35"/>
      <c r="M2557" s="35"/>
      <c r="N2557" s="35"/>
      <c r="O2557" s="35"/>
      <c r="P2557" s="12"/>
      <c r="Q2557" s="16"/>
      <c r="R2557" s="12"/>
      <c r="S2557" s="12"/>
      <c r="T2557" s="12"/>
      <c r="U2557" s="12"/>
      <c r="V2557" s="12"/>
      <c r="W2557" s="12"/>
      <c r="X2557" s="12"/>
      <c r="Y2557" s="12"/>
      <c r="Z2557" s="12"/>
      <c r="AA2557" s="12"/>
      <c r="AB2557" s="12"/>
      <c r="AC2557" s="12"/>
    </row>
    <row r="2558" spans="1:29" x14ac:dyDescent="0.25">
      <c r="A2558" s="12"/>
      <c r="B2558" s="12"/>
      <c r="C2558" s="12"/>
      <c r="D2558" s="12"/>
      <c r="E2558" s="12"/>
      <c r="F2558" s="12"/>
      <c r="G2558" s="12"/>
      <c r="H2558" s="12"/>
      <c r="I2558" s="12"/>
      <c r="J2558" s="12"/>
      <c r="K2558" s="12"/>
      <c r="L2558" s="35"/>
      <c r="M2558" s="35"/>
      <c r="N2558" s="35"/>
      <c r="O2558" s="35"/>
      <c r="P2558" s="12"/>
      <c r="Q2558" s="16"/>
      <c r="R2558" s="12"/>
      <c r="S2558" s="12"/>
      <c r="T2558" s="12"/>
      <c r="U2558" s="12"/>
      <c r="V2558" s="12"/>
      <c r="W2558" s="12"/>
      <c r="X2558" s="12"/>
      <c r="Y2558" s="12"/>
      <c r="Z2558" s="12"/>
      <c r="AA2558" s="12"/>
      <c r="AB2558" s="12"/>
      <c r="AC2558" s="12"/>
    </row>
    <row r="2559" spans="1:29" x14ac:dyDescent="0.25">
      <c r="A2559" s="12"/>
      <c r="B2559" s="12"/>
      <c r="C2559" s="12"/>
      <c r="D2559" s="12"/>
      <c r="E2559" s="12"/>
      <c r="F2559" s="12"/>
      <c r="G2559" s="12"/>
      <c r="H2559" s="12"/>
      <c r="I2559" s="12"/>
      <c r="J2559" s="12"/>
      <c r="K2559" s="12"/>
      <c r="L2559" s="35"/>
      <c r="M2559" s="35"/>
      <c r="N2559" s="35"/>
      <c r="O2559" s="35"/>
      <c r="P2559" s="12"/>
      <c r="Q2559" s="16"/>
      <c r="R2559" s="12"/>
      <c r="S2559" s="12"/>
      <c r="T2559" s="12"/>
      <c r="U2559" s="12"/>
      <c r="V2559" s="12"/>
      <c r="W2559" s="12"/>
      <c r="X2559" s="12"/>
      <c r="Y2559" s="12"/>
      <c r="Z2559" s="12"/>
      <c r="AA2559" s="12"/>
      <c r="AB2559" s="12"/>
      <c r="AC2559" s="12"/>
    </row>
    <row r="2560" spans="1:29" x14ac:dyDescent="0.25">
      <c r="A2560" s="12"/>
      <c r="B2560" s="12"/>
      <c r="C2560" s="12"/>
      <c r="D2560" s="12"/>
      <c r="E2560" s="12"/>
      <c r="F2560" s="12"/>
      <c r="G2560" s="12"/>
      <c r="H2560" s="12"/>
      <c r="I2560" s="12"/>
      <c r="J2560" s="12"/>
      <c r="K2560" s="12"/>
      <c r="L2560" s="35"/>
      <c r="M2560" s="35"/>
      <c r="N2560" s="35"/>
      <c r="O2560" s="35"/>
      <c r="P2560" s="12"/>
      <c r="Q2560" s="16"/>
      <c r="R2560" s="12"/>
      <c r="S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</row>
    <row r="2561" spans="1:29" x14ac:dyDescent="0.25">
      <c r="A2561" s="12"/>
      <c r="B2561" s="12"/>
      <c r="C2561" s="12"/>
      <c r="D2561" s="12"/>
      <c r="E2561" s="12"/>
      <c r="F2561" s="12"/>
      <c r="G2561" s="12"/>
      <c r="H2561" s="12"/>
      <c r="I2561" s="12"/>
      <c r="J2561" s="12"/>
      <c r="K2561" s="12"/>
      <c r="L2561" s="35"/>
      <c r="M2561" s="35"/>
      <c r="N2561" s="35"/>
      <c r="O2561" s="35"/>
      <c r="P2561" s="12"/>
      <c r="Q2561" s="16"/>
      <c r="R2561" s="12"/>
      <c r="S2561" s="12"/>
      <c r="T2561" s="12"/>
      <c r="U2561" s="12"/>
      <c r="V2561" s="12"/>
      <c r="W2561" s="12"/>
      <c r="X2561" s="12"/>
      <c r="Y2561" s="12"/>
      <c r="Z2561" s="12"/>
      <c r="AA2561" s="12"/>
      <c r="AB2561" s="12"/>
      <c r="AC2561" s="12"/>
    </row>
    <row r="2562" spans="1:29" x14ac:dyDescent="0.25">
      <c r="A2562" s="12"/>
      <c r="B2562" s="12"/>
      <c r="C2562" s="12"/>
      <c r="D2562" s="12"/>
      <c r="E2562" s="12"/>
      <c r="F2562" s="12"/>
      <c r="G2562" s="12"/>
      <c r="H2562" s="12"/>
      <c r="I2562" s="12"/>
      <c r="J2562" s="12"/>
      <c r="K2562" s="12"/>
      <c r="L2562" s="35"/>
      <c r="M2562" s="35"/>
      <c r="N2562" s="35"/>
      <c r="O2562" s="35"/>
      <c r="P2562" s="12"/>
      <c r="Q2562" s="16"/>
      <c r="R2562" s="12"/>
      <c r="S2562" s="12"/>
      <c r="T2562" s="12"/>
      <c r="U2562" s="12"/>
      <c r="V2562" s="12"/>
      <c r="W2562" s="12"/>
      <c r="X2562" s="12"/>
      <c r="Y2562" s="12"/>
      <c r="Z2562" s="12"/>
      <c r="AA2562" s="12"/>
      <c r="AB2562" s="12"/>
      <c r="AC2562" s="12"/>
    </row>
    <row r="2563" spans="1:29" x14ac:dyDescent="0.25">
      <c r="A2563" s="12"/>
      <c r="B2563" s="12"/>
      <c r="C2563" s="12"/>
      <c r="D2563" s="12"/>
      <c r="E2563" s="12"/>
      <c r="F2563" s="12"/>
      <c r="G2563" s="12"/>
      <c r="H2563" s="12"/>
      <c r="I2563" s="12"/>
      <c r="J2563" s="12"/>
      <c r="K2563" s="12"/>
      <c r="L2563" s="35"/>
      <c r="M2563" s="35"/>
      <c r="N2563" s="35"/>
      <c r="O2563" s="35"/>
      <c r="P2563" s="12"/>
      <c r="Q2563" s="16"/>
      <c r="R2563" s="12"/>
      <c r="S2563" s="12"/>
      <c r="T2563" s="12"/>
      <c r="U2563" s="12"/>
      <c r="V2563" s="12"/>
      <c r="W2563" s="12"/>
      <c r="X2563" s="12"/>
      <c r="Y2563" s="12"/>
      <c r="Z2563" s="12"/>
      <c r="AA2563" s="12"/>
      <c r="AB2563" s="12"/>
      <c r="AC2563" s="12"/>
    </row>
    <row r="2564" spans="1:29" x14ac:dyDescent="0.25">
      <c r="A2564" s="12"/>
      <c r="B2564" s="12"/>
      <c r="C2564" s="12"/>
      <c r="D2564" s="12"/>
      <c r="E2564" s="12"/>
      <c r="F2564" s="12"/>
      <c r="G2564" s="12"/>
      <c r="H2564" s="12"/>
      <c r="I2564" s="12"/>
      <c r="J2564" s="12"/>
      <c r="K2564" s="12"/>
      <c r="L2564" s="35"/>
      <c r="M2564" s="35"/>
      <c r="N2564" s="35"/>
      <c r="O2564" s="35"/>
      <c r="P2564" s="12"/>
      <c r="Q2564" s="16"/>
      <c r="R2564" s="12"/>
      <c r="S2564" s="12"/>
      <c r="T2564" s="12"/>
      <c r="U2564" s="12"/>
      <c r="V2564" s="12"/>
      <c r="W2564" s="12"/>
      <c r="X2564" s="12"/>
      <c r="Y2564" s="12"/>
      <c r="Z2564" s="12"/>
      <c r="AA2564" s="12"/>
      <c r="AB2564" s="12"/>
      <c r="AC2564" s="12"/>
    </row>
    <row r="2565" spans="1:29" x14ac:dyDescent="0.25">
      <c r="A2565" s="12"/>
      <c r="B2565" s="12"/>
      <c r="C2565" s="12"/>
      <c r="D2565" s="12"/>
      <c r="E2565" s="12"/>
      <c r="F2565" s="12"/>
      <c r="G2565" s="12"/>
      <c r="H2565" s="12"/>
      <c r="I2565" s="12"/>
      <c r="J2565" s="12"/>
      <c r="K2565" s="12"/>
      <c r="L2565" s="35"/>
      <c r="M2565" s="35"/>
      <c r="N2565" s="35"/>
      <c r="O2565" s="35"/>
      <c r="P2565" s="12"/>
      <c r="Q2565" s="16"/>
      <c r="R2565" s="12"/>
      <c r="S2565" s="12"/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</row>
    <row r="2566" spans="1:29" x14ac:dyDescent="0.25">
      <c r="A2566" s="12"/>
      <c r="B2566" s="12"/>
      <c r="C2566" s="12"/>
      <c r="D2566" s="12"/>
      <c r="E2566" s="12"/>
      <c r="F2566" s="12"/>
      <c r="G2566" s="12"/>
      <c r="H2566" s="12"/>
      <c r="I2566" s="12"/>
      <c r="J2566" s="12"/>
      <c r="K2566" s="12"/>
      <c r="L2566" s="35"/>
      <c r="M2566" s="35"/>
      <c r="N2566" s="35"/>
      <c r="O2566" s="35"/>
      <c r="P2566" s="12"/>
      <c r="Q2566" s="16"/>
      <c r="R2566" s="12"/>
      <c r="S2566" s="12"/>
      <c r="T2566" s="12"/>
      <c r="U2566" s="12"/>
      <c r="V2566" s="12"/>
      <c r="W2566" s="12"/>
      <c r="X2566" s="12"/>
      <c r="Y2566" s="12"/>
      <c r="Z2566" s="12"/>
      <c r="AA2566" s="12"/>
      <c r="AB2566" s="12"/>
      <c r="AC2566" s="12"/>
    </row>
    <row r="2567" spans="1:29" x14ac:dyDescent="0.25">
      <c r="A2567" s="12"/>
      <c r="B2567" s="12"/>
      <c r="C2567" s="12"/>
      <c r="D2567" s="12"/>
      <c r="E2567" s="12"/>
      <c r="F2567" s="12"/>
      <c r="G2567" s="12"/>
      <c r="H2567" s="12"/>
      <c r="I2567" s="12"/>
      <c r="J2567" s="12"/>
      <c r="K2567" s="12"/>
      <c r="L2567" s="35"/>
      <c r="M2567" s="35"/>
      <c r="N2567" s="35"/>
      <c r="O2567" s="35"/>
      <c r="P2567" s="12"/>
      <c r="Q2567" s="16"/>
      <c r="R2567" s="12"/>
      <c r="S2567" s="12"/>
      <c r="T2567" s="12"/>
      <c r="U2567" s="12"/>
      <c r="V2567" s="12"/>
      <c r="W2567" s="12"/>
      <c r="X2567" s="12"/>
      <c r="Y2567" s="12"/>
      <c r="Z2567" s="12"/>
      <c r="AA2567" s="12"/>
      <c r="AB2567" s="12"/>
      <c r="AC2567" s="12"/>
    </row>
    <row r="2568" spans="1:29" x14ac:dyDescent="0.25">
      <c r="A2568" s="12"/>
      <c r="B2568" s="12"/>
      <c r="C2568" s="12"/>
      <c r="D2568" s="12"/>
      <c r="E2568" s="12"/>
      <c r="F2568" s="12"/>
      <c r="G2568" s="12"/>
      <c r="H2568" s="12"/>
      <c r="I2568" s="12"/>
      <c r="J2568" s="12"/>
      <c r="K2568" s="12"/>
      <c r="L2568" s="35"/>
      <c r="M2568" s="35"/>
      <c r="N2568" s="35"/>
      <c r="O2568" s="35"/>
      <c r="P2568" s="12"/>
      <c r="Q2568" s="16"/>
      <c r="R2568" s="12"/>
      <c r="S2568" s="12"/>
      <c r="T2568" s="12"/>
      <c r="U2568" s="12"/>
      <c r="V2568" s="12"/>
      <c r="W2568" s="12"/>
      <c r="X2568" s="12"/>
      <c r="Y2568" s="12"/>
      <c r="Z2568" s="12"/>
      <c r="AA2568" s="12"/>
      <c r="AB2568" s="12"/>
      <c r="AC2568" s="12"/>
    </row>
    <row r="2569" spans="1:29" x14ac:dyDescent="0.25">
      <c r="A2569" s="12"/>
      <c r="B2569" s="12"/>
      <c r="C2569" s="12"/>
      <c r="D2569" s="12"/>
      <c r="E2569" s="12"/>
      <c r="F2569" s="12"/>
      <c r="G2569" s="12"/>
      <c r="H2569" s="12"/>
      <c r="I2569" s="12"/>
      <c r="J2569" s="12"/>
      <c r="K2569" s="12"/>
      <c r="L2569" s="35"/>
      <c r="M2569" s="35"/>
      <c r="N2569" s="35"/>
      <c r="O2569" s="35"/>
      <c r="P2569" s="12"/>
      <c r="Q2569" s="16"/>
      <c r="R2569" s="12"/>
      <c r="S2569" s="12"/>
      <c r="T2569" s="12"/>
      <c r="U2569" s="12"/>
      <c r="V2569" s="12"/>
      <c r="W2569" s="12"/>
      <c r="X2569" s="12"/>
      <c r="Y2569" s="12"/>
      <c r="Z2569" s="12"/>
      <c r="AA2569" s="12"/>
      <c r="AB2569" s="12"/>
      <c r="AC2569" s="12"/>
    </row>
    <row r="2570" spans="1:29" x14ac:dyDescent="0.25">
      <c r="A2570" s="12"/>
      <c r="B2570" s="12"/>
      <c r="C2570" s="12"/>
      <c r="D2570" s="12"/>
      <c r="E2570" s="12"/>
      <c r="F2570" s="12"/>
      <c r="G2570" s="12"/>
      <c r="H2570" s="12"/>
      <c r="I2570" s="12"/>
      <c r="J2570" s="12"/>
      <c r="K2570" s="12"/>
      <c r="L2570" s="35"/>
      <c r="M2570" s="35"/>
      <c r="N2570" s="35"/>
      <c r="O2570" s="35"/>
      <c r="P2570" s="12"/>
      <c r="Q2570" s="16"/>
      <c r="R2570" s="12"/>
      <c r="S2570" s="12"/>
      <c r="T2570" s="12"/>
      <c r="U2570" s="12"/>
      <c r="V2570" s="12"/>
      <c r="W2570" s="12"/>
      <c r="X2570" s="12"/>
      <c r="Y2570" s="12"/>
      <c r="Z2570" s="12"/>
      <c r="AA2570" s="12"/>
      <c r="AB2570" s="12"/>
      <c r="AC2570" s="12"/>
    </row>
    <row r="2571" spans="1:29" x14ac:dyDescent="0.25">
      <c r="A2571" s="12"/>
      <c r="B2571" s="12"/>
      <c r="C2571" s="12"/>
      <c r="D2571" s="12"/>
      <c r="E2571" s="12"/>
      <c r="F2571" s="12"/>
      <c r="G2571" s="12"/>
      <c r="H2571" s="12"/>
      <c r="I2571" s="12"/>
      <c r="J2571" s="12"/>
      <c r="K2571" s="12"/>
      <c r="L2571" s="35"/>
      <c r="M2571" s="35"/>
      <c r="N2571" s="35"/>
      <c r="O2571" s="35"/>
      <c r="P2571" s="12"/>
      <c r="Q2571" s="16"/>
      <c r="R2571" s="12"/>
      <c r="S2571" s="12"/>
      <c r="T2571" s="12"/>
      <c r="U2571" s="12"/>
      <c r="V2571" s="12"/>
      <c r="W2571" s="12"/>
      <c r="X2571" s="12"/>
      <c r="Y2571" s="12"/>
      <c r="Z2571" s="12"/>
      <c r="AA2571" s="12"/>
      <c r="AB2571" s="12"/>
      <c r="AC2571" s="12"/>
    </row>
    <row r="2572" spans="1:29" x14ac:dyDescent="0.25">
      <c r="A2572" s="12"/>
      <c r="B2572" s="12"/>
      <c r="C2572" s="12"/>
      <c r="D2572" s="12"/>
      <c r="E2572" s="12"/>
      <c r="F2572" s="12"/>
      <c r="G2572" s="12"/>
      <c r="H2572" s="12"/>
      <c r="I2572" s="12"/>
      <c r="J2572" s="12"/>
      <c r="K2572" s="12"/>
      <c r="L2572" s="35"/>
      <c r="M2572" s="35"/>
      <c r="N2572" s="35"/>
      <c r="O2572" s="35"/>
      <c r="P2572" s="12"/>
      <c r="Q2572" s="16"/>
      <c r="R2572" s="12"/>
      <c r="S2572" s="12"/>
      <c r="T2572" s="12"/>
      <c r="U2572" s="12"/>
      <c r="V2572" s="12"/>
      <c r="W2572" s="12"/>
      <c r="X2572" s="12"/>
      <c r="Y2572" s="12"/>
      <c r="Z2572" s="12"/>
      <c r="AA2572" s="12"/>
      <c r="AB2572" s="12"/>
      <c r="AC2572" s="12"/>
    </row>
    <row r="2573" spans="1:29" x14ac:dyDescent="0.25">
      <c r="A2573" s="12"/>
      <c r="B2573" s="12"/>
      <c r="C2573" s="12"/>
      <c r="D2573" s="12"/>
      <c r="E2573" s="12"/>
      <c r="F2573" s="12"/>
      <c r="G2573" s="12"/>
      <c r="H2573" s="12"/>
      <c r="I2573" s="12"/>
      <c r="J2573" s="12"/>
      <c r="K2573" s="12"/>
      <c r="L2573" s="35"/>
      <c r="M2573" s="35"/>
      <c r="N2573" s="35"/>
      <c r="O2573" s="35"/>
      <c r="P2573" s="12"/>
      <c r="Q2573" s="16"/>
      <c r="R2573" s="12"/>
      <c r="S2573" s="12"/>
      <c r="T2573" s="12"/>
      <c r="U2573" s="12"/>
      <c r="V2573" s="12"/>
      <c r="W2573" s="12"/>
      <c r="X2573" s="12"/>
      <c r="Y2573" s="12"/>
      <c r="Z2573" s="12"/>
      <c r="AA2573" s="12"/>
      <c r="AB2573" s="12"/>
      <c r="AC2573" s="12"/>
    </row>
    <row r="2574" spans="1:29" x14ac:dyDescent="0.25">
      <c r="A2574" s="12"/>
      <c r="B2574" s="12"/>
      <c r="C2574" s="12"/>
      <c r="D2574" s="12"/>
      <c r="E2574" s="12"/>
      <c r="F2574" s="12"/>
      <c r="G2574" s="12"/>
      <c r="H2574" s="12"/>
      <c r="I2574" s="12"/>
      <c r="J2574" s="12"/>
      <c r="K2574" s="12"/>
      <c r="L2574" s="35"/>
      <c r="M2574" s="35"/>
      <c r="N2574" s="35"/>
      <c r="O2574" s="35"/>
      <c r="P2574" s="12"/>
      <c r="Q2574" s="16"/>
      <c r="R2574" s="12"/>
      <c r="S2574" s="12"/>
      <c r="T2574" s="12"/>
      <c r="U2574" s="12"/>
      <c r="V2574" s="12"/>
      <c r="W2574" s="12"/>
      <c r="X2574" s="12"/>
      <c r="Y2574" s="12"/>
      <c r="Z2574" s="12"/>
      <c r="AA2574" s="12"/>
      <c r="AB2574" s="12"/>
      <c r="AC2574" s="12"/>
    </row>
    <row r="2575" spans="1:29" x14ac:dyDescent="0.25">
      <c r="A2575" s="12"/>
      <c r="B2575" s="12"/>
      <c r="C2575" s="12"/>
      <c r="D2575" s="12"/>
      <c r="E2575" s="12"/>
      <c r="F2575" s="12"/>
      <c r="G2575" s="12"/>
      <c r="H2575" s="12"/>
      <c r="I2575" s="12"/>
      <c r="J2575" s="12"/>
      <c r="K2575" s="12"/>
      <c r="L2575" s="35"/>
      <c r="M2575" s="35"/>
      <c r="N2575" s="35"/>
      <c r="O2575" s="35"/>
      <c r="P2575" s="12"/>
      <c r="Q2575" s="16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2"/>
      <c r="AC2575" s="12"/>
    </row>
    <row r="2576" spans="1:29" x14ac:dyDescent="0.25">
      <c r="A2576" s="12"/>
      <c r="B2576" s="12"/>
      <c r="C2576" s="12"/>
      <c r="D2576" s="12"/>
      <c r="E2576" s="12"/>
      <c r="F2576" s="12"/>
      <c r="G2576" s="12"/>
      <c r="H2576" s="12"/>
      <c r="I2576" s="12"/>
      <c r="J2576" s="12"/>
      <c r="K2576" s="12"/>
      <c r="L2576" s="35"/>
      <c r="M2576" s="35"/>
      <c r="N2576" s="35"/>
      <c r="O2576" s="35"/>
      <c r="P2576" s="12"/>
      <c r="Q2576" s="16"/>
      <c r="R2576" s="12"/>
      <c r="S2576" s="12"/>
      <c r="T2576" s="12"/>
      <c r="U2576" s="12"/>
      <c r="V2576" s="12"/>
      <c r="W2576" s="12"/>
      <c r="X2576" s="12"/>
      <c r="Y2576" s="12"/>
      <c r="Z2576" s="12"/>
      <c r="AA2576" s="12"/>
      <c r="AB2576" s="12"/>
      <c r="AC2576" s="12"/>
    </row>
    <row r="2577" spans="1:29" x14ac:dyDescent="0.25">
      <c r="A2577" s="12"/>
      <c r="B2577" s="12"/>
      <c r="C2577" s="12"/>
      <c r="D2577" s="12"/>
      <c r="E2577" s="12"/>
      <c r="F2577" s="12"/>
      <c r="G2577" s="12"/>
      <c r="H2577" s="12"/>
      <c r="I2577" s="12"/>
      <c r="J2577" s="12"/>
      <c r="K2577" s="12"/>
      <c r="L2577" s="35"/>
      <c r="M2577" s="35"/>
      <c r="N2577" s="35"/>
      <c r="O2577" s="35"/>
      <c r="P2577" s="12"/>
      <c r="Q2577" s="16"/>
      <c r="R2577" s="12"/>
      <c r="S2577" s="12"/>
      <c r="T2577" s="12"/>
      <c r="U2577" s="12"/>
      <c r="V2577" s="12"/>
      <c r="W2577" s="12"/>
      <c r="X2577" s="12"/>
      <c r="Y2577" s="12"/>
      <c r="Z2577" s="12"/>
      <c r="AA2577" s="12"/>
      <c r="AB2577" s="12"/>
      <c r="AC2577" s="12"/>
    </row>
    <row r="2578" spans="1:29" x14ac:dyDescent="0.25">
      <c r="A2578" s="12"/>
      <c r="B2578" s="12"/>
      <c r="C2578" s="12"/>
      <c r="D2578" s="12"/>
      <c r="E2578" s="12"/>
      <c r="F2578" s="12"/>
      <c r="G2578" s="12"/>
      <c r="H2578" s="12"/>
      <c r="I2578" s="12"/>
      <c r="J2578" s="12"/>
      <c r="K2578" s="12"/>
      <c r="L2578" s="35"/>
      <c r="M2578" s="35"/>
      <c r="N2578" s="35"/>
      <c r="O2578" s="35"/>
      <c r="P2578" s="12"/>
      <c r="Q2578" s="16"/>
      <c r="R2578" s="12"/>
      <c r="S2578" s="12"/>
      <c r="T2578" s="12"/>
      <c r="U2578" s="12"/>
      <c r="V2578" s="12"/>
      <c r="W2578" s="12"/>
      <c r="X2578" s="12"/>
      <c r="Y2578" s="12"/>
      <c r="Z2578" s="12"/>
      <c r="AA2578" s="12"/>
      <c r="AB2578" s="12"/>
      <c r="AC2578" s="12"/>
    </row>
    <row r="2579" spans="1:29" x14ac:dyDescent="0.25">
      <c r="A2579" s="12"/>
      <c r="B2579" s="12"/>
      <c r="C2579" s="12"/>
      <c r="D2579" s="12"/>
      <c r="E2579" s="12"/>
      <c r="F2579" s="12"/>
      <c r="G2579" s="12"/>
      <c r="H2579" s="12"/>
      <c r="I2579" s="12"/>
      <c r="J2579" s="12"/>
      <c r="K2579" s="12"/>
      <c r="L2579" s="35"/>
      <c r="M2579" s="35"/>
      <c r="N2579" s="35"/>
      <c r="O2579" s="35"/>
      <c r="P2579" s="12"/>
      <c r="Q2579" s="16"/>
      <c r="R2579" s="12"/>
      <c r="S2579" s="12"/>
      <c r="T2579" s="12"/>
      <c r="U2579" s="12"/>
      <c r="V2579" s="12"/>
      <c r="W2579" s="12"/>
      <c r="X2579" s="12"/>
      <c r="Y2579" s="12"/>
      <c r="Z2579" s="12"/>
      <c r="AA2579" s="12"/>
      <c r="AB2579" s="12"/>
      <c r="AC2579" s="12"/>
    </row>
    <row r="2580" spans="1:29" x14ac:dyDescent="0.25">
      <c r="A2580" s="12"/>
      <c r="B2580" s="12"/>
      <c r="C2580" s="12"/>
      <c r="D2580" s="12"/>
      <c r="E2580" s="12"/>
      <c r="F2580" s="12"/>
      <c r="G2580" s="12"/>
      <c r="H2580" s="12"/>
      <c r="I2580" s="12"/>
      <c r="J2580" s="12"/>
      <c r="K2580" s="12"/>
      <c r="L2580" s="35"/>
      <c r="M2580" s="35"/>
      <c r="N2580" s="35"/>
      <c r="O2580" s="35"/>
      <c r="P2580" s="12"/>
      <c r="Q2580" s="16"/>
      <c r="R2580" s="12"/>
      <c r="S2580" s="12"/>
      <c r="T2580" s="12"/>
      <c r="U2580" s="12"/>
      <c r="V2580" s="12"/>
      <c r="W2580" s="12"/>
      <c r="X2580" s="12"/>
      <c r="Y2580" s="12"/>
      <c r="Z2580" s="12"/>
      <c r="AA2580" s="12"/>
      <c r="AB2580" s="12"/>
      <c r="AC2580" s="12"/>
    </row>
    <row r="2581" spans="1:29" x14ac:dyDescent="0.25">
      <c r="A2581" s="12"/>
      <c r="B2581" s="12"/>
      <c r="C2581" s="12"/>
      <c r="D2581" s="12"/>
      <c r="E2581" s="12"/>
      <c r="F2581" s="12"/>
      <c r="G2581" s="12"/>
      <c r="H2581" s="12"/>
      <c r="I2581" s="12"/>
      <c r="J2581" s="12"/>
      <c r="K2581" s="12"/>
      <c r="L2581" s="35"/>
      <c r="M2581" s="35"/>
      <c r="N2581" s="35"/>
      <c r="O2581" s="35"/>
      <c r="P2581" s="12"/>
      <c r="Q2581" s="16"/>
      <c r="R2581" s="12"/>
      <c r="S2581" s="12"/>
      <c r="T2581" s="12"/>
      <c r="U2581" s="12"/>
      <c r="V2581" s="12"/>
      <c r="W2581" s="12"/>
      <c r="X2581" s="12"/>
      <c r="Y2581" s="12"/>
      <c r="Z2581" s="12"/>
      <c r="AA2581" s="12"/>
      <c r="AB2581" s="12"/>
      <c r="AC2581" s="12"/>
    </row>
    <row r="2582" spans="1:29" x14ac:dyDescent="0.25">
      <c r="A2582" s="12"/>
      <c r="B2582" s="12"/>
      <c r="C2582" s="12"/>
      <c r="D2582" s="12"/>
      <c r="E2582" s="12"/>
      <c r="F2582" s="12"/>
      <c r="G2582" s="12"/>
      <c r="H2582" s="12"/>
      <c r="I2582" s="12"/>
      <c r="J2582" s="12"/>
      <c r="K2582" s="12"/>
      <c r="L2582" s="35"/>
      <c r="M2582" s="35"/>
      <c r="N2582" s="35"/>
      <c r="O2582" s="35"/>
      <c r="P2582" s="12"/>
      <c r="Q2582" s="16"/>
      <c r="R2582" s="12"/>
      <c r="S2582" s="12"/>
      <c r="T2582" s="12"/>
      <c r="U2582" s="12"/>
      <c r="V2582" s="12"/>
      <c r="W2582" s="12"/>
      <c r="X2582" s="12"/>
      <c r="Y2582" s="12"/>
      <c r="Z2582" s="12"/>
      <c r="AA2582" s="12"/>
      <c r="AB2582" s="12"/>
      <c r="AC2582" s="12"/>
    </row>
    <row r="2583" spans="1:29" x14ac:dyDescent="0.25">
      <c r="A2583" s="12"/>
      <c r="B2583" s="12"/>
      <c r="C2583" s="12"/>
      <c r="D2583" s="12"/>
      <c r="E2583" s="12"/>
      <c r="F2583" s="12"/>
      <c r="G2583" s="12"/>
      <c r="H2583" s="12"/>
      <c r="I2583" s="12"/>
      <c r="J2583" s="12"/>
      <c r="K2583" s="12"/>
      <c r="L2583" s="35"/>
      <c r="M2583" s="35"/>
      <c r="N2583" s="35"/>
      <c r="O2583" s="35"/>
      <c r="P2583" s="12"/>
      <c r="Q2583" s="16"/>
      <c r="R2583" s="12"/>
      <c r="S2583" s="12"/>
      <c r="T2583" s="12"/>
      <c r="U2583" s="12"/>
      <c r="V2583" s="12"/>
      <c r="W2583" s="12"/>
      <c r="X2583" s="12"/>
      <c r="Y2583" s="12"/>
      <c r="Z2583" s="12"/>
      <c r="AA2583" s="12"/>
      <c r="AB2583" s="12"/>
      <c r="AC2583" s="12"/>
    </row>
    <row r="2584" spans="1:29" x14ac:dyDescent="0.25">
      <c r="A2584" s="12"/>
      <c r="B2584" s="12"/>
      <c r="C2584" s="12"/>
      <c r="D2584" s="12"/>
      <c r="E2584" s="12"/>
      <c r="F2584" s="12"/>
      <c r="G2584" s="12"/>
      <c r="H2584" s="12"/>
      <c r="I2584" s="12"/>
      <c r="J2584" s="12"/>
      <c r="K2584" s="12"/>
      <c r="L2584" s="35"/>
      <c r="M2584" s="35"/>
      <c r="N2584" s="35"/>
      <c r="O2584" s="35"/>
      <c r="P2584" s="12"/>
      <c r="Q2584" s="16"/>
      <c r="R2584" s="12"/>
      <c r="S2584" s="12"/>
      <c r="T2584" s="12"/>
      <c r="U2584" s="12"/>
      <c r="V2584" s="12"/>
      <c r="W2584" s="12"/>
      <c r="X2584" s="12"/>
      <c r="Y2584" s="12"/>
      <c r="Z2584" s="12"/>
      <c r="AA2584" s="12"/>
      <c r="AB2584" s="12"/>
      <c r="AC2584" s="12"/>
    </row>
    <row r="2585" spans="1:29" x14ac:dyDescent="0.25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35"/>
      <c r="M2585" s="35"/>
      <c r="N2585" s="35"/>
      <c r="O2585" s="35"/>
      <c r="P2585" s="12"/>
      <c r="Q2585" s="16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2"/>
      <c r="AC2585" s="12"/>
    </row>
    <row r="2586" spans="1:29" x14ac:dyDescent="0.25">
      <c r="A2586" s="12"/>
      <c r="B2586" s="12"/>
      <c r="C2586" s="12"/>
      <c r="D2586" s="12"/>
      <c r="E2586" s="12"/>
      <c r="F2586" s="12"/>
      <c r="G2586" s="12"/>
      <c r="H2586" s="12"/>
      <c r="I2586" s="12"/>
      <c r="J2586" s="12"/>
      <c r="K2586" s="12"/>
      <c r="L2586" s="35"/>
      <c r="M2586" s="35"/>
      <c r="N2586" s="35"/>
      <c r="O2586" s="35"/>
      <c r="P2586" s="12"/>
      <c r="Q2586" s="16"/>
      <c r="R2586" s="12"/>
      <c r="S2586" s="12"/>
      <c r="T2586" s="12"/>
      <c r="U2586" s="12"/>
      <c r="V2586" s="12"/>
      <c r="W2586" s="12"/>
      <c r="X2586" s="12"/>
      <c r="Y2586" s="12"/>
      <c r="Z2586" s="12"/>
      <c r="AA2586" s="12"/>
      <c r="AB2586" s="12"/>
      <c r="AC2586" s="12"/>
    </row>
    <row r="2587" spans="1:29" x14ac:dyDescent="0.25">
      <c r="A2587" s="12"/>
      <c r="B2587" s="12"/>
      <c r="C2587" s="12"/>
      <c r="D2587" s="12"/>
      <c r="E2587" s="12"/>
      <c r="F2587" s="12"/>
      <c r="G2587" s="12"/>
      <c r="H2587" s="12"/>
      <c r="I2587" s="12"/>
      <c r="J2587" s="12"/>
      <c r="K2587" s="12"/>
      <c r="L2587" s="35"/>
      <c r="M2587" s="35"/>
      <c r="N2587" s="35"/>
      <c r="O2587" s="35"/>
      <c r="P2587" s="12"/>
      <c r="Q2587" s="16"/>
      <c r="R2587" s="12"/>
      <c r="S2587" s="12"/>
      <c r="T2587" s="12"/>
      <c r="U2587" s="12"/>
      <c r="V2587" s="12"/>
      <c r="W2587" s="12"/>
      <c r="X2587" s="12"/>
      <c r="Y2587" s="12"/>
      <c r="Z2587" s="12"/>
      <c r="AA2587" s="12"/>
      <c r="AB2587" s="12"/>
      <c r="AC2587" s="12"/>
    </row>
    <row r="2588" spans="1:29" x14ac:dyDescent="0.25">
      <c r="A2588" s="12"/>
      <c r="B2588" s="12"/>
      <c r="C2588" s="12"/>
      <c r="D2588" s="12"/>
      <c r="E2588" s="12"/>
      <c r="F2588" s="12"/>
      <c r="G2588" s="12"/>
      <c r="H2588" s="12"/>
      <c r="I2588" s="12"/>
      <c r="J2588" s="12"/>
      <c r="K2588" s="12"/>
      <c r="L2588" s="35"/>
      <c r="M2588" s="35"/>
      <c r="N2588" s="35"/>
      <c r="O2588" s="35"/>
      <c r="P2588" s="12"/>
      <c r="Q2588" s="16"/>
      <c r="R2588" s="12"/>
      <c r="S2588" s="12"/>
      <c r="T2588" s="12"/>
      <c r="U2588" s="12"/>
      <c r="V2588" s="12"/>
      <c r="W2588" s="12"/>
      <c r="X2588" s="12"/>
      <c r="Y2588" s="12"/>
      <c r="Z2588" s="12"/>
      <c r="AA2588" s="12"/>
      <c r="AB2588" s="12"/>
      <c r="AC2588" s="12"/>
    </row>
    <row r="2589" spans="1:29" x14ac:dyDescent="0.25">
      <c r="A2589" s="12"/>
      <c r="B2589" s="12"/>
      <c r="C2589" s="12"/>
      <c r="D2589" s="12"/>
      <c r="E2589" s="12"/>
      <c r="F2589" s="12"/>
      <c r="G2589" s="12"/>
      <c r="H2589" s="12"/>
      <c r="I2589" s="12"/>
      <c r="J2589" s="12"/>
      <c r="K2589" s="12"/>
      <c r="L2589" s="35"/>
      <c r="M2589" s="35"/>
      <c r="N2589" s="35"/>
      <c r="O2589" s="35"/>
      <c r="P2589" s="12"/>
      <c r="Q2589" s="16"/>
      <c r="R2589" s="12"/>
      <c r="S2589" s="12"/>
      <c r="T2589" s="12"/>
      <c r="U2589" s="12"/>
      <c r="V2589" s="12"/>
      <c r="W2589" s="12"/>
      <c r="X2589" s="12"/>
      <c r="Y2589" s="12"/>
      <c r="Z2589" s="12"/>
      <c r="AA2589" s="12"/>
      <c r="AB2589" s="12"/>
      <c r="AC2589" s="12"/>
    </row>
    <row r="2590" spans="1:29" x14ac:dyDescent="0.25">
      <c r="A2590" s="12"/>
      <c r="B2590" s="12"/>
      <c r="C2590" s="12"/>
      <c r="D2590" s="12"/>
      <c r="E2590" s="12"/>
      <c r="F2590" s="12"/>
      <c r="G2590" s="12"/>
      <c r="H2590" s="12"/>
      <c r="I2590" s="12"/>
      <c r="J2590" s="12"/>
      <c r="K2590" s="12"/>
      <c r="L2590" s="35"/>
      <c r="M2590" s="35"/>
      <c r="N2590" s="35"/>
      <c r="O2590" s="35"/>
      <c r="P2590" s="12"/>
      <c r="Q2590" s="16"/>
      <c r="R2590" s="12"/>
      <c r="S2590" s="12"/>
      <c r="T2590" s="12"/>
      <c r="U2590" s="12"/>
      <c r="V2590" s="12"/>
      <c r="W2590" s="12"/>
      <c r="X2590" s="12"/>
      <c r="Y2590" s="12"/>
      <c r="Z2590" s="12"/>
      <c r="AA2590" s="12"/>
      <c r="AB2590" s="12"/>
      <c r="AC2590" s="12"/>
    </row>
    <row r="2591" spans="1:29" x14ac:dyDescent="0.25">
      <c r="A2591" s="12"/>
      <c r="B2591" s="12"/>
      <c r="C2591" s="12"/>
      <c r="D2591" s="12"/>
      <c r="E2591" s="12"/>
      <c r="F2591" s="12"/>
      <c r="G2591" s="12"/>
      <c r="H2591" s="12"/>
      <c r="I2591" s="12"/>
      <c r="J2591" s="12"/>
      <c r="K2591" s="12"/>
      <c r="L2591" s="35"/>
      <c r="M2591" s="35"/>
      <c r="N2591" s="35"/>
      <c r="O2591" s="35"/>
      <c r="P2591" s="12"/>
      <c r="Q2591" s="16"/>
      <c r="R2591" s="12"/>
      <c r="S2591" s="12"/>
      <c r="T2591" s="12"/>
      <c r="U2591" s="12"/>
      <c r="V2591" s="12"/>
      <c r="W2591" s="12"/>
      <c r="X2591" s="12"/>
      <c r="Y2591" s="12"/>
      <c r="Z2591" s="12"/>
      <c r="AA2591" s="12"/>
      <c r="AB2591" s="12"/>
      <c r="AC2591" s="12"/>
    </row>
    <row r="2592" spans="1:29" x14ac:dyDescent="0.25">
      <c r="A2592" s="12"/>
      <c r="B2592" s="12"/>
      <c r="C2592" s="12"/>
      <c r="D2592" s="12"/>
      <c r="E2592" s="12"/>
      <c r="F2592" s="12"/>
      <c r="G2592" s="12"/>
      <c r="H2592" s="12"/>
      <c r="I2592" s="12"/>
      <c r="J2592" s="12"/>
      <c r="K2592" s="12"/>
      <c r="L2592" s="35"/>
      <c r="M2592" s="35"/>
      <c r="N2592" s="35"/>
      <c r="O2592" s="35"/>
      <c r="P2592" s="12"/>
      <c r="Q2592" s="16"/>
      <c r="R2592" s="12"/>
      <c r="S2592" s="12"/>
      <c r="T2592" s="12"/>
      <c r="U2592" s="12"/>
      <c r="V2592" s="12"/>
      <c r="W2592" s="12"/>
      <c r="X2592" s="12"/>
      <c r="Y2592" s="12"/>
      <c r="Z2592" s="12"/>
      <c r="AA2592" s="12"/>
      <c r="AB2592" s="12"/>
      <c r="AC2592" s="12"/>
    </row>
    <row r="2593" spans="1:29" x14ac:dyDescent="0.25">
      <c r="A2593" s="12"/>
      <c r="B2593" s="12"/>
      <c r="C2593" s="12"/>
      <c r="D2593" s="12"/>
      <c r="E2593" s="12"/>
      <c r="F2593" s="12"/>
      <c r="G2593" s="12"/>
      <c r="H2593" s="12"/>
      <c r="I2593" s="12"/>
      <c r="J2593" s="12"/>
      <c r="K2593" s="12"/>
      <c r="L2593" s="35"/>
      <c r="M2593" s="35"/>
      <c r="N2593" s="35"/>
      <c r="O2593" s="35"/>
      <c r="P2593" s="12"/>
      <c r="Q2593" s="16"/>
      <c r="R2593" s="12"/>
      <c r="S2593" s="12"/>
      <c r="T2593" s="12"/>
      <c r="U2593" s="12"/>
      <c r="V2593" s="12"/>
      <c r="W2593" s="12"/>
      <c r="X2593" s="12"/>
      <c r="Y2593" s="12"/>
      <c r="Z2593" s="12"/>
      <c r="AA2593" s="12"/>
      <c r="AB2593" s="12"/>
      <c r="AC2593" s="12"/>
    </row>
    <row r="2594" spans="1:29" x14ac:dyDescent="0.25">
      <c r="A2594" s="12"/>
      <c r="B2594" s="12"/>
      <c r="C2594" s="12"/>
      <c r="D2594" s="12"/>
      <c r="E2594" s="12"/>
      <c r="F2594" s="12"/>
      <c r="G2594" s="12"/>
      <c r="H2594" s="12"/>
      <c r="I2594" s="12"/>
      <c r="J2594" s="12"/>
      <c r="K2594" s="12"/>
      <c r="L2594" s="35"/>
      <c r="M2594" s="35"/>
      <c r="N2594" s="35"/>
      <c r="O2594" s="35"/>
      <c r="P2594" s="12"/>
      <c r="Q2594" s="16"/>
      <c r="R2594" s="12"/>
      <c r="S2594" s="12"/>
      <c r="T2594" s="12"/>
      <c r="U2594" s="12"/>
      <c r="V2594" s="12"/>
      <c r="W2594" s="12"/>
      <c r="X2594" s="12"/>
      <c r="Y2594" s="12"/>
      <c r="Z2594" s="12"/>
      <c r="AA2594" s="12"/>
      <c r="AB2594" s="12"/>
      <c r="AC2594" s="12"/>
    </row>
    <row r="2595" spans="1:29" x14ac:dyDescent="0.25">
      <c r="A2595" s="12"/>
      <c r="B2595" s="12"/>
      <c r="C2595" s="12"/>
      <c r="D2595" s="12"/>
      <c r="E2595" s="12"/>
      <c r="F2595" s="12"/>
      <c r="G2595" s="12"/>
      <c r="H2595" s="12"/>
      <c r="I2595" s="12"/>
      <c r="J2595" s="12"/>
      <c r="K2595" s="12"/>
      <c r="L2595" s="35"/>
      <c r="M2595" s="35"/>
      <c r="N2595" s="35"/>
      <c r="O2595" s="35"/>
      <c r="P2595" s="12"/>
      <c r="Q2595" s="16"/>
      <c r="R2595" s="12"/>
      <c r="S2595" s="12"/>
      <c r="T2595" s="12"/>
      <c r="U2595" s="12"/>
      <c r="V2595" s="12"/>
      <c r="W2595" s="12"/>
      <c r="X2595" s="12"/>
      <c r="Y2595" s="12"/>
      <c r="Z2595" s="12"/>
      <c r="AA2595" s="12"/>
      <c r="AB2595" s="12"/>
      <c r="AC2595" s="12"/>
    </row>
    <row r="2596" spans="1:29" x14ac:dyDescent="0.25">
      <c r="A2596" s="12"/>
      <c r="B2596" s="12"/>
      <c r="C2596" s="12"/>
      <c r="D2596" s="12"/>
      <c r="E2596" s="12"/>
      <c r="F2596" s="12"/>
      <c r="G2596" s="12"/>
      <c r="H2596" s="12"/>
      <c r="I2596" s="12"/>
      <c r="J2596" s="12"/>
      <c r="K2596" s="12"/>
      <c r="L2596" s="35"/>
      <c r="M2596" s="35"/>
      <c r="N2596" s="35"/>
      <c r="O2596" s="35"/>
      <c r="P2596" s="12"/>
      <c r="Q2596" s="16"/>
      <c r="R2596" s="12"/>
      <c r="S2596" s="12"/>
      <c r="T2596" s="12"/>
      <c r="U2596" s="12"/>
      <c r="V2596" s="12"/>
      <c r="W2596" s="12"/>
      <c r="X2596" s="12"/>
      <c r="Y2596" s="12"/>
      <c r="Z2596" s="12"/>
      <c r="AA2596" s="12"/>
      <c r="AB2596" s="12"/>
      <c r="AC2596" s="12"/>
    </row>
    <row r="2597" spans="1:29" x14ac:dyDescent="0.25">
      <c r="A2597" s="12"/>
      <c r="B2597" s="12"/>
      <c r="C2597" s="12"/>
      <c r="D2597" s="12"/>
      <c r="E2597" s="12"/>
      <c r="F2597" s="12"/>
      <c r="G2597" s="12"/>
      <c r="H2597" s="12"/>
      <c r="I2597" s="12"/>
      <c r="J2597" s="12"/>
      <c r="K2597" s="12"/>
      <c r="L2597" s="35"/>
      <c r="M2597" s="35"/>
      <c r="N2597" s="35"/>
      <c r="O2597" s="35"/>
      <c r="P2597" s="12"/>
      <c r="Q2597" s="16"/>
      <c r="R2597" s="12"/>
      <c r="S2597" s="12"/>
      <c r="T2597" s="12"/>
      <c r="U2597" s="12"/>
      <c r="V2597" s="12"/>
      <c r="W2597" s="12"/>
      <c r="X2597" s="12"/>
      <c r="Y2597" s="12"/>
      <c r="Z2597" s="12"/>
      <c r="AA2597" s="12"/>
      <c r="AB2597" s="12"/>
      <c r="AC2597" s="12"/>
    </row>
    <row r="2598" spans="1:29" x14ac:dyDescent="0.25">
      <c r="A2598" s="12"/>
      <c r="B2598" s="12"/>
      <c r="C2598" s="12"/>
      <c r="D2598" s="12"/>
      <c r="E2598" s="12"/>
      <c r="F2598" s="12"/>
      <c r="G2598" s="12"/>
      <c r="H2598" s="12"/>
      <c r="I2598" s="12"/>
      <c r="J2598" s="12"/>
      <c r="K2598" s="12"/>
      <c r="L2598" s="35"/>
      <c r="M2598" s="35"/>
      <c r="N2598" s="35"/>
      <c r="O2598" s="35"/>
      <c r="P2598" s="12"/>
      <c r="Q2598" s="16"/>
      <c r="R2598" s="12"/>
      <c r="S2598" s="12"/>
      <c r="T2598" s="12"/>
      <c r="U2598" s="12"/>
      <c r="V2598" s="12"/>
      <c r="W2598" s="12"/>
      <c r="X2598" s="12"/>
      <c r="Y2598" s="12"/>
      <c r="Z2598" s="12"/>
      <c r="AA2598" s="12"/>
      <c r="AB2598" s="12"/>
      <c r="AC2598" s="12"/>
    </row>
    <row r="2599" spans="1:29" x14ac:dyDescent="0.25">
      <c r="A2599" s="12"/>
      <c r="B2599" s="12"/>
      <c r="C2599" s="12"/>
      <c r="D2599" s="12"/>
      <c r="E2599" s="12"/>
      <c r="F2599" s="12"/>
      <c r="G2599" s="12"/>
      <c r="H2599" s="12"/>
      <c r="I2599" s="12"/>
      <c r="J2599" s="12"/>
      <c r="K2599" s="12"/>
      <c r="L2599" s="35"/>
      <c r="M2599" s="35"/>
      <c r="N2599" s="35"/>
      <c r="O2599" s="35"/>
      <c r="P2599" s="12"/>
      <c r="Q2599" s="16"/>
      <c r="R2599" s="12"/>
      <c r="S2599" s="12"/>
      <c r="T2599" s="12"/>
      <c r="U2599" s="12"/>
      <c r="V2599" s="12"/>
      <c r="W2599" s="12"/>
      <c r="X2599" s="12"/>
      <c r="Y2599" s="12"/>
      <c r="Z2599" s="12"/>
      <c r="AA2599" s="12"/>
      <c r="AB2599" s="12"/>
      <c r="AC2599" s="12"/>
    </row>
    <row r="2600" spans="1:29" x14ac:dyDescent="0.25">
      <c r="A2600" s="12"/>
      <c r="B2600" s="12"/>
      <c r="C2600" s="12"/>
      <c r="D2600" s="12"/>
      <c r="E2600" s="12"/>
      <c r="F2600" s="12"/>
      <c r="G2600" s="12"/>
      <c r="H2600" s="12"/>
      <c r="I2600" s="12"/>
      <c r="J2600" s="12"/>
      <c r="K2600" s="12"/>
      <c r="L2600" s="35"/>
      <c r="M2600" s="35"/>
      <c r="N2600" s="35"/>
      <c r="O2600" s="35"/>
      <c r="P2600" s="12"/>
      <c r="Q2600" s="16"/>
      <c r="R2600" s="12"/>
      <c r="S2600" s="12"/>
      <c r="T2600" s="12"/>
      <c r="U2600" s="12"/>
      <c r="V2600" s="12"/>
      <c r="W2600" s="12"/>
      <c r="X2600" s="12"/>
      <c r="Y2600" s="12"/>
      <c r="Z2600" s="12"/>
      <c r="AA2600" s="12"/>
      <c r="AB2600" s="12"/>
      <c r="AC2600" s="12"/>
    </row>
    <row r="2601" spans="1:29" x14ac:dyDescent="0.25">
      <c r="A2601" s="12"/>
      <c r="B2601" s="12"/>
      <c r="C2601" s="12"/>
      <c r="D2601" s="12"/>
      <c r="E2601" s="12"/>
      <c r="F2601" s="12"/>
      <c r="G2601" s="12"/>
      <c r="H2601" s="12"/>
      <c r="I2601" s="12"/>
      <c r="J2601" s="12"/>
      <c r="K2601" s="12"/>
      <c r="L2601" s="35"/>
      <c r="M2601" s="35"/>
      <c r="N2601" s="35"/>
      <c r="O2601" s="35"/>
      <c r="P2601" s="12"/>
      <c r="Q2601" s="16"/>
      <c r="R2601" s="12"/>
      <c r="S2601" s="12"/>
      <c r="T2601" s="12"/>
      <c r="U2601" s="12"/>
      <c r="V2601" s="12"/>
      <c r="W2601" s="12"/>
      <c r="X2601" s="12"/>
      <c r="Y2601" s="12"/>
      <c r="Z2601" s="12"/>
      <c r="AA2601" s="12"/>
      <c r="AB2601" s="12"/>
      <c r="AC2601" s="12"/>
    </row>
    <row r="2602" spans="1:29" x14ac:dyDescent="0.25">
      <c r="A2602" s="12"/>
      <c r="B2602" s="12"/>
      <c r="C2602" s="12"/>
      <c r="D2602" s="12"/>
      <c r="E2602" s="12"/>
      <c r="F2602" s="12"/>
      <c r="G2602" s="12"/>
      <c r="H2602" s="12"/>
      <c r="I2602" s="12"/>
      <c r="J2602" s="12"/>
      <c r="K2602" s="12"/>
      <c r="L2602" s="35"/>
      <c r="M2602" s="35"/>
      <c r="N2602" s="35"/>
      <c r="O2602" s="35"/>
      <c r="P2602" s="12"/>
      <c r="Q2602" s="16"/>
      <c r="R2602" s="12"/>
      <c r="S2602" s="12"/>
      <c r="T2602" s="12"/>
      <c r="U2602" s="12"/>
      <c r="V2602" s="12"/>
      <c r="W2602" s="12"/>
      <c r="X2602" s="12"/>
      <c r="Y2602" s="12"/>
      <c r="Z2602" s="12"/>
      <c r="AA2602" s="12"/>
      <c r="AB2602" s="12"/>
      <c r="AC2602" s="12"/>
    </row>
    <row r="2603" spans="1:29" x14ac:dyDescent="0.25">
      <c r="A2603" s="12"/>
      <c r="B2603" s="12"/>
      <c r="C2603" s="12"/>
      <c r="D2603" s="12"/>
      <c r="E2603" s="12"/>
      <c r="F2603" s="12"/>
      <c r="G2603" s="12"/>
      <c r="H2603" s="12"/>
      <c r="I2603" s="12"/>
      <c r="J2603" s="12"/>
      <c r="K2603" s="12"/>
      <c r="L2603" s="35"/>
      <c r="M2603" s="35"/>
      <c r="N2603" s="35"/>
      <c r="O2603" s="35"/>
      <c r="P2603" s="12"/>
      <c r="Q2603" s="16"/>
      <c r="R2603" s="12"/>
      <c r="S2603" s="12"/>
      <c r="T2603" s="12"/>
      <c r="U2603" s="12"/>
      <c r="V2603" s="12"/>
      <c r="W2603" s="12"/>
      <c r="X2603" s="12"/>
      <c r="Y2603" s="12"/>
      <c r="Z2603" s="12"/>
      <c r="AA2603" s="12"/>
      <c r="AB2603" s="12"/>
      <c r="AC2603" s="12"/>
    </row>
    <row r="2604" spans="1:29" x14ac:dyDescent="0.25">
      <c r="A2604" s="12"/>
      <c r="B2604" s="12"/>
      <c r="C2604" s="12"/>
      <c r="D2604" s="12"/>
      <c r="E2604" s="12"/>
      <c r="F2604" s="12"/>
      <c r="G2604" s="12"/>
      <c r="H2604" s="12"/>
      <c r="I2604" s="12"/>
      <c r="J2604" s="12"/>
      <c r="K2604" s="12"/>
      <c r="L2604" s="35"/>
      <c r="M2604" s="35"/>
      <c r="N2604" s="35"/>
      <c r="O2604" s="35"/>
      <c r="P2604" s="12"/>
      <c r="Q2604" s="16"/>
      <c r="R2604" s="12"/>
      <c r="S2604" s="12"/>
      <c r="T2604" s="12"/>
      <c r="U2604" s="12"/>
      <c r="V2604" s="12"/>
      <c r="W2604" s="12"/>
      <c r="X2604" s="12"/>
      <c r="Y2604" s="12"/>
      <c r="Z2604" s="12"/>
      <c r="AA2604" s="12"/>
      <c r="AB2604" s="12"/>
      <c r="AC2604" s="12"/>
    </row>
    <row r="2605" spans="1:29" x14ac:dyDescent="0.25">
      <c r="A2605" s="12"/>
      <c r="B2605" s="12"/>
      <c r="C2605" s="12"/>
      <c r="D2605" s="12"/>
      <c r="E2605" s="12"/>
      <c r="F2605" s="12"/>
      <c r="G2605" s="12"/>
      <c r="H2605" s="12"/>
      <c r="I2605" s="12"/>
      <c r="J2605" s="12"/>
      <c r="K2605" s="12"/>
      <c r="L2605" s="35"/>
      <c r="M2605" s="35"/>
      <c r="N2605" s="35"/>
      <c r="O2605" s="35"/>
      <c r="P2605" s="12"/>
      <c r="Q2605" s="16"/>
      <c r="R2605" s="12"/>
      <c r="S2605" s="12"/>
      <c r="T2605" s="12"/>
      <c r="U2605" s="12"/>
      <c r="V2605" s="12"/>
      <c r="W2605" s="12"/>
      <c r="X2605" s="12"/>
      <c r="Y2605" s="12"/>
      <c r="Z2605" s="12"/>
      <c r="AA2605" s="12"/>
      <c r="AB2605" s="12"/>
      <c r="AC2605" s="12"/>
    </row>
    <row r="2606" spans="1:29" x14ac:dyDescent="0.25">
      <c r="A2606" s="12"/>
      <c r="B2606" s="12"/>
      <c r="C2606" s="12"/>
      <c r="D2606" s="12"/>
      <c r="E2606" s="12"/>
      <c r="F2606" s="12"/>
      <c r="G2606" s="12"/>
      <c r="H2606" s="12"/>
      <c r="I2606" s="12"/>
      <c r="J2606" s="12"/>
      <c r="K2606" s="12"/>
      <c r="L2606" s="35"/>
      <c r="M2606" s="35"/>
      <c r="N2606" s="35"/>
      <c r="O2606" s="35"/>
      <c r="P2606" s="12"/>
      <c r="Q2606" s="16"/>
      <c r="R2606" s="12"/>
      <c r="S2606" s="12"/>
      <c r="T2606" s="12"/>
      <c r="U2606" s="12"/>
      <c r="V2606" s="12"/>
      <c r="W2606" s="12"/>
      <c r="X2606" s="12"/>
      <c r="Y2606" s="12"/>
      <c r="Z2606" s="12"/>
      <c r="AA2606" s="12"/>
      <c r="AB2606" s="12"/>
      <c r="AC2606" s="12"/>
    </row>
    <row r="2607" spans="1:29" x14ac:dyDescent="0.25">
      <c r="A2607" s="12"/>
      <c r="B2607" s="12"/>
      <c r="C2607" s="12"/>
      <c r="D2607" s="12"/>
      <c r="E2607" s="12"/>
      <c r="F2607" s="12"/>
      <c r="G2607" s="12"/>
      <c r="H2607" s="12"/>
      <c r="I2607" s="12"/>
      <c r="J2607" s="12"/>
      <c r="K2607" s="12"/>
      <c r="L2607" s="35"/>
      <c r="M2607" s="35"/>
      <c r="N2607" s="35"/>
      <c r="O2607" s="35"/>
      <c r="P2607" s="12"/>
      <c r="Q2607" s="16"/>
      <c r="R2607" s="12"/>
      <c r="S2607" s="12"/>
      <c r="T2607" s="12"/>
      <c r="U2607" s="12"/>
      <c r="V2607" s="12"/>
      <c r="W2607" s="12"/>
      <c r="X2607" s="12"/>
      <c r="Y2607" s="12"/>
      <c r="Z2607" s="12"/>
      <c r="AA2607" s="12"/>
      <c r="AB2607" s="12"/>
      <c r="AC2607" s="12"/>
    </row>
    <row r="2608" spans="1:29" x14ac:dyDescent="0.25">
      <c r="A2608" s="12"/>
      <c r="B2608" s="12"/>
      <c r="C2608" s="12"/>
      <c r="D2608" s="12"/>
      <c r="E2608" s="12"/>
      <c r="F2608" s="12"/>
      <c r="G2608" s="12"/>
      <c r="H2608" s="12"/>
      <c r="I2608" s="12"/>
      <c r="J2608" s="12"/>
      <c r="K2608" s="12"/>
      <c r="L2608" s="35"/>
      <c r="M2608" s="35"/>
      <c r="N2608" s="35"/>
      <c r="O2608" s="35"/>
      <c r="P2608" s="12"/>
      <c r="Q2608" s="16"/>
      <c r="R2608" s="12"/>
      <c r="S2608" s="12"/>
      <c r="T2608" s="12"/>
      <c r="U2608" s="12"/>
      <c r="V2608" s="12"/>
      <c r="W2608" s="12"/>
      <c r="X2608" s="12"/>
      <c r="Y2608" s="12"/>
      <c r="Z2608" s="12"/>
      <c r="AA2608" s="12"/>
      <c r="AB2608" s="12"/>
      <c r="AC2608" s="12"/>
    </row>
    <row r="2609" spans="1:29" x14ac:dyDescent="0.25">
      <c r="A2609" s="12"/>
      <c r="B2609" s="12"/>
      <c r="C2609" s="12"/>
      <c r="D2609" s="12"/>
      <c r="E2609" s="12"/>
      <c r="F2609" s="12"/>
      <c r="G2609" s="12"/>
      <c r="H2609" s="12"/>
      <c r="I2609" s="12"/>
      <c r="J2609" s="12"/>
      <c r="K2609" s="12"/>
      <c r="L2609" s="35"/>
      <c r="M2609" s="35"/>
      <c r="N2609" s="35"/>
      <c r="O2609" s="35"/>
      <c r="P2609" s="12"/>
      <c r="Q2609" s="16"/>
      <c r="R2609" s="12"/>
      <c r="S2609" s="12"/>
      <c r="T2609" s="12"/>
      <c r="U2609" s="12"/>
      <c r="V2609" s="12"/>
      <c r="W2609" s="12"/>
      <c r="X2609" s="12"/>
      <c r="Y2609" s="12"/>
      <c r="Z2609" s="12"/>
      <c r="AA2609" s="12"/>
      <c r="AB2609" s="12"/>
      <c r="AC2609" s="12"/>
    </row>
    <row r="2610" spans="1:29" x14ac:dyDescent="0.25">
      <c r="A2610" s="12"/>
      <c r="B2610" s="12"/>
      <c r="C2610" s="12"/>
      <c r="D2610" s="12"/>
      <c r="E2610" s="12"/>
      <c r="F2610" s="12"/>
      <c r="G2610" s="12"/>
      <c r="H2610" s="12"/>
      <c r="I2610" s="12"/>
      <c r="J2610" s="12"/>
      <c r="K2610" s="12"/>
      <c r="L2610" s="35"/>
      <c r="M2610" s="35"/>
      <c r="N2610" s="35"/>
      <c r="O2610" s="35"/>
      <c r="P2610" s="12"/>
      <c r="Q2610" s="16"/>
      <c r="R2610" s="12"/>
      <c r="S2610" s="12"/>
      <c r="T2610" s="12"/>
      <c r="U2610" s="12"/>
      <c r="V2610" s="12"/>
      <c r="W2610" s="12"/>
      <c r="X2610" s="12"/>
      <c r="Y2610" s="12"/>
      <c r="Z2610" s="12"/>
      <c r="AA2610" s="12"/>
      <c r="AB2610" s="12"/>
      <c r="AC2610" s="12"/>
    </row>
    <row r="2611" spans="1:29" x14ac:dyDescent="0.25">
      <c r="A2611" s="12"/>
      <c r="B2611" s="12"/>
      <c r="C2611" s="12"/>
      <c r="D2611" s="12"/>
      <c r="E2611" s="12"/>
      <c r="F2611" s="12"/>
      <c r="G2611" s="12"/>
      <c r="H2611" s="12"/>
      <c r="I2611" s="12"/>
      <c r="J2611" s="12"/>
      <c r="K2611" s="12"/>
      <c r="L2611" s="35"/>
      <c r="M2611" s="35"/>
      <c r="N2611" s="35"/>
      <c r="O2611" s="35"/>
      <c r="P2611" s="12"/>
      <c r="Q2611" s="16"/>
      <c r="R2611" s="12"/>
      <c r="S2611" s="12"/>
      <c r="T2611" s="12"/>
      <c r="U2611" s="12"/>
      <c r="V2611" s="12"/>
      <c r="W2611" s="12"/>
      <c r="X2611" s="12"/>
      <c r="Y2611" s="12"/>
      <c r="Z2611" s="12"/>
      <c r="AA2611" s="12"/>
      <c r="AB2611" s="12"/>
      <c r="AC2611" s="12"/>
    </row>
    <row r="2612" spans="1:29" x14ac:dyDescent="0.25">
      <c r="A2612" s="12"/>
      <c r="B2612" s="12"/>
      <c r="C2612" s="12"/>
      <c r="D2612" s="12"/>
      <c r="E2612" s="12"/>
      <c r="F2612" s="12"/>
      <c r="G2612" s="12"/>
      <c r="H2612" s="12"/>
      <c r="I2612" s="12"/>
      <c r="J2612" s="12"/>
      <c r="K2612" s="12"/>
      <c r="L2612" s="35"/>
      <c r="M2612" s="35"/>
      <c r="N2612" s="35"/>
      <c r="O2612" s="35"/>
      <c r="P2612" s="12"/>
      <c r="Q2612" s="16"/>
      <c r="R2612" s="12"/>
      <c r="S2612" s="12"/>
      <c r="T2612" s="12"/>
      <c r="U2612" s="12"/>
      <c r="V2612" s="12"/>
      <c r="W2612" s="12"/>
      <c r="X2612" s="12"/>
      <c r="Y2612" s="12"/>
      <c r="Z2612" s="12"/>
      <c r="AA2612" s="12"/>
      <c r="AB2612" s="12"/>
      <c r="AC2612" s="12"/>
    </row>
    <row r="2613" spans="1:29" x14ac:dyDescent="0.25">
      <c r="A2613" s="12"/>
      <c r="B2613" s="12"/>
      <c r="C2613" s="12"/>
      <c r="D2613" s="12"/>
      <c r="E2613" s="12"/>
      <c r="F2613" s="12"/>
      <c r="G2613" s="12"/>
      <c r="H2613" s="12"/>
      <c r="I2613" s="12"/>
      <c r="J2613" s="12"/>
      <c r="K2613" s="12"/>
      <c r="L2613" s="35"/>
      <c r="M2613" s="35"/>
      <c r="N2613" s="35"/>
      <c r="O2613" s="35"/>
      <c r="P2613" s="12"/>
      <c r="Q2613" s="16"/>
      <c r="R2613" s="12"/>
      <c r="S2613" s="12"/>
      <c r="T2613" s="12"/>
      <c r="U2613" s="12"/>
      <c r="V2613" s="12"/>
      <c r="W2613" s="12"/>
      <c r="X2613" s="12"/>
      <c r="Y2613" s="12"/>
      <c r="Z2613" s="12"/>
      <c r="AA2613" s="12"/>
      <c r="AB2613" s="12"/>
      <c r="AC2613" s="12"/>
    </row>
    <row r="2614" spans="1:29" x14ac:dyDescent="0.25">
      <c r="A2614" s="12"/>
      <c r="B2614" s="12"/>
      <c r="C2614" s="12"/>
      <c r="D2614" s="12"/>
      <c r="E2614" s="12"/>
      <c r="F2614" s="12"/>
      <c r="G2614" s="12"/>
      <c r="H2614" s="12"/>
      <c r="I2614" s="12"/>
      <c r="J2614" s="12"/>
      <c r="K2614" s="12"/>
      <c r="L2614" s="35"/>
      <c r="M2614" s="35"/>
      <c r="N2614" s="35"/>
      <c r="O2614" s="35"/>
      <c r="P2614" s="12"/>
      <c r="Q2614" s="16"/>
      <c r="R2614" s="12"/>
      <c r="S2614" s="12"/>
      <c r="T2614" s="12"/>
      <c r="U2614" s="12"/>
      <c r="V2614" s="12"/>
      <c r="W2614" s="12"/>
      <c r="X2614" s="12"/>
      <c r="Y2614" s="12"/>
      <c r="Z2614" s="12"/>
      <c r="AA2614" s="12"/>
      <c r="AB2614" s="12"/>
      <c r="AC2614" s="12"/>
    </row>
    <row r="2615" spans="1:29" x14ac:dyDescent="0.25">
      <c r="A2615" s="12"/>
      <c r="B2615" s="12"/>
      <c r="C2615" s="12"/>
      <c r="D2615" s="12"/>
      <c r="E2615" s="12"/>
      <c r="F2615" s="12"/>
      <c r="G2615" s="12"/>
      <c r="H2615" s="12"/>
      <c r="I2615" s="12"/>
      <c r="J2615" s="12"/>
      <c r="K2615" s="12"/>
      <c r="L2615" s="35"/>
      <c r="M2615" s="35"/>
      <c r="N2615" s="35"/>
      <c r="O2615" s="35"/>
      <c r="P2615" s="12"/>
      <c r="Q2615" s="16"/>
      <c r="R2615" s="12"/>
      <c r="S2615" s="12"/>
      <c r="T2615" s="12"/>
      <c r="U2615" s="12"/>
      <c r="V2615" s="12"/>
      <c r="W2615" s="12"/>
      <c r="X2615" s="12"/>
      <c r="Y2615" s="12"/>
      <c r="Z2615" s="12"/>
      <c r="AA2615" s="12"/>
      <c r="AB2615" s="12"/>
      <c r="AC2615" s="12"/>
    </row>
    <row r="2616" spans="1:29" x14ac:dyDescent="0.25">
      <c r="A2616" s="12"/>
      <c r="B2616" s="12"/>
      <c r="C2616" s="12"/>
      <c r="D2616" s="12"/>
      <c r="E2616" s="12"/>
      <c r="F2616" s="12"/>
      <c r="G2616" s="12"/>
      <c r="H2616" s="12"/>
      <c r="I2616" s="12"/>
      <c r="J2616" s="12"/>
      <c r="K2616" s="12"/>
      <c r="L2616" s="35"/>
      <c r="M2616" s="35"/>
      <c r="N2616" s="35"/>
      <c r="O2616" s="35"/>
      <c r="P2616" s="12"/>
      <c r="Q2616" s="16"/>
      <c r="R2616" s="12"/>
      <c r="S2616" s="12"/>
      <c r="T2616" s="12"/>
      <c r="U2616" s="12"/>
      <c r="V2616" s="12"/>
      <c r="W2616" s="12"/>
      <c r="X2616" s="12"/>
      <c r="Y2616" s="12"/>
      <c r="Z2616" s="12"/>
      <c r="AA2616" s="12"/>
      <c r="AB2616" s="12"/>
      <c r="AC2616" s="12"/>
    </row>
    <row r="2617" spans="1:29" x14ac:dyDescent="0.25">
      <c r="A2617" s="12"/>
      <c r="B2617" s="12"/>
      <c r="C2617" s="12"/>
      <c r="D2617" s="12"/>
      <c r="E2617" s="12"/>
      <c r="F2617" s="12"/>
      <c r="G2617" s="12"/>
      <c r="H2617" s="12"/>
      <c r="I2617" s="12"/>
      <c r="J2617" s="12"/>
      <c r="K2617" s="12"/>
      <c r="L2617" s="35"/>
      <c r="M2617" s="35"/>
      <c r="N2617" s="35"/>
      <c r="O2617" s="35"/>
      <c r="P2617" s="12"/>
      <c r="Q2617" s="16"/>
      <c r="R2617" s="12"/>
      <c r="S2617" s="12"/>
      <c r="T2617" s="12"/>
      <c r="U2617" s="12"/>
      <c r="V2617" s="12"/>
      <c r="W2617" s="12"/>
      <c r="X2617" s="12"/>
      <c r="Y2617" s="12"/>
      <c r="Z2617" s="12"/>
      <c r="AA2617" s="12"/>
      <c r="AB2617" s="12"/>
      <c r="AC2617" s="12"/>
    </row>
    <row r="2618" spans="1:29" x14ac:dyDescent="0.25">
      <c r="A2618" s="12"/>
      <c r="B2618" s="12"/>
      <c r="C2618" s="12"/>
      <c r="D2618" s="12"/>
      <c r="E2618" s="12"/>
      <c r="F2618" s="12"/>
      <c r="G2618" s="12"/>
      <c r="H2618" s="12"/>
      <c r="I2618" s="12"/>
      <c r="J2618" s="12"/>
      <c r="K2618" s="12"/>
      <c r="L2618" s="35"/>
      <c r="M2618" s="35"/>
      <c r="N2618" s="35"/>
      <c r="O2618" s="35"/>
      <c r="P2618" s="12"/>
      <c r="Q2618" s="16"/>
      <c r="R2618" s="12"/>
      <c r="S2618" s="12"/>
      <c r="T2618" s="12"/>
      <c r="U2618" s="12"/>
      <c r="V2618" s="12"/>
      <c r="W2618" s="12"/>
      <c r="X2618" s="12"/>
      <c r="Y2618" s="12"/>
      <c r="Z2618" s="12"/>
      <c r="AA2618" s="12"/>
      <c r="AB2618" s="12"/>
      <c r="AC2618" s="12"/>
    </row>
    <row r="2619" spans="1:29" x14ac:dyDescent="0.25">
      <c r="A2619" s="12"/>
      <c r="B2619" s="12"/>
      <c r="C2619" s="12"/>
      <c r="D2619" s="12"/>
      <c r="E2619" s="12"/>
      <c r="F2619" s="12"/>
      <c r="G2619" s="12"/>
      <c r="H2619" s="12"/>
      <c r="I2619" s="12"/>
      <c r="J2619" s="12"/>
      <c r="K2619" s="12"/>
      <c r="L2619" s="35"/>
      <c r="M2619" s="35"/>
      <c r="N2619" s="35"/>
      <c r="O2619" s="35"/>
      <c r="P2619" s="12"/>
      <c r="Q2619" s="16"/>
      <c r="R2619" s="12"/>
      <c r="S2619" s="12"/>
      <c r="T2619" s="12"/>
      <c r="U2619" s="12"/>
      <c r="V2619" s="12"/>
      <c r="W2619" s="12"/>
      <c r="X2619" s="12"/>
      <c r="Y2619" s="12"/>
      <c r="Z2619" s="12"/>
      <c r="AA2619" s="12"/>
      <c r="AB2619" s="12"/>
      <c r="AC2619" s="12"/>
    </row>
    <row r="2620" spans="1:29" x14ac:dyDescent="0.25">
      <c r="A2620" s="12"/>
      <c r="B2620" s="12"/>
      <c r="C2620" s="12"/>
      <c r="D2620" s="12"/>
      <c r="E2620" s="12"/>
      <c r="F2620" s="12"/>
      <c r="G2620" s="12"/>
      <c r="H2620" s="12"/>
      <c r="I2620" s="12"/>
      <c r="J2620" s="12"/>
      <c r="K2620" s="12"/>
      <c r="L2620" s="35"/>
      <c r="M2620" s="35"/>
      <c r="N2620" s="35"/>
      <c r="O2620" s="35"/>
      <c r="P2620" s="12"/>
      <c r="Q2620" s="16"/>
      <c r="R2620" s="12"/>
      <c r="S2620" s="12"/>
      <c r="T2620" s="12"/>
      <c r="U2620" s="12"/>
      <c r="V2620" s="12"/>
      <c r="W2620" s="12"/>
      <c r="X2620" s="12"/>
      <c r="Y2620" s="12"/>
      <c r="Z2620" s="12"/>
      <c r="AA2620" s="12"/>
      <c r="AB2620" s="12"/>
      <c r="AC2620" s="12"/>
    </row>
    <row r="2621" spans="1:29" x14ac:dyDescent="0.25">
      <c r="A2621" s="12"/>
      <c r="B2621" s="12"/>
      <c r="C2621" s="12"/>
      <c r="D2621" s="12"/>
      <c r="E2621" s="12"/>
      <c r="F2621" s="12"/>
      <c r="G2621" s="12"/>
      <c r="H2621" s="12"/>
      <c r="I2621" s="12"/>
      <c r="J2621" s="12"/>
      <c r="K2621" s="12"/>
      <c r="L2621" s="35"/>
      <c r="M2621" s="35"/>
      <c r="N2621" s="35"/>
      <c r="O2621" s="35"/>
      <c r="P2621" s="12"/>
      <c r="Q2621" s="16"/>
      <c r="R2621" s="12"/>
      <c r="S2621" s="12"/>
      <c r="T2621" s="12"/>
      <c r="U2621" s="12"/>
      <c r="V2621" s="12"/>
      <c r="W2621" s="12"/>
      <c r="X2621" s="12"/>
      <c r="Y2621" s="12"/>
      <c r="Z2621" s="12"/>
      <c r="AA2621" s="12"/>
      <c r="AB2621" s="12"/>
      <c r="AC2621" s="12"/>
    </row>
    <row r="2622" spans="1:29" x14ac:dyDescent="0.25">
      <c r="A2622" s="12"/>
      <c r="B2622" s="12"/>
      <c r="C2622" s="12"/>
      <c r="D2622" s="12"/>
      <c r="E2622" s="12"/>
      <c r="F2622" s="12"/>
      <c r="G2622" s="12"/>
      <c r="H2622" s="12"/>
      <c r="I2622" s="12"/>
      <c r="J2622" s="12"/>
      <c r="K2622" s="12"/>
      <c r="L2622" s="35"/>
      <c r="M2622" s="35"/>
      <c r="N2622" s="35"/>
      <c r="O2622" s="35"/>
      <c r="P2622" s="12"/>
      <c r="Q2622" s="16"/>
      <c r="R2622" s="12"/>
      <c r="S2622" s="12"/>
      <c r="T2622" s="12"/>
      <c r="U2622" s="12"/>
      <c r="V2622" s="12"/>
      <c r="W2622" s="12"/>
      <c r="X2622" s="12"/>
      <c r="Y2622" s="12"/>
      <c r="Z2622" s="12"/>
      <c r="AA2622" s="12"/>
      <c r="AB2622" s="12"/>
      <c r="AC2622" s="12"/>
    </row>
    <row r="2623" spans="1:29" x14ac:dyDescent="0.25">
      <c r="A2623" s="12"/>
      <c r="B2623" s="12"/>
      <c r="C2623" s="12"/>
      <c r="D2623" s="12"/>
      <c r="E2623" s="12"/>
      <c r="F2623" s="12"/>
      <c r="G2623" s="12"/>
      <c r="H2623" s="12"/>
      <c r="I2623" s="12"/>
      <c r="J2623" s="12"/>
      <c r="K2623" s="12"/>
      <c r="L2623" s="35"/>
      <c r="M2623" s="35"/>
      <c r="N2623" s="35"/>
      <c r="O2623" s="35"/>
      <c r="P2623" s="12"/>
      <c r="Q2623" s="16"/>
      <c r="R2623" s="12"/>
      <c r="S2623" s="12"/>
      <c r="T2623" s="12"/>
      <c r="U2623" s="12"/>
      <c r="V2623" s="12"/>
      <c r="W2623" s="12"/>
      <c r="X2623" s="12"/>
      <c r="Y2623" s="12"/>
      <c r="Z2623" s="12"/>
      <c r="AA2623" s="12"/>
      <c r="AB2623" s="12"/>
      <c r="AC2623" s="12"/>
    </row>
    <row r="2624" spans="1:29" x14ac:dyDescent="0.25">
      <c r="A2624" s="12"/>
      <c r="B2624" s="12"/>
      <c r="C2624" s="12"/>
      <c r="D2624" s="12"/>
      <c r="E2624" s="12"/>
      <c r="F2624" s="12"/>
      <c r="G2624" s="12"/>
      <c r="H2624" s="12"/>
      <c r="I2624" s="12"/>
      <c r="J2624" s="12"/>
      <c r="K2624" s="12"/>
      <c r="L2624" s="35"/>
      <c r="M2624" s="35"/>
      <c r="N2624" s="35"/>
      <c r="O2624" s="35"/>
      <c r="P2624" s="12"/>
      <c r="Q2624" s="16"/>
      <c r="R2624" s="12"/>
      <c r="S2624" s="12"/>
      <c r="T2624" s="12"/>
      <c r="U2624" s="12"/>
      <c r="V2624" s="12"/>
      <c r="W2624" s="12"/>
      <c r="X2624" s="12"/>
      <c r="Y2624" s="12"/>
      <c r="Z2624" s="12"/>
      <c r="AA2624" s="12"/>
      <c r="AB2624" s="12"/>
      <c r="AC2624" s="12"/>
    </row>
    <row r="2625" spans="1:29" x14ac:dyDescent="0.25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35"/>
      <c r="M2625" s="35"/>
      <c r="N2625" s="35"/>
      <c r="O2625" s="35"/>
      <c r="P2625" s="12"/>
      <c r="Q2625" s="16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2"/>
      <c r="AC2625" s="12"/>
    </row>
    <row r="2626" spans="1:29" x14ac:dyDescent="0.25">
      <c r="A2626" s="12"/>
      <c r="B2626" s="12"/>
      <c r="C2626" s="12"/>
      <c r="D2626" s="12"/>
      <c r="E2626" s="12"/>
      <c r="F2626" s="12"/>
      <c r="G2626" s="12"/>
      <c r="H2626" s="12"/>
      <c r="I2626" s="12"/>
      <c r="J2626" s="12"/>
      <c r="K2626" s="12"/>
      <c r="L2626" s="35"/>
      <c r="M2626" s="35"/>
      <c r="N2626" s="35"/>
      <c r="O2626" s="35"/>
      <c r="P2626" s="12"/>
      <c r="Q2626" s="16"/>
      <c r="R2626" s="12"/>
      <c r="S2626" s="12"/>
      <c r="T2626" s="12"/>
      <c r="U2626" s="12"/>
      <c r="V2626" s="12"/>
      <c r="W2626" s="12"/>
      <c r="X2626" s="12"/>
      <c r="Y2626" s="12"/>
      <c r="Z2626" s="12"/>
      <c r="AA2626" s="12"/>
      <c r="AB2626" s="12"/>
      <c r="AC2626" s="12"/>
    </row>
    <row r="2627" spans="1:29" x14ac:dyDescent="0.25">
      <c r="A2627" s="12"/>
      <c r="B2627" s="12"/>
      <c r="C2627" s="12"/>
      <c r="D2627" s="12"/>
      <c r="E2627" s="12"/>
      <c r="F2627" s="12"/>
      <c r="G2627" s="12"/>
      <c r="H2627" s="12"/>
      <c r="I2627" s="12"/>
      <c r="J2627" s="12"/>
      <c r="K2627" s="12"/>
      <c r="L2627" s="35"/>
      <c r="M2627" s="35"/>
      <c r="N2627" s="35"/>
      <c r="O2627" s="35"/>
      <c r="P2627" s="12"/>
      <c r="Q2627" s="16"/>
      <c r="R2627" s="12"/>
      <c r="S2627" s="12"/>
      <c r="T2627" s="12"/>
      <c r="U2627" s="12"/>
      <c r="V2627" s="12"/>
      <c r="W2627" s="12"/>
      <c r="X2627" s="12"/>
      <c r="Y2627" s="12"/>
      <c r="Z2627" s="12"/>
      <c r="AA2627" s="12"/>
      <c r="AB2627" s="12"/>
      <c r="AC2627" s="12"/>
    </row>
    <row r="2628" spans="1:29" x14ac:dyDescent="0.25">
      <c r="A2628" s="12"/>
      <c r="B2628" s="12"/>
      <c r="C2628" s="12"/>
      <c r="D2628" s="12"/>
      <c r="E2628" s="12"/>
      <c r="F2628" s="12"/>
      <c r="G2628" s="12"/>
      <c r="H2628" s="12"/>
      <c r="I2628" s="12"/>
      <c r="J2628" s="12"/>
      <c r="K2628" s="12"/>
      <c r="L2628" s="35"/>
      <c r="M2628" s="35"/>
      <c r="N2628" s="35"/>
      <c r="O2628" s="35"/>
      <c r="P2628" s="12"/>
      <c r="Q2628" s="16"/>
      <c r="R2628" s="12"/>
      <c r="S2628" s="12"/>
      <c r="T2628" s="12"/>
      <c r="U2628" s="12"/>
      <c r="V2628" s="12"/>
      <c r="W2628" s="12"/>
      <c r="X2628" s="12"/>
      <c r="Y2628" s="12"/>
      <c r="Z2628" s="12"/>
      <c r="AA2628" s="12"/>
      <c r="AB2628" s="12"/>
      <c r="AC2628" s="12"/>
    </row>
    <row r="2629" spans="1:29" x14ac:dyDescent="0.25">
      <c r="A2629" s="12"/>
      <c r="B2629" s="12"/>
      <c r="C2629" s="12"/>
      <c r="D2629" s="12"/>
      <c r="E2629" s="12"/>
      <c r="F2629" s="12"/>
      <c r="G2629" s="12"/>
      <c r="H2629" s="12"/>
      <c r="I2629" s="12"/>
      <c r="J2629" s="12"/>
      <c r="K2629" s="12"/>
      <c r="L2629" s="35"/>
      <c r="M2629" s="35"/>
      <c r="N2629" s="35"/>
      <c r="O2629" s="35"/>
      <c r="P2629" s="12"/>
      <c r="Q2629" s="16"/>
      <c r="R2629" s="12"/>
      <c r="S2629" s="12"/>
      <c r="T2629" s="12"/>
      <c r="U2629" s="12"/>
      <c r="V2629" s="12"/>
      <c r="W2629" s="12"/>
      <c r="X2629" s="12"/>
      <c r="Y2629" s="12"/>
      <c r="Z2629" s="12"/>
      <c r="AA2629" s="12"/>
      <c r="AB2629" s="12"/>
      <c r="AC2629" s="12"/>
    </row>
    <row r="2630" spans="1:29" x14ac:dyDescent="0.25">
      <c r="A2630" s="12"/>
      <c r="B2630" s="12"/>
      <c r="C2630" s="12"/>
      <c r="D2630" s="12"/>
      <c r="E2630" s="12"/>
      <c r="F2630" s="12"/>
      <c r="G2630" s="12"/>
      <c r="H2630" s="12"/>
      <c r="I2630" s="12"/>
      <c r="J2630" s="12"/>
      <c r="K2630" s="12"/>
      <c r="L2630" s="35"/>
      <c r="M2630" s="35"/>
      <c r="N2630" s="35"/>
      <c r="O2630" s="35"/>
      <c r="P2630" s="12"/>
      <c r="Q2630" s="16"/>
      <c r="R2630" s="12"/>
      <c r="S2630" s="12"/>
      <c r="T2630" s="12"/>
      <c r="U2630" s="12"/>
      <c r="V2630" s="12"/>
      <c r="W2630" s="12"/>
      <c r="X2630" s="12"/>
      <c r="Y2630" s="12"/>
      <c r="Z2630" s="12"/>
      <c r="AA2630" s="12"/>
      <c r="AB2630" s="12"/>
      <c r="AC2630" s="12"/>
    </row>
    <row r="2631" spans="1:29" x14ac:dyDescent="0.25">
      <c r="A2631" s="12"/>
      <c r="B2631" s="12"/>
      <c r="C2631" s="12"/>
      <c r="D2631" s="12"/>
      <c r="E2631" s="12"/>
      <c r="F2631" s="12"/>
      <c r="G2631" s="12"/>
      <c r="H2631" s="12"/>
      <c r="I2631" s="12"/>
      <c r="J2631" s="12"/>
      <c r="K2631" s="12"/>
      <c r="L2631" s="35"/>
      <c r="M2631" s="35"/>
      <c r="N2631" s="35"/>
      <c r="O2631" s="35"/>
      <c r="P2631" s="12"/>
      <c r="Q2631" s="16"/>
      <c r="R2631" s="12"/>
      <c r="S2631" s="12"/>
      <c r="T2631" s="12"/>
      <c r="U2631" s="12"/>
      <c r="V2631" s="12"/>
      <c r="W2631" s="12"/>
      <c r="X2631" s="12"/>
      <c r="Y2631" s="12"/>
      <c r="Z2631" s="12"/>
      <c r="AA2631" s="12"/>
      <c r="AB2631" s="12"/>
      <c r="AC2631" s="12"/>
    </row>
    <row r="2632" spans="1:29" x14ac:dyDescent="0.25">
      <c r="A2632" s="12"/>
      <c r="B2632" s="12"/>
      <c r="C2632" s="12"/>
      <c r="D2632" s="12"/>
      <c r="E2632" s="12"/>
      <c r="F2632" s="12"/>
      <c r="G2632" s="12"/>
      <c r="H2632" s="12"/>
      <c r="I2632" s="12"/>
      <c r="J2632" s="12"/>
      <c r="K2632" s="12"/>
      <c r="L2632" s="35"/>
      <c r="M2632" s="35"/>
      <c r="N2632" s="35"/>
      <c r="O2632" s="35"/>
      <c r="P2632" s="12"/>
      <c r="Q2632" s="16"/>
      <c r="R2632" s="12"/>
      <c r="S2632" s="12"/>
      <c r="T2632" s="12"/>
      <c r="U2632" s="12"/>
      <c r="V2632" s="12"/>
      <c r="W2632" s="12"/>
      <c r="X2632" s="12"/>
      <c r="Y2632" s="12"/>
      <c r="Z2632" s="12"/>
      <c r="AA2632" s="12"/>
      <c r="AB2632" s="12"/>
      <c r="AC2632" s="12"/>
    </row>
    <row r="2633" spans="1:29" x14ac:dyDescent="0.25">
      <c r="A2633" s="12"/>
      <c r="B2633" s="12"/>
      <c r="C2633" s="12"/>
      <c r="D2633" s="12"/>
      <c r="E2633" s="12"/>
      <c r="F2633" s="12"/>
      <c r="G2633" s="12"/>
      <c r="H2633" s="12"/>
      <c r="I2633" s="12"/>
      <c r="J2633" s="12"/>
      <c r="K2633" s="12"/>
      <c r="L2633" s="35"/>
      <c r="M2633" s="35"/>
      <c r="N2633" s="35"/>
      <c r="O2633" s="35"/>
      <c r="P2633" s="12"/>
      <c r="Q2633" s="16"/>
      <c r="R2633" s="12"/>
      <c r="S2633" s="12"/>
      <c r="T2633" s="12"/>
      <c r="U2633" s="12"/>
      <c r="V2633" s="12"/>
      <c r="W2633" s="12"/>
      <c r="X2633" s="12"/>
      <c r="Y2633" s="12"/>
      <c r="Z2633" s="12"/>
      <c r="AA2633" s="12"/>
      <c r="AB2633" s="12"/>
      <c r="AC2633" s="12"/>
    </row>
    <row r="2634" spans="1:29" x14ac:dyDescent="0.25">
      <c r="A2634" s="12"/>
      <c r="B2634" s="12"/>
      <c r="C2634" s="12"/>
      <c r="D2634" s="12"/>
      <c r="E2634" s="12"/>
      <c r="F2634" s="12"/>
      <c r="G2634" s="12"/>
      <c r="H2634" s="12"/>
      <c r="I2634" s="12"/>
      <c r="J2634" s="12"/>
      <c r="K2634" s="12"/>
      <c r="L2634" s="35"/>
      <c r="M2634" s="35"/>
      <c r="N2634" s="35"/>
      <c r="O2634" s="35"/>
      <c r="P2634" s="12"/>
      <c r="Q2634" s="16"/>
      <c r="R2634" s="12"/>
      <c r="S2634" s="12"/>
      <c r="T2634" s="12"/>
      <c r="U2634" s="12"/>
      <c r="V2634" s="12"/>
      <c r="W2634" s="12"/>
      <c r="X2634" s="12"/>
      <c r="Y2634" s="12"/>
      <c r="Z2634" s="12"/>
      <c r="AA2634" s="12"/>
      <c r="AB2634" s="12"/>
      <c r="AC2634" s="12"/>
    </row>
    <row r="2635" spans="1:29" x14ac:dyDescent="0.25">
      <c r="A2635" s="12"/>
      <c r="B2635" s="12"/>
      <c r="C2635" s="12"/>
      <c r="D2635" s="12"/>
      <c r="E2635" s="12"/>
      <c r="F2635" s="12"/>
      <c r="G2635" s="12"/>
      <c r="H2635" s="12"/>
      <c r="I2635" s="12"/>
      <c r="J2635" s="12"/>
      <c r="K2635" s="12"/>
      <c r="L2635" s="35"/>
      <c r="M2635" s="35"/>
      <c r="N2635" s="35"/>
      <c r="O2635" s="35"/>
      <c r="P2635" s="12"/>
      <c r="Q2635" s="16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2"/>
      <c r="AC2635" s="12"/>
    </row>
    <row r="2636" spans="1:29" x14ac:dyDescent="0.25">
      <c r="A2636" s="12"/>
      <c r="B2636" s="12"/>
      <c r="C2636" s="12"/>
      <c r="D2636" s="12"/>
      <c r="E2636" s="12"/>
      <c r="F2636" s="12"/>
      <c r="G2636" s="12"/>
      <c r="H2636" s="12"/>
      <c r="I2636" s="12"/>
      <c r="J2636" s="12"/>
      <c r="K2636" s="12"/>
      <c r="L2636" s="35"/>
      <c r="M2636" s="35"/>
      <c r="N2636" s="35"/>
      <c r="O2636" s="35"/>
      <c r="P2636" s="12"/>
      <c r="Q2636" s="16"/>
      <c r="R2636" s="12"/>
      <c r="S2636" s="12"/>
      <c r="T2636" s="12"/>
      <c r="U2636" s="12"/>
      <c r="V2636" s="12"/>
      <c r="W2636" s="12"/>
      <c r="X2636" s="12"/>
      <c r="Y2636" s="12"/>
      <c r="Z2636" s="12"/>
      <c r="AA2636" s="12"/>
      <c r="AB2636" s="12"/>
      <c r="AC2636" s="12"/>
    </row>
    <row r="2637" spans="1:29" x14ac:dyDescent="0.25">
      <c r="A2637" s="12"/>
      <c r="B2637" s="12"/>
      <c r="C2637" s="12"/>
      <c r="D2637" s="12"/>
      <c r="E2637" s="12"/>
      <c r="F2637" s="12"/>
      <c r="G2637" s="12"/>
      <c r="H2637" s="12"/>
      <c r="I2637" s="12"/>
      <c r="J2637" s="12"/>
      <c r="K2637" s="12"/>
      <c r="L2637" s="35"/>
      <c r="M2637" s="35"/>
      <c r="N2637" s="35"/>
      <c r="O2637" s="35"/>
      <c r="P2637" s="12"/>
      <c r="Q2637" s="16"/>
      <c r="R2637" s="12"/>
      <c r="S2637" s="12"/>
      <c r="T2637" s="12"/>
      <c r="U2637" s="12"/>
      <c r="V2637" s="12"/>
      <c r="W2637" s="12"/>
      <c r="X2637" s="12"/>
      <c r="Y2637" s="12"/>
      <c r="Z2637" s="12"/>
      <c r="AA2637" s="12"/>
      <c r="AB2637" s="12"/>
      <c r="AC2637" s="12"/>
    </row>
    <row r="2638" spans="1:29" x14ac:dyDescent="0.25">
      <c r="A2638" s="12"/>
      <c r="B2638" s="12"/>
      <c r="C2638" s="12"/>
      <c r="D2638" s="12"/>
      <c r="E2638" s="12"/>
      <c r="F2638" s="12"/>
      <c r="G2638" s="12"/>
      <c r="H2638" s="12"/>
      <c r="I2638" s="12"/>
      <c r="J2638" s="12"/>
      <c r="K2638" s="12"/>
      <c r="L2638" s="35"/>
      <c r="M2638" s="35"/>
      <c r="N2638" s="35"/>
      <c r="O2638" s="35"/>
      <c r="P2638" s="12"/>
      <c r="Q2638" s="16"/>
      <c r="R2638" s="12"/>
      <c r="S2638" s="12"/>
      <c r="T2638" s="12"/>
      <c r="U2638" s="12"/>
      <c r="V2638" s="12"/>
      <c r="W2638" s="12"/>
      <c r="X2638" s="12"/>
      <c r="Y2638" s="12"/>
      <c r="Z2638" s="12"/>
      <c r="AA2638" s="12"/>
      <c r="AB2638" s="12"/>
      <c r="AC2638" s="12"/>
    </row>
    <row r="2639" spans="1:29" x14ac:dyDescent="0.25">
      <c r="A2639" s="12"/>
      <c r="B2639" s="12"/>
      <c r="C2639" s="12"/>
      <c r="D2639" s="12"/>
      <c r="E2639" s="12"/>
      <c r="F2639" s="12"/>
      <c r="G2639" s="12"/>
      <c r="H2639" s="12"/>
      <c r="I2639" s="12"/>
      <c r="J2639" s="12"/>
      <c r="K2639" s="12"/>
      <c r="L2639" s="35"/>
      <c r="M2639" s="35"/>
      <c r="N2639" s="35"/>
      <c r="O2639" s="35"/>
      <c r="P2639" s="12"/>
      <c r="Q2639" s="16"/>
      <c r="R2639" s="12"/>
      <c r="S2639" s="12"/>
      <c r="T2639" s="12"/>
      <c r="U2639" s="12"/>
      <c r="V2639" s="12"/>
      <c r="W2639" s="12"/>
      <c r="X2639" s="12"/>
      <c r="Y2639" s="12"/>
      <c r="Z2639" s="12"/>
      <c r="AA2639" s="12"/>
      <c r="AB2639" s="12"/>
      <c r="AC2639" s="12"/>
    </row>
    <row r="2640" spans="1:29" x14ac:dyDescent="0.25">
      <c r="A2640" s="12"/>
      <c r="B2640" s="12"/>
      <c r="C2640" s="12"/>
      <c r="D2640" s="12"/>
      <c r="E2640" s="12"/>
      <c r="F2640" s="12"/>
      <c r="G2640" s="12"/>
      <c r="H2640" s="12"/>
      <c r="I2640" s="12"/>
      <c r="J2640" s="12"/>
      <c r="K2640" s="12"/>
      <c r="L2640" s="35"/>
      <c r="M2640" s="35"/>
      <c r="N2640" s="35"/>
      <c r="O2640" s="35"/>
      <c r="P2640" s="12"/>
      <c r="Q2640" s="16"/>
      <c r="R2640" s="12"/>
      <c r="S2640" s="12"/>
      <c r="T2640" s="12"/>
      <c r="U2640" s="12"/>
      <c r="V2640" s="12"/>
      <c r="W2640" s="12"/>
      <c r="X2640" s="12"/>
      <c r="Y2640" s="12"/>
      <c r="Z2640" s="12"/>
      <c r="AA2640" s="12"/>
      <c r="AB2640" s="12"/>
      <c r="AC2640" s="12"/>
    </row>
    <row r="2641" spans="1:29" x14ac:dyDescent="0.25">
      <c r="A2641" s="12"/>
      <c r="B2641" s="12"/>
      <c r="C2641" s="12"/>
      <c r="D2641" s="12"/>
      <c r="E2641" s="12"/>
      <c r="F2641" s="12"/>
      <c r="G2641" s="12"/>
      <c r="H2641" s="12"/>
      <c r="I2641" s="12"/>
      <c r="J2641" s="12"/>
      <c r="K2641" s="12"/>
      <c r="L2641" s="35"/>
      <c r="M2641" s="35"/>
      <c r="N2641" s="35"/>
      <c r="O2641" s="35"/>
      <c r="P2641" s="12"/>
      <c r="Q2641" s="16"/>
      <c r="R2641" s="12"/>
      <c r="S2641" s="12"/>
      <c r="T2641" s="12"/>
      <c r="U2641" s="12"/>
      <c r="V2641" s="12"/>
      <c r="W2641" s="12"/>
      <c r="X2641" s="12"/>
      <c r="Y2641" s="12"/>
      <c r="Z2641" s="12"/>
      <c r="AA2641" s="12"/>
      <c r="AB2641" s="12"/>
      <c r="AC2641" s="12"/>
    </row>
    <row r="2642" spans="1:29" x14ac:dyDescent="0.25">
      <c r="A2642" s="12"/>
      <c r="B2642" s="12"/>
      <c r="C2642" s="12"/>
      <c r="D2642" s="12"/>
      <c r="E2642" s="12"/>
      <c r="F2642" s="12"/>
      <c r="G2642" s="12"/>
      <c r="H2642" s="12"/>
      <c r="I2642" s="12"/>
      <c r="J2642" s="12"/>
      <c r="K2642" s="12"/>
      <c r="L2642" s="35"/>
      <c r="M2642" s="35"/>
      <c r="N2642" s="35"/>
      <c r="O2642" s="35"/>
      <c r="P2642" s="12"/>
      <c r="Q2642" s="16"/>
      <c r="R2642" s="12"/>
      <c r="S2642" s="12"/>
      <c r="T2642" s="12"/>
      <c r="U2642" s="12"/>
      <c r="V2642" s="12"/>
      <c r="W2642" s="12"/>
      <c r="X2642" s="12"/>
      <c r="Y2642" s="12"/>
      <c r="Z2642" s="12"/>
      <c r="AA2642" s="12"/>
      <c r="AB2642" s="12"/>
      <c r="AC2642" s="12"/>
    </row>
    <row r="2643" spans="1:29" x14ac:dyDescent="0.25">
      <c r="A2643" s="12"/>
      <c r="B2643" s="12"/>
      <c r="C2643" s="12"/>
      <c r="D2643" s="12"/>
      <c r="E2643" s="12"/>
      <c r="F2643" s="12"/>
      <c r="G2643" s="12"/>
      <c r="H2643" s="12"/>
      <c r="I2643" s="12"/>
      <c r="J2643" s="12"/>
      <c r="K2643" s="12"/>
      <c r="L2643" s="35"/>
      <c r="M2643" s="35"/>
      <c r="N2643" s="35"/>
      <c r="O2643" s="35"/>
      <c r="P2643" s="12"/>
      <c r="Q2643" s="16"/>
      <c r="R2643" s="12"/>
      <c r="S2643" s="12"/>
      <c r="T2643" s="12"/>
      <c r="U2643" s="12"/>
      <c r="V2643" s="12"/>
      <c r="W2643" s="12"/>
      <c r="X2643" s="12"/>
      <c r="Y2643" s="12"/>
      <c r="Z2643" s="12"/>
      <c r="AA2643" s="12"/>
      <c r="AB2643" s="12"/>
      <c r="AC2643" s="12"/>
    </row>
    <row r="2644" spans="1:29" x14ac:dyDescent="0.25">
      <c r="A2644" s="12"/>
      <c r="B2644" s="12"/>
      <c r="C2644" s="12"/>
      <c r="D2644" s="12"/>
      <c r="E2644" s="12"/>
      <c r="F2644" s="12"/>
      <c r="G2644" s="12"/>
      <c r="H2644" s="12"/>
      <c r="I2644" s="12"/>
      <c r="J2644" s="12"/>
      <c r="K2644" s="12"/>
      <c r="L2644" s="35"/>
      <c r="M2644" s="35"/>
      <c r="N2644" s="35"/>
      <c r="O2644" s="35"/>
      <c r="P2644" s="12"/>
      <c r="Q2644" s="16"/>
      <c r="R2644" s="12"/>
      <c r="S2644" s="12"/>
      <c r="T2644" s="12"/>
      <c r="U2644" s="12"/>
      <c r="V2644" s="12"/>
      <c r="W2644" s="12"/>
      <c r="X2644" s="12"/>
      <c r="Y2644" s="12"/>
      <c r="Z2644" s="12"/>
      <c r="AA2644" s="12"/>
      <c r="AB2644" s="12"/>
      <c r="AC2644" s="12"/>
    </row>
    <row r="2645" spans="1:29" x14ac:dyDescent="0.25">
      <c r="A2645" s="12"/>
      <c r="B2645" s="12"/>
      <c r="C2645" s="12"/>
      <c r="D2645" s="12"/>
      <c r="E2645" s="12"/>
      <c r="F2645" s="12"/>
      <c r="G2645" s="12"/>
      <c r="H2645" s="12"/>
      <c r="I2645" s="12"/>
      <c r="J2645" s="12"/>
      <c r="K2645" s="12"/>
      <c r="L2645" s="35"/>
      <c r="M2645" s="35"/>
      <c r="N2645" s="35"/>
      <c r="O2645" s="35"/>
      <c r="P2645" s="12"/>
      <c r="Q2645" s="16"/>
      <c r="R2645" s="12"/>
      <c r="S2645" s="12"/>
      <c r="T2645" s="12"/>
      <c r="U2645" s="12"/>
      <c r="V2645" s="12"/>
      <c r="W2645" s="12"/>
      <c r="X2645" s="12"/>
      <c r="Y2645" s="12"/>
      <c r="Z2645" s="12"/>
      <c r="AA2645" s="12"/>
      <c r="AB2645" s="12"/>
      <c r="AC2645" s="12"/>
    </row>
    <row r="2646" spans="1:29" x14ac:dyDescent="0.25">
      <c r="A2646" s="12"/>
      <c r="B2646" s="12"/>
      <c r="C2646" s="12"/>
      <c r="D2646" s="12"/>
      <c r="E2646" s="12"/>
      <c r="F2646" s="12"/>
      <c r="G2646" s="12"/>
      <c r="H2646" s="12"/>
      <c r="I2646" s="12"/>
      <c r="J2646" s="12"/>
      <c r="K2646" s="12"/>
      <c r="L2646" s="35"/>
      <c r="M2646" s="35"/>
      <c r="N2646" s="35"/>
      <c r="O2646" s="35"/>
      <c r="P2646" s="12"/>
      <c r="Q2646" s="16"/>
      <c r="R2646" s="12"/>
      <c r="S2646" s="12"/>
      <c r="T2646" s="12"/>
      <c r="U2646" s="12"/>
      <c r="V2646" s="12"/>
      <c r="W2646" s="12"/>
      <c r="X2646" s="12"/>
      <c r="Y2646" s="12"/>
      <c r="Z2646" s="12"/>
      <c r="AA2646" s="12"/>
      <c r="AB2646" s="12"/>
      <c r="AC2646" s="12"/>
    </row>
    <row r="2647" spans="1:29" x14ac:dyDescent="0.25">
      <c r="A2647" s="12"/>
      <c r="B2647" s="12"/>
      <c r="C2647" s="12"/>
      <c r="D2647" s="12"/>
      <c r="E2647" s="12"/>
      <c r="F2647" s="12"/>
      <c r="G2647" s="12"/>
      <c r="H2647" s="12"/>
      <c r="I2647" s="12"/>
      <c r="J2647" s="12"/>
      <c r="K2647" s="12"/>
      <c r="L2647" s="35"/>
      <c r="M2647" s="35"/>
      <c r="N2647" s="35"/>
      <c r="O2647" s="35"/>
      <c r="P2647" s="12"/>
      <c r="Q2647" s="16"/>
      <c r="R2647" s="12"/>
      <c r="S2647" s="12"/>
      <c r="T2647" s="12"/>
      <c r="U2647" s="12"/>
      <c r="V2647" s="12"/>
      <c r="W2647" s="12"/>
      <c r="X2647" s="12"/>
      <c r="Y2647" s="12"/>
      <c r="Z2647" s="12"/>
      <c r="AA2647" s="12"/>
      <c r="AB2647" s="12"/>
      <c r="AC2647" s="12"/>
    </row>
    <row r="2648" spans="1:29" x14ac:dyDescent="0.25">
      <c r="A2648" s="12"/>
      <c r="B2648" s="12"/>
      <c r="C2648" s="12"/>
      <c r="D2648" s="12"/>
      <c r="E2648" s="12"/>
      <c r="F2648" s="12"/>
      <c r="G2648" s="12"/>
      <c r="H2648" s="12"/>
      <c r="I2648" s="12"/>
      <c r="J2648" s="12"/>
      <c r="K2648" s="12"/>
      <c r="L2648" s="35"/>
      <c r="M2648" s="35"/>
      <c r="N2648" s="35"/>
      <c r="O2648" s="35"/>
      <c r="P2648" s="12"/>
      <c r="Q2648" s="16"/>
      <c r="R2648" s="12"/>
      <c r="S2648" s="12"/>
      <c r="T2648" s="12"/>
      <c r="U2648" s="12"/>
      <c r="V2648" s="12"/>
      <c r="W2648" s="12"/>
      <c r="X2648" s="12"/>
      <c r="Y2648" s="12"/>
      <c r="Z2648" s="12"/>
      <c r="AA2648" s="12"/>
      <c r="AB2648" s="12"/>
      <c r="AC2648" s="12"/>
    </row>
    <row r="2649" spans="1:29" x14ac:dyDescent="0.25">
      <c r="A2649" s="12"/>
      <c r="B2649" s="12"/>
      <c r="C2649" s="12"/>
      <c r="D2649" s="12"/>
      <c r="E2649" s="12"/>
      <c r="F2649" s="12"/>
      <c r="G2649" s="12"/>
      <c r="H2649" s="12"/>
      <c r="I2649" s="12"/>
      <c r="J2649" s="12"/>
      <c r="K2649" s="12"/>
      <c r="L2649" s="35"/>
      <c r="M2649" s="35"/>
      <c r="N2649" s="35"/>
      <c r="O2649" s="35"/>
      <c r="P2649" s="12"/>
      <c r="Q2649" s="16"/>
      <c r="R2649" s="12"/>
      <c r="S2649" s="12"/>
      <c r="T2649" s="12"/>
      <c r="U2649" s="12"/>
      <c r="V2649" s="12"/>
      <c r="W2649" s="12"/>
      <c r="X2649" s="12"/>
      <c r="Y2649" s="12"/>
      <c r="Z2649" s="12"/>
      <c r="AA2649" s="12"/>
      <c r="AB2649" s="12"/>
      <c r="AC2649" s="12"/>
    </row>
    <row r="2650" spans="1:29" x14ac:dyDescent="0.25">
      <c r="A2650" s="12"/>
      <c r="B2650" s="12"/>
      <c r="C2650" s="12"/>
      <c r="D2650" s="12"/>
      <c r="E2650" s="12"/>
      <c r="F2650" s="12"/>
      <c r="G2650" s="12"/>
      <c r="H2650" s="12"/>
      <c r="I2650" s="12"/>
      <c r="J2650" s="12"/>
      <c r="K2650" s="12"/>
      <c r="L2650" s="35"/>
      <c r="M2650" s="35"/>
      <c r="N2650" s="35"/>
      <c r="O2650" s="35"/>
      <c r="P2650" s="12"/>
      <c r="Q2650" s="16"/>
      <c r="R2650" s="12"/>
      <c r="S2650" s="12"/>
      <c r="T2650" s="12"/>
      <c r="U2650" s="12"/>
      <c r="V2650" s="12"/>
      <c r="W2650" s="12"/>
      <c r="X2650" s="12"/>
      <c r="Y2650" s="12"/>
      <c r="Z2650" s="12"/>
      <c r="AA2650" s="12"/>
      <c r="AB2650" s="12"/>
      <c r="AC2650" s="12"/>
    </row>
    <row r="2651" spans="1:29" x14ac:dyDescent="0.25">
      <c r="A2651" s="12"/>
      <c r="B2651" s="12"/>
      <c r="C2651" s="12"/>
      <c r="D2651" s="12"/>
      <c r="E2651" s="12"/>
      <c r="F2651" s="12"/>
      <c r="G2651" s="12"/>
      <c r="H2651" s="12"/>
      <c r="I2651" s="12"/>
      <c r="J2651" s="12"/>
      <c r="K2651" s="12"/>
      <c r="L2651" s="35"/>
      <c r="M2651" s="35"/>
      <c r="N2651" s="35"/>
      <c r="O2651" s="35"/>
      <c r="P2651" s="12"/>
      <c r="Q2651" s="16"/>
      <c r="R2651" s="12"/>
      <c r="S2651" s="12"/>
      <c r="T2651" s="12"/>
      <c r="U2651" s="12"/>
      <c r="V2651" s="12"/>
      <c r="W2651" s="12"/>
      <c r="X2651" s="12"/>
      <c r="Y2651" s="12"/>
      <c r="Z2651" s="12"/>
      <c r="AA2651" s="12"/>
      <c r="AB2651" s="12"/>
      <c r="AC2651" s="12"/>
    </row>
    <row r="2652" spans="1:29" x14ac:dyDescent="0.25">
      <c r="A2652" s="12"/>
      <c r="B2652" s="12"/>
      <c r="C2652" s="12"/>
      <c r="D2652" s="12"/>
      <c r="E2652" s="12"/>
      <c r="F2652" s="12"/>
      <c r="G2652" s="12"/>
      <c r="H2652" s="12"/>
      <c r="I2652" s="12"/>
      <c r="J2652" s="12"/>
      <c r="K2652" s="12"/>
      <c r="L2652" s="35"/>
      <c r="M2652" s="35"/>
      <c r="N2652" s="35"/>
      <c r="O2652" s="35"/>
      <c r="P2652" s="12"/>
      <c r="Q2652" s="16"/>
      <c r="R2652" s="12"/>
      <c r="S2652" s="12"/>
      <c r="T2652" s="12"/>
      <c r="U2652" s="12"/>
      <c r="V2652" s="12"/>
      <c r="W2652" s="12"/>
      <c r="X2652" s="12"/>
      <c r="Y2652" s="12"/>
      <c r="Z2652" s="12"/>
      <c r="AA2652" s="12"/>
      <c r="AB2652" s="12"/>
      <c r="AC2652" s="12"/>
    </row>
    <row r="2653" spans="1:29" x14ac:dyDescent="0.25">
      <c r="A2653" s="12"/>
      <c r="B2653" s="12"/>
      <c r="C2653" s="12"/>
      <c r="D2653" s="12"/>
      <c r="E2653" s="12"/>
      <c r="F2653" s="12"/>
      <c r="G2653" s="12"/>
      <c r="H2653" s="12"/>
      <c r="I2653" s="12"/>
      <c r="J2653" s="12"/>
      <c r="K2653" s="12"/>
      <c r="L2653" s="35"/>
      <c r="M2653" s="35"/>
      <c r="N2653" s="35"/>
      <c r="O2653" s="35"/>
      <c r="P2653" s="12"/>
      <c r="Q2653" s="16"/>
      <c r="R2653" s="12"/>
      <c r="S2653" s="12"/>
      <c r="T2653" s="12"/>
      <c r="U2653" s="12"/>
      <c r="V2653" s="12"/>
      <c r="W2653" s="12"/>
      <c r="X2653" s="12"/>
      <c r="Y2653" s="12"/>
      <c r="Z2653" s="12"/>
      <c r="AA2653" s="12"/>
      <c r="AB2653" s="12"/>
      <c r="AC2653" s="12"/>
    </row>
    <row r="2654" spans="1:29" x14ac:dyDescent="0.25">
      <c r="A2654" s="12"/>
      <c r="B2654" s="12"/>
      <c r="C2654" s="12"/>
      <c r="D2654" s="12"/>
      <c r="E2654" s="12"/>
      <c r="F2654" s="12"/>
      <c r="G2654" s="12"/>
      <c r="H2654" s="12"/>
      <c r="I2654" s="12"/>
      <c r="J2654" s="12"/>
      <c r="K2654" s="12"/>
      <c r="L2654" s="35"/>
      <c r="M2654" s="35"/>
      <c r="N2654" s="35"/>
      <c r="O2654" s="35"/>
      <c r="P2654" s="12"/>
      <c r="Q2654" s="16"/>
      <c r="R2654" s="12"/>
      <c r="S2654" s="12"/>
      <c r="T2654" s="12"/>
      <c r="U2654" s="12"/>
      <c r="V2654" s="12"/>
      <c r="W2654" s="12"/>
      <c r="X2654" s="12"/>
      <c r="Y2654" s="12"/>
      <c r="Z2654" s="12"/>
      <c r="AA2654" s="12"/>
      <c r="AB2654" s="12"/>
      <c r="AC2654" s="12"/>
    </row>
    <row r="2655" spans="1:29" x14ac:dyDescent="0.25">
      <c r="A2655" s="12"/>
      <c r="B2655" s="12"/>
      <c r="C2655" s="12"/>
      <c r="D2655" s="12"/>
      <c r="E2655" s="12"/>
      <c r="F2655" s="12"/>
      <c r="G2655" s="12"/>
      <c r="H2655" s="12"/>
      <c r="I2655" s="12"/>
      <c r="J2655" s="12"/>
      <c r="K2655" s="12"/>
      <c r="L2655" s="35"/>
      <c r="M2655" s="35"/>
      <c r="N2655" s="35"/>
      <c r="O2655" s="35"/>
      <c r="P2655" s="12"/>
      <c r="Q2655" s="16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2"/>
      <c r="AC2655" s="12"/>
    </row>
    <row r="2656" spans="1:29" x14ac:dyDescent="0.25">
      <c r="A2656" s="12"/>
      <c r="B2656" s="12"/>
      <c r="C2656" s="12"/>
      <c r="D2656" s="12"/>
      <c r="E2656" s="12"/>
      <c r="F2656" s="12"/>
      <c r="G2656" s="12"/>
      <c r="H2656" s="12"/>
      <c r="I2656" s="12"/>
      <c r="J2656" s="12"/>
      <c r="K2656" s="12"/>
      <c r="L2656" s="35"/>
      <c r="M2656" s="35"/>
      <c r="N2656" s="35"/>
      <c r="O2656" s="35"/>
      <c r="P2656" s="12"/>
      <c r="Q2656" s="16"/>
      <c r="R2656" s="12"/>
      <c r="S2656" s="12"/>
      <c r="T2656" s="12"/>
      <c r="U2656" s="12"/>
      <c r="V2656" s="12"/>
      <c r="W2656" s="12"/>
      <c r="X2656" s="12"/>
      <c r="Y2656" s="12"/>
      <c r="Z2656" s="12"/>
      <c r="AA2656" s="12"/>
      <c r="AB2656" s="12"/>
      <c r="AC2656" s="12"/>
    </row>
    <row r="2657" spans="1:29" x14ac:dyDescent="0.25">
      <c r="A2657" s="12"/>
      <c r="B2657" s="12"/>
      <c r="C2657" s="12"/>
      <c r="D2657" s="12"/>
      <c r="E2657" s="12"/>
      <c r="F2657" s="12"/>
      <c r="G2657" s="12"/>
      <c r="H2657" s="12"/>
      <c r="I2657" s="12"/>
      <c r="J2657" s="12"/>
      <c r="K2657" s="12"/>
      <c r="L2657" s="35"/>
      <c r="M2657" s="35"/>
      <c r="N2657" s="35"/>
      <c r="O2657" s="35"/>
      <c r="P2657" s="12"/>
      <c r="Q2657" s="16"/>
      <c r="R2657" s="12"/>
      <c r="S2657" s="12"/>
      <c r="T2657" s="12"/>
      <c r="U2657" s="12"/>
      <c r="V2657" s="12"/>
      <c r="W2657" s="12"/>
      <c r="X2657" s="12"/>
      <c r="Y2657" s="12"/>
      <c r="Z2657" s="12"/>
      <c r="AA2657" s="12"/>
      <c r="AB2657" s="12"/>
      <c r="AC2657" s="12"/>
    </row>
    <row r="2658" spans="1:29" x14ac:dyDescent="0.25">
      <c r="A2658" s="12"/>
      <c r="B2658" s="12"/>
      <c r="C2658" s="12"/>
      <c r="D2658" s="12"/>
      <c r="E2658" s="12"/>
      <c r="F2658" s="12"/>
      <c r="G2658" s="12"/>
      <c r="H2658" s="12"/>
      <c r="I2658" s="12"/>
      <c r="J2658" s="12"/>
      <c r="K2658" s="12"/>
      <c r="L2658" s="35"/>
      <c r="M2658" s="35"/>
      <c r="N2658" s="35"/>
      <c r="O2658" s="35"/>
      <c r="P2658" s="12"/>
      <c r="Q2658" s="16"/>
      <c r="R2658" s="12"/>
      <c r="S2658" s="12"/>
      <c r="T2658" s="12"/>
      <c r="U2658" s="12"/>
      <c r="V2658" s="12"/>
      <c r="W2658" s="12"/>
      <c r="X2658" s="12"/>
      <c r="Y2658" s="12"/>
      <c r="Z2658" s="12"/>
      <c r="AA2658" s="12"/>
      <c r="AB2658" s="12"/>
      <c r="AC2658" s="12"/>
    </row>
    <row r="2659" spans="1:29" x14ac:dyDescent="0.25">
      <c r="A2659" s="12"/>
      <c r="B2659" s="12"/>
      <c r="C2659" s="12"/>
      <c r="D2659" s="12"/>
      <c r="E2659" s="12"/>
      <c r="F2659" s="12"/>
      <c r="G2659" s="12"/>
      <c r="H2659" s="12"/>
      <c r="I2659" s="12"/>
      <c r="J2659" s="12"/>
      <c r="K2659" s="12"/>
      <c r="L2659" s="35"/>
      <c r="M2659" s="35"/>
      <c r="N2659" s="35"/>
      <c r="O2659" s="35"/>
      <c r="P2659" s="12"/>
      <c r="Q2659" s="16"/>
      <c r="R2659" s="12"/>
      <c r="S2659" s="12"/>
      <c r="T2659" s="12"/>
      <c r="U2659" s="12"/>
      <c r="V2659" s="12"/>
      <c r="W2659" s="12"/>
      <c r="X2659" s="12"/>
      <c r="Y2659" s="12"/>
      <c r="Z2659" s="12"/>
      <c r="AA2659" s="12"/>
      <c r="AB2659" s="12"/>
      <c r="AC2659" s="12"/>
    </row>
    <row r="2660" spans="1:29" x14ac:dyDescent="0.25">
      <c r="A2660" s="12"/>
      <c r="B2660" s="12"/>
      <c r="C2660" s="12"/>
      <c r="D2660" s="12"/>
      <c r="E2660" s="12"/>
      <c r="F2660" s="12"/>
      <c r="G2660" s="12"/>
      <c r="H2660" s="12"/>
      <c r="I2660" s="12"/>
      <c r="J2660" s="12"/>
      <c r="K2660" s="12"/>
      <c r="L2660" s="35"/>
      <c r="M2660" s="35"/>
      <c r="N2660" s="35"/>
      <c r="O2660" s="35"/>
      <c r="P2660" s="12"/>
      <c r="Q2660" s="16"/>
      <c r="R2660" s="12"/>
      <c r="S2660" s="12"/>
      <c r="T2660" s="12"/>
      <c r="U2660" s="12"/>
      <c r="V2660" s="12"/>
      <c r="W2660" s="12"/>
      <c r="X2660" s="12"/>
      <c r="Y2660" s="12"/>
      <c r="Z2660" s="12"/>
      <c r="AA2660" s="12"/>
      <c r="AB2660" s="12"/>
      <c r="AC2660" s="12"/>
    </row>
    <row r="2661" spans="1:29" x14ac:dyDescent="0.25">
      <c r="A2661" s="12"/>
      <c r="B2661" s="12"/>
      <c r="C2661" s="12"/>
      <c r="D2661" s="12"/>
      <c r="E2661" s="12"/>
      <c r="F2661" s="12"/>
      <c r="G2661" s="12"/>
      <c r="H2661" s="12"/>
      <c r="I2661" s="12"/>
      <c r="J2661" s="12"/>
      <c r="K2661" s="12"/>
      <c r="L2661" s="35"/>
      <c r="M2661" s="35"/>
      <c r="N2661" s="35"/>
      <c r="O2661" s="35"/>
      <c r="P2661" s="12"/>
      <c r="Q2661" s="16"/>
      <c r="R2661" s="12"/>
      <c r="S2661" s="12"/>
      <c r="T2661" s="12"/>
      <c r="U2661" s="12"/>
      <c r="V2661" s="12"/>
      <c r="W2661" s="12"/>
      <c r="X2661" s="12"/>
      <c r="Y2661" s="12"/>
      <c r="Z2661" s="12"/>
      <c r="AA2661" s="12"/>
      <c r="AB2661" s="12"/>
      <c r="AC2661" s="12"/>
    </row>
    <row r="2662" spans="1:29" x14ac:dyDescent="0.25">
      <c r="A2662" s="12"/>
      <c r="B2662" s="12"/>
      <c r="C2662" s="12"/>
      <c r="D2662" s="12"/>
      <c r="E2662" s="12"/>
      <c r="F2662" s="12"/>
      <c r="G2662" s="12"/>
      <c r="H2662" s="12"/>
      <c r="I2662" s="12"/>
      <c r="J2662" s="12"/>
      <c r="K2662" s="12"/>
      <c r="L2662" s="35"/>
      <c r="M2662" s="35"/>
      <c r="N2662" s="35"/>
      <c r="O2662" s="35"/>
      <c r="P2662" s="12"/>
      <c r="Q2662" s="16"/>
      <c r="R2662" s="12"/>
      <c r="S2662" s="12"/>
      <c r="T2662" s="12"/>
      <c r="U2662" s="12"/>
      <c r="V2662" s="12"/>
      <c r="W2662" s="12"/>
      <c r="X2662" s="12"/>
      <c r="Y2662" s="12"/>
      <c r="Z2662" s="12"/>
      <c r="AA2662" s="12"/>
      <c r="AB2662" s="12"/>
      <c r="AC2662" s="12"/>
    </row>
    <row r="2663" spans="1:29" x14ac:dyDescent="0.25">
      <c r="A2663" s="12"/>
      <c r="B2663" s="12"/>
      <c r="C2663" s="12"/>
      <c r="D2663" s="12"/>
      <c r="E2663" s="12"/>
      <c r="F2663" s="12"/>
      <c r="G2663" s="12"/>
      <c r="H2663" s="12"/>
      <c r="I2663" s="12"/>
      <c r="J2663" s="12"/>
      <c r="K2663" s="12"/>
      <c r="L2663" s="35"/>
      <c r="M2663" s="35"/>
      <c r="N2663" s="35"/>
      <c r="O2663" s="35"/>
      <c r="P2663" s="12"/>
      <c r="Q2663" s="16"/>
      <c r="R2663" s="12"/>
      <c r="S2663" s="12"/>
      <c r="T2663" s="12"/>
      <c r="U2663" s="12"/>
      <c r="V2663" s="12"/>
      <c r="W2663" s="12"/>
      <c r="X2663" s="12"/>
      <c r="Y2663" s="12"/>
      <c r="Z2663" s="12"/>
      <c r="AA2663" s="12"/>
      <c r="AB2663" s="12"/>
      <c r="AC2663" s="12"/>
    </row>
    <row r="2664" spans="1:29" x14ac:dyDescent="0.25">
      <c r="A2664" s="12"/>
      <c r="B2664" s="12"/>
      <c r="C2664" s="12"/>
      <c r="D2664" s="12"/>
      <c r="E2664" s="12"/>
      <c r="F2664" s="12"/>
      <c r="G2664" s="12"/>
      <c r="H2664" s="12"/>
      <c r="I2664" s="12"/>
      <c r="J2664" s="12"/>
      <c r="K2664" s="12"/>
      <c r="L2664" s="35"/>
      <c r="M2664" s="35"/>
      <c r="N2664" s="35"/>
      <c r="O2664" s="35"/>
      <c r="P2664" s="12"/>
      <c r="Q2664" s="16"/>
      <c r="R2664" s="12"/>
      <c r="S2664" s="12"/>
      <c r="T2664" s="12"/>
      <c r="U2664" s="12"/>
      <c r="V2664" s="12"/>
      <c r="W2664" s="12"/>
      <c r="X2664" s="12"/>
      <c r="Y2664" s="12"/>
      <c r="Z2664" s="12"/>
      <c r="AA2664" s="12"/>
      <c r="AB2664" s="12"/>
      <c r="AC2664" s="12"/>
    </row>
    <row r="2665" spans="1:29" x14ac:dyDescent="0.25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35"/>
      <c r="M2665" s="35"/>
      <c r="N2665" s="35"/>
      <c r="O2665" s="35"/>
      <c r="P2665" s="12"/>
      <c r="Q2665" s="16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</row>
    <row r="2666" spans="1:29" x14ac:dyDescent="0.25">
      <c r="A2666" s="12"/>
      <c r="B2666" s="12"/>
      <c r="C2666" s="12"/>
      <c r="D2666" s="12"/>
      <c r="E2666" s="12"/>
      <c r="F2666" s="12"/>
      <c r="G2666" s="12"/>
      <c r="H2666" s="12"/>
      <c r="I2666" s="12"/>
      <c r="J2666" s="12"/>
      <c r="K2666" s="12"/>
      <c r="L2666" s="35"/>
      <c r="M2666" s="35"/>
      <c r="N2666" s="35"/>
      <c r="O2666" s="35"/>
      <c r="P2666" s="12"/>
      <c r="Q2666" s="16"/>
      <c r="R2666" s="12"/>
      <c r="S2666" s="12"/>
      <c r="T2666" s="12"/>
      <c r="U2666" s="12"/>
      <c r="V2666" s="12"/>
      <c r="W2666" s="12"/>
      <c r="X2666" s="12"/>
      <c r="Y2666" s="12"/>
      <c r="Z2666" s="12"/>
      <c r="AA2666" s="12"/>
      <c r="AB2666" s="12"/>
      <c r="AC2666" s="12"/>
    </row>
    <row r="2667" spans="1:29" x14ac:dyDescent="0.25">
      <c r="A2667" s="12"/>
      <c r="B2667" s="12"/>
      <c r="C2667" s="12"/>
      <c r="D2667" s="12"/>
      <c r="E2667" s="12"/>
      <c r="F2667" s="12"/>
      <c r="G2667" s="12"/>
      <c r="H2667" s="12"/>
      <c r="I2667" s="12"/>
      <c r="J2667" s="12"/>
      <c r="K2667" s="12"/>
      <c r="L2667" s="35"/>
      <c r="M2667" s="35"/>
      <c r="N2667" s="35"/>
      <c r="O2667" s="35"/>
      <c r="P2667" s="12"/>
      <c r="Q2667" s="16"/>
      <c r="R2667" s="12"/>
      <c r="S2667" s="12"/>
      <c r="T2667" s="12"/>
      <c r="U2667" s="12"/>
      <c r="V2667" s="12"/>
      <c r="W2667" s="12"/>
      <c r="X2667" s="12"/>
      <c r="Y2667" s="12"/>
      <c r="Z2667" s="12"/>
      <c r="AA2667" s="12"/>
      <c r="AB2667" s="12"/>
      <c r="AC2667" s="12"/>
    </row>
    <row r="2668" spans="1:29" x14ac:dyDescent="0.25">
      <c r="A2668" s="12"/>
      <c r="B2668" s="12"/>
      <c r="C2668" s="12"/>
      <c r="D2668" s="12"/>
      <c r="E2668" s="12"/>
      <c r="F2668" s="12"/>
      <c r="G2668" s="12"/>
      <c r="H2668" s="12"/>
      <c r="I2668" s="12"/>
      <c r="J2668" s="12"/>
      <c r="K2668" s="12"/>
      <c r="L2668" s="35"/>
      <c r="M2668" s="35"/>
      <c r="N2668" s="35"/>
      <c r="O2668" s="35"/>
      <c r="P2668" s="12"/>
      <c r="Q2668" s="16"/>
      <c r="R2668" s="12"/>
      <c r="S2668" s="12"/>
      <c r="T2668" s="12"/>
      <c r="U2668" s="12"/>
      <c r="V2668" s="12"/>
      <c r="W2668" s="12"/>
      <c r="X2668" s="12"/>
      <c r="Y2668" s="12"/>
      <c r="Z2668" s="12"/>
      <c r="AA2668" s="12"/>
      <c r="AB2668" s="12"/>
      <c r="AC2668" s="12"/>
    </row>
    <row r="2669" spans="1:29" x14ac:dyDescent="0.25">
      <c r="A2669" s="12"/>
      <c r="B2669" s="12"/>
      <c r="C2669" s="12"/>
      <c r="D2669" s="12"/>
      <c r="E2669" s="12"/>
      <c r="F2669" s="12"/>
      <c r="G2669" s="12"/>
      <c r="H2669" s="12"/>
      <c r="I2669" s="12"/>
      <c r="J2669" s="12"/>
      <c r="K2669" s="12"/>
      <c r="L2669" s="35"/>
      <c r="M2669" s="35"/>
      <c r="N2669" s="35"/>
      <c r="O2669" s="35"/>
      <c r="P2669" s="12"/>
      <c r="Q2669" s="16"/>
      <c r="R2669" s="12"/>
      <c r="S2669" s="12"/>
      <c r="T2669" s="12"/>
      <c r="U2669" s="12"/>
      <c r="V2669" s="12"/>
      <c r="W2669" s="12"/>
      <c r="X2669" s="12"/>
      <c r="Y2669" s="12"/>
      <c r="Z2669" s="12"/>
      <c r="AA2669" s="12"/>
      <c r="AB2669" s="12"/>
      <c r="AC2669" s="12"/>
    </row>
    <row r="2670" spans="1:29" x14ac:dyDescent="0.25">
      <c r="A2670" s="12"/>
      <c r="B2670" s="12"/>
      <c r="C2670" s="12"/>
      <c r="D2670" s="12"/>
      <c r="E2670" s="12"/>
      <c r="F2670" s="12"/>
      <c r="G2670" s="12"/>
      <c r="H2670" s="12"/>
      <c r="I2670" s="12"/>
      <c r="J2670" s="12"/>
      <c r="K2670" s="12"/>
      <c r="L2670" s="35"/>
      <c r="M2670" s="35"/>
      <c r="N2670" s="35"/>
      <c r="O2670" s="35"/>
      <c r="P2670" s="12"/>
      <c r="Q2670" s="16"/>
      <c r="R2670" s="12"/>
      <c r="S2670" s="12"/>
      <c r="T2670" s="12"/>
      <c r="U2670" s="12"/>
      <c r="V2670" s="12"/>
      <c r="W2670" s="12"/>
      <c r="X2670" s="12"/>
      <c r="Y2670" s="12"/>
      <c r="Z2670" s="12"/>
      <c r="AA2670" s="12"/>
      <c r="AB2670" s="12"/>
      <c r="AC2670" s="12"/>
    </row>
    <row r="2671" spans="1:29" x14ac:dyDescent="0.25">
      <c r="A2671" s="12"/>
      <c r="B2671" s="12"/>
      <c r="C2671" s="12"/>
      <c r="D2671" s="12"/>
      <c r="E2671" s="12"/>
      <c r="F2671" s="12"/>
      <c r="G2671" s="12"/>
      <c r="H2671" s="12"/>
      <c r="I2671" s="12"/>
      <c r="J2671" s="12"/>
      <c r="K2671" s="12"/>
      <c r="L2671" s="35"/>
      <c r="M2671" s="35"/>
      <c r="N2671" s="35"/>
      <c r="O2671" s="35"/>
      <c r="P2671" s="12"/>
      <c r="Q2671" s="16"/>
      <c r="R2671" s="12"/>
      <c r="S2671" s="12"/>
      <c r="T2671" s="12"/>
      <c r="U2671" s="12"/>
      <c r="V2671" s="12"/>
      <c r="W2671" s="12"/>
      <c r="X2671" s="12"/>
      <c r="Y2671" s="12"/>
      <c r="Z2671" s="12"/>
      <c r="AA2671" s="12"/>
      <c r="AB2671" s="12"/>
      <c r="AC2671" s="12"/>
    </row>
    <row r="2672" spans="1:29" x14ac:dyDescent="0.25">
      <c r="A2672" s="12"/>
      <c r="B2672" s="12"/>
      <c r="C2672" s="12"/>
      <c r="D2672" s="12"/>
      <c r="E2672" s="12"/>
      <c r="F2672" s="12"/>
      <c r="G2672" s="12"/>
      <c r="H2672" s="12"/>
      <c r="I2672" s="12"/>
      <c r="J2672" s="12"/>
      <c r="K2672" s="12"/>
      <c r="L2672" s="35"/>
      <c r="M2672" s="35"/>
      <c r="N2672" s="35"/>
      <c r="O2672" s="35"/>
      <c r="P2672" s="12"/>
      <c r="Q2672" s="16"/>
      <c r="R2672" s="12"/>
      <c r="S2672" s="12"/>
      <c r="T2672" s="12"/>
      <c r="U2672" s="12"/>
      <c r="V2672" s="12"/>
      <c r="W2672" s="12"/>
      <c r="X2672" s="12"/>
      <c r="Y2672" s="12"/>
      <c r="Z2672" s="12"/>
      <c r="AA2672" s="12"/>
      <c r="AB2672" s="12"/>
      <c r="AC2672" s="12"/>
    </row>
    <row r="2673" spans="1:29" x14ac:dyDescent="0.25">
      <c r="A2673" s="12"/>
      <c r="B2673" s="12"/>
      <c r="C2673" s="12"/>
      <c r="D2673" s="12"/>
      <c r="E2673" s="12"/>
      <c r="F2673" s="12"/>
      <c r="G2673" s="12"/>
      <c r="H2673" s="12"/>
      <c r="I2673" s="12"/>
      <c r="J2673" s="12"/>
      <c r="K2673" s="12"/>
      <c r="L2673" s="35"/>
      <c r="M2673" s="35"/>
      <c r="N2673" s="35"/>
      <c r="O2673" s="35"/>
      <c r="P2673" s="12"/>
      <c r="Q2673" s="16"/>
      <c r="R2673" s="12"/>
      <c r="S2673" s="12"/>
      <c r="T2673" s="12"/>
      <c r="U2673" s="12"/>
      <c r="V2673" s="12"/>
      <c r="W2673" s="12"/>
      <c r="X2673" s="12"/>
      <c r="Y2673" s="12"/>
      <c r="Z2673" s="12"/>
      <c r="AA2673" s="12"/>
      <c r="AB2673" s="12"/>
      <c r="AC2673" s="12"/>
    </row>
    <row r="2674" spans="1:29" x14ac:dyDescent="0.25">
      <c r="A2674" s="12"/>
      <c r="B2674" s="12"/>
      <c r="C2674" s="12"/>
      <c r="D2674" s="12"/>
      <c r="E2674" s="12"/>
      <c r="F2674" s="12"/>
      <c r="G2674" s="12"/>
      <c r="H2674" s="12"/>
      <c r="I2674" s="12"/>
      <c r="J2674" s="12"/>
      <c r="K2674" s="12"/>
      <c r="L2674" s="35"/>
      <c r="M2674" s="35"/>
      <c r="N2674" s="35"/>
      <c r="O2674" s="35"/>
      <c r="P2674" s="12"/>
      <c r="Q2674" s="16"/>
      <c r="R2674" s="12"/>
      <c r="S2674" s="12"/>
      <c r="T2674" s="12"/>
      <c r="U2674" s="12"/>
      <c r="V2674" s="12"/>
      <c r="W2674" s="12"/>
      <c r="X2674" s="12"/>
      <c r="Y2674" s="12"/>
      <c r="Z2674" s="12"/>
      <c r="AA2674" s="12"/>
      <c r="AB2674" s="12"/>
      <c r="AC2674" s="12"/>
    </row>
    <row r="2675" spans="1:29" x14ac:dyDescent="0.25">
      <c r="A2675" s="12"/>
      <c r="B2675" s="12"/>
      <c r="C2675" s="12"/>
      <c r="D2675" s="12"/>
      <c r="E2675" s="12"/>
      <c r="F2675" s="12"/>
      <c r="G2675" s="12"/>
      <c r="H2675" s="12"/>
      <c r="I2675" s="12"/>
      <c r="J2675" s="12"/>
      <c r="K2675" s="12"/>
      <c r="L2675" s="35"/>
      <c r="M2675" s="35"/>
      <c r="N2675" s="35"/>
      <c r="O2675" s="35"/>
      <c r="P2675" s="12"/>
      <c r="Q2675" s="16"/>
      <c r="R2675" s="12"/>
      <c r="S2675" s="12"/>
      <c r="T2675" s="12"/>
      <c r="U2675" s="12"/>
      <c r="V2675" s="12"/>
      <c r="W2675" s="12"/>
      <c r="X2675" s="12"/>
      <c r="Y2675" s="12"/>
      <c r="Z2675" s="12"/>
      <c r="AA2675" s="12"/>
      <c r="AB2675" s="12"/>
      <c r="AC2675" s="12"/>
    </row>
    <row r="2676" spans="1:29" x14ac:dyDescent="0.25">
      <c r="A2676" s="12"/>
      <c r="B2676" s="12"/>
      <c r="C2676" s="12"/>
      <c r="D2676" s="12"/>
      <c r="E2676" s="12"/>
      <c r="F2676" s="12"/>
      <c r="G2676" s="12"/>
      <c r="H2676" s="12"/>
      <c r="I2676" s="12"/>
      <c r="J2676" s="12"/>
      <c r="K2676" s="12"/>
      <c r="L2676" s="35"/>
      <c r="M2676" s="35"/>
      <c r="N2676" s="35"/>
      <c r="O2676" s="35"/>
      <c r="P2676" s="12"/>
      <c r="Q2676" s="16"/>
      <c r="R2676" s="12"/>
      <c r="S2676" s="12"/>
      <c r="T2676" s="12"/>
      <c r="U2676" s="12"/>
      <c r="V2676" s="12"/>
      <c r="W2676" s="12"/>
      <c r="X2676" s="12"/>
      <c r="Y2676" s="12"/>
      <c r="Z2676" s="12"/>
      <c r="AA2676" s="12"/>
      <c r="AB2676" s="12"/>
      <c r="AC2676" s="12"/>
    </row>
    <row r="2677" spans="1:29" x14ac:dyDescent="0.25">
      <c r="A2677" s="12"/>
      <c r="B2677" s="12"/>
      <c r="C2677" s="12"/>
      <c r="D2677" s="12"/>
      <c r="E2677" s="12"/>
      <c r="F2677" s="12"/>
      <c r="G2677" s="12"/>
      <c r="H2677" s="12"/>
      <c r="I2677" s="12"/>
      <c r="J2677" s="12"/>
      <c r="K2677" s="12"/>
      <c r="L2677" s="35"/>
      <c r="M2677" s="35"/>
      <c r="N2677" s="35"/>
      <c r="O2677" s="35"/>
      <c r="P2677" s="12"/>
      <c r="Q2677" s="16"/>
      <c r="R2677" s="12"/>
      <c r="S2677" s="12"/>
      <c r="T2677" s="12"/>
      <c r="U2677" s="12"/>
      <c r="V2677" s="12"/>
      <c r="W2677" s="12"/>
      <c r="X2677" s="12"/>
      <c r="Y2677" s="12"/>
      <c r="Z2677" s="12"/>
      <c r="AA2677" s="12"/>
      <c r="AB2677" s="12"/>
      <c r="AC2677" s="12"/>
    </row>
    <row r="2678" spans="1:29" x14ac:dyDescent="0.25">
      <c r="A2678" s="12"/>
      <c r="B2678" s="12"/>
      <c r="C2678" s="12"/>
      <c r="D2678" s="12"/>
      <c r="E2678" s="12"/>
      <c r="F2678" s="12"/>
      <c r="G2678" s="12"/>
      <c r="H2678" s="12"/>
      <c r="I2678" s="12"/>
      <c r="J2678" s="12"/>
      <c r="K2678" s="12"/>
      <c r="L2678" s="35"/>
      <c r="M2678" s="35"/>
      <c r="N2678" s="35"/>
      <c r="O2678" s="35"/>
      <c r="P2678" s="12"/>
      <c r="Q2678" s="16"/>
      <c r="R2678" s="12"/>
      <c r="S2678" s="12"/>
      <c r="T2678" s="12"/>
      <c r="U2678" s="12"/>
      <c r="V2678" s="12"/>
      <c r="W2678" s="12"/>
      <c r="X2678" s="12"/>
      <c r="Y2678" s="12"/>
      <c r="Z2678" s="12"/>
      <c r="AA2678" s="12"/>
      <c r="AB2678" s="12"/>
      <c r="AC2678" s="12"/>
    </row>
    <row r="2679" spans="1:29" x14ac:dyDescent="0.25">
      <c r="A2679" s="12"/>
      <c r="B2679" s="12"/>
      <c r="C2679" s="12"/>
      <c r="D2679" s="12"/>
      <c r="E2679" s="12"/>
      <c r="F2679" s="12"/>
      <c r="G2679" s="12"/>
      <c r="H2679" s="12"/>
      <c r="I2679" s="12"/>
      <c r="J2679" s="12"/>
      <c r="K2679" s="12"/>
      <c r="L2679" s="35"/>
      <c r="M2679" s="35"/>
      <c r="N2679" s="35"/>
      <c r="O2679" s="35"/>
      <c r="P2679" s="12"/>
      <c r="Q2679" s="16"/>
      <c r="R2679" s="12"/>
      <c r="S2679" s="12"/>
      <c r="T2679" s="12"/>
      <c r="U2679" s="12"/>
      <c r="V2679" s="12"/>
      <c r="W2679" s="12"/>
      <c r="X2679" s="12"/>
      <c r="Y2679" s="12"/>
      <c r="Z2679" s="12"/>
      <c r="AA2679" s="12"/>
      <c r="AB2679" s="12"/>
      <c r="AC2679" s="12"/>
    </row>
    <row r="2680" spans="1:29" x14ac:dyDescent="0.25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35"/>
      <c r="M2680" s="35"/>
      <c r="N2680" s="35"/>
      <c r="O2680" s="35"/>
      <c r="P2680" s="12"/>
      <c r="Q2680" s="16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/>
      <c r="AB2680" s="12"/>
      <c r="AC2680" s="12"/>
    </row>
    <row r="2681" spans="1:29" x14ac:dyDescent="0.25">
      <c r="A2681" s="12"/>
      <c r="B2681" s="12"/>
      <c r="C2681" s="12"/>
      <c r="D2681" s="12"/>
      <c r="E2681" s="12"/>
      <c r="F2681" s="12"/>
      <c r="G2681" s="12"/>
      <c r="H2681" s="12"/>
      <c r="I2681" s="12"/>
      <c r="J2681" s="12"/>
      <c r="K2681" s="12"/>
      <c r="L2681" s="35"/>
      <c r="M2681" s="35"/>
      <c r="N2681" s="35"/>
      <c r="O2681" s="35"/>
      <c r="P2681" s="12"/>
      <c r="Q2681" s="16"/>
      <c r="R2681" s="12"/>
      <c r="S2681" s="12"/>
      <c r="T2681" s="12"/>
      <c r="U2681" s="12"/>
      <c r="V2681" s="12"/>
      <c r="W2681" s="12"/>
      <c r="X2681" s="12"/>
      <c r="Y2681" s="12"/>
      <c r="Z2681" s="12"/>
      <c r="AA2681" s="12"/>
      <c r="AB2681" s="12"/>
      <c r="AC2681" s="12"/>
    </row>
    <row r="2682" spans="1:29" x14ac:dyDescent="0.25">
      <c r="A2682" s="12"/>
      <c r="B2682" s="12"/>
      <c r="C2682" s="12"/>
      <c r="D2682" s="12"/>
      <c r="E2682" s="12"/>
      <c r="F2682" s="12"/>
      <c r="G2682" s="12"/>
      <c r="H2682" s="12"/>
      <c r="I2682" s="12"/>
      <c r="J2682" s="12"/>
      <c r="K2682" s="12"/>
      <c r="L2682" s="35"/>
      <c r="M2682" s="35"/>
      <c r="N2682" s="35"/>
      <c r="O2682" s="35"/>
      <c r="P2682" s="12"/>
      <c r="Q2682" s="16"/>
      <c r="R2682" s="12"/>
      <c r="S2682" s="12"/>
      <c r="T2682" s="12"/>
      <c r="U2682" s="12"/>
      <c r="V2682" s="12"/>
      <c r="W2682" s="12"/>
      <c r="X2682" s="12"/>
      <c r="Y2682" s="12"/>
      <c r="Z2682" s="12"/>
      <c r="AA2682" s="12"/>
      <c r="AB2682" s="12"/>
      <c r="AC2682" s="12"/>
    </row>
    <row r="2683" spans="1:29" x14ac:dyDescent="0.25">
      <c r="A2683" s="12"/>
      <c r="B2683" s="12"/>
      <c r="C2683" s="12"/>
      <c r="D2683" s="12"/>
      <c r="E2683" s="12"/>
      <c r="F2683" s="12"/>
      <c r="G2683" s="12"/>
      <c r="H2683" s="12"/>
      <c r="I2683" s="12"/>
      <c r="J2683" s="12"/>
      <c r="K2683" s="12"/>
      <c r="L2683" s="35"/>
      <c r="M2683" s="35"/>
      <c r="N2683" s="35"/>
      <c r="O2683" s="35"/>
      <c r="P2683" s="12"/>
      <c r="Q2683" s="16"/>
      <c r="R2683" s="12"/>
      <c r="S2683" s="12"/>
      <c r="T2683" s="12"/>
      <c r="U2683" s="12"/>
      <c r="V2683" s="12"/>
      <c r="W2683" s="12"/>
      <c r="X2683" s="12"/>
      <c r="Y2683" s="12"/>
      <c r="Z2683" s="12"/>
      <c r="AA2683" s="12"/>
      <c r="AB2683" s="12"/>
      <c r="AC2683" s="12"/>
    </row>
    <row r="2684" spans="1:29" x14ac:dyDescent="0.25">
      <c r="A2684" s="12"/>
      <c r="B2684" s="12"/>
      <c r="C2684" s="12"/>
      <c r="D2684" s="12"/>
      <c r="E2684" s="12"/>
      <c r="F2684" s="12"/>
      <c r="G2684" s="12"/>
      <c r="H2684" s="12"/>
      <c r="I2684" s="12"/>
      <c r="J2684" s="12"/>
      <c r="K2684" s="12"/>
      <c r="L2684" s="35"/>
      <c r="M2684" s="35"/>
      <c r="N2684" s="35"/>
      <c r="O2684" s="35"/>
      <c r="P2684" s="12"/>
      <c r="Q2684" s="16"/>
      <c r="R2684" s="12"/>
      <c r="S2684" s="12"/>
      <c r="T2684" s="12"/>
      <c r="U2684" s="12"/>
      <c r="V2684" s="12"/>
      <c r="W2684" s="12"/>
      <c r="X2684" s="12"/>
      <c r="Y2684" s="12"/>
      <c r="Z2684" s="12"/>
      <c r="AA2684" s="12"/>
      <c r="AB2684" s="12"/>
      <c r="AC2684" s="12"/>
    </row>
    <row r="2685" spans="1:29" x14ac:dyDescent="0.25">
      <c r="A2685" s="12"/>
      <c r="B2685" s="12"/>
      <c r="C2685" s="12"/>
      <c r="D2685" s="12"/>
      <c r="E2685" s="12"/>
      <c r="F2685" s="12"/>
      <c r="G2685" s="12"/>
      <c r="H2685" s="12"/>
      <c r="I2685" s="12"/>
      <c r="J2685" s="12"/>
      <c r="K2685" s="12"/>
      <c r="L2685" s="35"/>
      <c r="M2685" s="35"/>
      <c r="N2685" s="35"/>
      <c r="O2685" s="35"/>
      <c r="P2685" s="12"/>
      <c r="Q2685" s="16"/>
      <c r="R2685" s="12"/>
      <c r="S2685" s="12"/>
      <c r="T2685" s="12"/>
      <c r="U2685" s="12"/>
      <c r="V2685" s="12"/>
      <c r="W2685" s="12"/>
      <c r="X2685" s="12"/>
      <c r="Y2685" s="12"/>
      <c r="Z2685" s="12"/>
      <c r="AA2685" s="12"/>
      <c r="AB2685" s="12"/>
      <c r="AC2685" s="12"/>
    </row>
    <row r="2686" spans="1:29" x14ac:dyDescent="0.25">
      <c r="A2686" s="12"/>
      <c r="B2686" s="12"/>
      <c r="C2686" s="12"/>
      <c r="D2686" s="12"/>
      <c r="E2686" s="12"/>
      <c r="F2686" s="12"/>
      <c r="G2686" s="12"/>
      <c r="H2686" s="12"/>
      <c r="I2686" s="12"/>
      <c r="J2686" s="12"/>
      <c r="K2686" s="12"/>
      <c r="L2686" s="35"/>
      <c r="M2686" s="35"/>
      <c r="N2686" s="35"/>
      <c r="O2686" s="35"/>
      <c r="P2686" s="12"/>
      <c r="Q2686" s="16"/>
      <c r="R2686" s="12"/>
      <c r="S2686" s="12"/>
      <c r="T2686" s="12"/>
      <c r="U2686" s="12"/>
      <c r="V2686" s="12"/>
      <c r="W2686" s="12"/>
      <c r="X2686" s="12"/>
      <c r="Y2686" s="12"/>
      <c r="Z2686" s="12"/>
      <c r="AA2686" s="12"/>
      <c r="AB2686" s="12"/>
      <c r="AC2686" s="12"/>
    </row>
    <row r="2687" spans="1:29" x14ac:dyDescent="0.25">
      <c r="A2687" s="12"/>
      <c r="B2687" s="12"/>
      <c r="C2687" s="12"/>
      <c r="D2687" s="12"/>
      <c r="E2687" s="12"/>
      <c r="F2687" s="12"/>
      <c r="G2687" s="12"/>
      <c r="H2687" s="12"/>
      <c r="I2687" s="12"/>
      <c r="J2687" s="12"/>
      <c r="K2687" s="12"/>
      <c r="L2687" s="35"/>
      <c r="M2687" s="35"/>
      <c r="N2687" s="35"/>
      <c r="O2687" s="35"/>
      <c r="P2687" s="12"/>
      <c r="Q2687" s="16"/>
      <c r="R2687" s="12"/>
      <c r="S2687" s="12"/>
      <c r="T2687" s="12"/>
      <c r="U2687" s="12"/>
      <c r="V2687" s="12"/>
      <c r="W2687" s="12"/>
      <c r="X2687" s="12"/>
      <c r="Y2687" s="12"/>
      <c r="Z2687" s="12"/>
      <c r="AA2687" s="12"/>
      <c r="AB2687" s="12"/>
      <c r="AC2687" s="12"/>
    </row>
    <row r="2688" spans="1:29" x14ac:dyDescent="0.25">
      <c r="A2688" s="12"/>
      <c r="B2688" s="12"/>
      <c r="C2688" s="12"/>
      <c r="D2688" s="12"/>
      <c r="E2688" s="12"/>
      <c r="F2688" s="12"/>
      <c r="G2688" s="12"/>
      <c r="H2688" s="12"/>
      <c r="I2688" s="12"/>
      <c r="J2688" s="12"/>
      <c r="K2688" s="12"/>
      <c r="L2688" s="35"/>
      <c r="M2688" s="35"/>
      <c r="N2688" s="35"/>
      <c r="O2688" s="35"/>
      <c r="P2688" s="12"/>
      <c r="Q2688" s="16"/>
      <c r="R2688" s="12"/>
      <c r="S2688" s="12"/>
      <c r="T2688" s="12"/>
      <c r="U2688" s="12"/>
      <c r="V2688" s="12"/>
      <c r="W2688" s="12"/>
      <c r="X2688" s="12"/>
      <c r="Y2688" s="12"/>
      <c r="Z2688" s="12"/>
      <c r="AA2688" s="12"/>
      <c r="AB2688" s="12"/>
      <c r="AC2688" s="12"/>
    </row>
    <row r="2689" spans="1:29" x14ac:dyDescent="0.25">
      <c r="A2689" s="12"/>
      <c r="B2689" s="12"/>
      <c r="C2689" s="12"/>
      <c r="D2689" s="12"/>
      <c r="E2689" s="12"/>
      <c r="F2689" s="12"/>
      <c r="G2689" s="12"/>
      <c r="H2689" s="12"/>
      <c r="I2689" s="12"/>
      <c r="J2689" s="12"/>
      <c r="K2689" s="12"/>
      <c r="L2689" s="35"/>
      <c r="M2689" s="35"/>
      <c r="N2689" s="35"/>
      <c r="O2689" s="35"/>
      <c r="P2689" s="12"/>
      <c r="Q2689" s="16"/>
      <c r="R2689" s="12"/>
      <c r="S2689" s="12"/>
      <c r="T2689" s="12"/>
      <c r="U2689" s="12"/>
      <c r="V2689" s="12"/>
      <c r="W2689" s="12"/>
      <c r="X2689" s="12"/>
      <c r="Y2689" s="12"/>
      <c r="Z2689" s="12"/>
      <c r="AA2689" s="12"/>
      <c r="AB2689" s="12"/>
      <c r="AC2689" s="12"/>
    </row>
    <row r="2690" spans="1:29" x14ac:dyDescent="0.25">
      <c r="A2690" s="12"/>
      <c r="B2690" s="12"/>
      <c r="C2690" s="12"/>
      <c r="D2690" s="12"/>
      <c r="E2690" s="12"/>
      <c r="F2690" s="12"/>
      <c r="G2690" s="12"/>
      <c r="H2690" s="12"/>
      <c r="I2690" s="12"/>
      <c r="J2690" s="12"/>
      <c r="K2690" s="12"/>
      <c r="L2690" s="35"/>
      <c r="M2690" s="35"/>
      <c r="N2690" s="35"/>
      <c r="O2690" s="35"/>
      <c r="P2690" s="12"/>
      <c r="Q2690" s="16"/>
      <c r="R2690" s="12"/>
      <c r="S2690" s="12"/>
      <c r="T2690" s="12"/>
      <c r="U2690" s="12"/>
      <c r="V2690" s="12"/>
      <c r="W2690" s="12"/>
      <c r="X2690" s="12"/>
      <c r="Y2690" s="12"/>
      <c r="Z2690" s="12"/>
      <c r="AA2690" s="12"/>
      <c r="AB2690" s="12"/>
      <c r="AC2690" s="12"/>
    </row>
    <row r="2691" spans="1:29" x14ac:dyDescent="0.25">
      <c r="A2691" s="12"/>
      <c r="B2691" s="12"/>
      <c r="C2691" s="12"/>
      <c r="D2691" s="12"/>
      <c r="E2691" s="12"/>
      <c r="F2691" s="12"/>
      <c r="G2691" s="12"/>
      <c r="H2691" s="12"/>
      <c r="I2691" s="12"/>
      <c r="J2691" s="12"/>
      <c r="K2691" s="12"/>
      <c r="L2691" s="35"/>
      <c r="M2691" s="35"/>
      <c r="N2691" s="35"/>
      <c r="O2691" s="35"/>
      <c r="P2691" s="12"/>
      <c r="Q2691" s="16"/>
      <c r="R2691" s="12"/>
      <c r="S2691" s="12"/>
      <c r="T2691" s="12"/>
      <c r="U2691" s="12"/>
      <c r="V2691" s="12"/>
      <c r="W2691" s="12"/>
      <c r="X2691" s="12"/>
      <c r="Y2691" s="12"/>
      <c r="Z2691" s="12"/>
      <c r="AA2691" s="12"/>
      <c r="AB2691" s="12"/>
      <c r="AC2691" s="12"/>
    </row>
    <row r="2692" spans="1:29" x14ac:dyDescent="0.25">
      <c r="A2692" s="12"/>
      <c r="B2692" s="12"/>
      <c r="C2692" s="12"/>
      <c r="D2692" s="12"/>
      <c r="E2692" s="12"/>
      <c r="F2692" s="12"/>
      <c r="G2692" s="12"/>
      <c r="H2692" s="12"/>
      <c r="I2692" s="12"/>
      <c r="J2692" s="12"/>
      <c r="K2692" s="12"/>
      <c r="L2692" s="35"/>
      <c r="M2692" s="35"/>
      <c r="N2692" s="35"/>
      <c r="O2692" s="35"/>
      <c r="P2692" s="12"/>
      <c r="Q2692" s="16"/>
      <c r="R2692" s="12"/>
      <c r="S2692" s="12"/>
      <c r="T2692" s="12"/>
      <c r="U2692" s="12"/>
      <c r="V2692" s="12"/>
      <c r="W2692" s="12"/>
      <c r="X2692" s="12"/>
      <c r="Y2692" s="12"/>
      <c r="Z2692" s="12"/>
      <c r="AA2692" s="12"/>
      <c r="AB2692" s="12"/>
      <c r="AC2692" s="12"/>
    </row>
    <row r="2693" spans="1:29" x14ac:dyDescent="0.25">
      <c r="A2693" s="12"/>
      <c r="B2693" s="12"/>
      <c r="C2693" s="12"/>
      <c r="D2693" s="12"/>
      <c r="E2693" s="12"/>
      <c r="F2693" s="12"/>
      <c r="G2693" s="12"/>
      <c r="H2693" s="12"/>
      <c r="I2693" s="12"/>
      <c r="J2693" s="12"/>
      <c r="K2693" s="12"/>
      <c r="L2693" s="35"/>
      <c r="M2693" s="35"/>
      <c r="N2693" s="35"/>
      <c r="O2693" s="35"/>
      <c r="P2693" s="12"/>
      <c r="Q2693" s="16"/>
      <c r="R2693" s="12"/>
      <c r="S2693" s="12"/>
      <c r="T2693" s="12"/>
      <c r="U2693" s="12"/>
      <c r="V2693" s="12"/>
      <c r="W2693" s="12"/>
      <c r="X2693" s="12"/>
      <c r="Y2693" s="12"/>
      <c r="Z2693" s="12"/>
      <c r="AA2693" s="12"/>
      <c r="AB2693" s="12"/>
      <c r="AC2693" s="12"/>
    </row>
    <row r="2694" spans="1:29" x14ac:dyDescent="0.25">
      <c r="A2694" s="12"/>
      <c r="B2694" s="12"/>
      <c r="C2694" s="12"/>
      <c r="D2694" s="12"/>
      <c r="E2694" s="12"/>
      <c r="F2694" s="12"/>
      <c r="G2694" s="12"/>
      <c r="H2694" s="12"/>
      <c r="I2694" s="12"/>
      <c r="J2694" s="12"/>
      <c r="K2694" s="12"/>
      <c r="L2694" s="35"/>
      <c r="M2694" s="35"/>
      <c r="N2694" s="35"/>
      <c r="O2694" s="35"/>
      <c r="P2694" s="12"/>
      <c r="Q2694" s="16"/>
      <c r="R2694" s="12"/>
      <c r="S2694" s="12"/>
      <c r="T2694" s="12"/>
      <c r="U2694" s="12"/>
      <c r="V2694" s="12"/>
      <c r="W2694" s="12"/>
      <c r="X2694" s="12"/>
      <c r="Y2694" s="12"/>
      <c r="Z2694" s="12"/>
      <c r="AA2694" s="12"/>
      <c r="AB2694" s="12"/>
      <c r="AC2694" s="12"/>
    </row>
    <row r="2695" spans="1:29" x14ac:dyDescent="0.25">
      <c r="A2695" s="12"/>
      <c r="B2695" s="12"/>
      <c r="C2695" s="12"/>
      <c r="D2695" s="12"/>
      <c r="E2695" s="12"/>
      <c r="F2695" s="12"/>
      <c r="G2695" s="12"/>
      <c r="H2695" s="12"/>
      <c r="I2695" s="12"/>
      <c r="J2695" s="12"/>
      <c r="K2695" s="12"/>
      <c r="L2695" s="35"/>
      <c r="M2695" s="35"/>
      <c r="N2695" s="35"/>
      <c r="O2695" s="35"/>
      <c r="P2695" s="12"/>
      <c r="Q2695" s="16"/>
      <c r="R2695" s="12"/>
      <c r="S2695" s="12"/>
      <c r="T2695" s="12"/>
      <c r="U2695" s="12"/>
      <c r="V2695" s="12"/>
      <c r="W2695" s="12"/>
      <c r="X2695" s="12"/>
      <c r="Y2695" s="12"/>
      <c r="Z2695" s="12"/>
      <c r="AA2695" s="12"/>
      <c r="AB2695" s="12"/>
      <c r="AC2695" s="12"/>
    </row>
    <row r="2696" spans="1:29" x14ac:dyDescent="0.25">
      <c r="A2696" s="12"/>
      <c r="B2696" s="12"/>
      <c r="C2696" s="12"/>
      <c r="D2696" s="12"/>
      <c r="E2696" s="12"/>
      <c r="F2696" s="12"/>
      <c r="G2696" s="12"/>
      <c r="H2696" s="12"/>
      <c r="I2696" s="12"/>
      <c r="J2696" s="12"/>
      <c r="K2696" s="12"/>
      <c r="L2696" s="35"/>
      <c r="M2696" s="35"/>
      <c r="N2696" s="35"/>
      <c r="O2696" s="35"/>
      <c r="P2696" s="12"/>
      <c r="Q2696" s="16"/>
      <c r="R2696" s="12"/>
      <c r="S2696" s="12"/>
      <c r="T2696" s="12"/>
      <c r="U2696" s="12"/>
      <c r="V2696" s="12"/>
      <c r="W2696" s="12"/>
      <c r="X2696" s="12"/>
      <c r="Y2696" s="12"/>
      <c r="Z2696" s="12"/>
      <c r="AA2696" s="12"/>
      <c r="AB2696" s="12"/>
      <c r="AC2696" s="12"/>
    </row>
    <row r="2697" spans="1:29" x14ac:dyDescent="0.25">
      <c r="A2697" s="12"/>
      <c r="B2697" s="12"/>
      <c r="C2697" s="12"/>
      <c r="D2697" s="12"/>
      <c r="E2697" s="12"/>
      <c r="F2697" s="12"/>
      <c r="G2697" s="12"/>
      <c r="H2697" s="12"/>
      <c r="I2697" s="12"/>
      <c r="J2697" s="12"/>
      <c r="K2697" s="12"/>
      <c r="L2697" s="35"/>
      <c r="M2697" s="35"/>
      <c r="N2697" s="35"/>
      <c r="O2697" s="35"/>
      <c r="P2697" s="12"/>
      <c r="Q2697" s="16"/>
      <c r="R2697" s="12"/>
      <c r="S2697" s="12"/>
      <c r="T2697" s="12"/>
      <c r="U2697" s="12"/>
      <c r="V2697" s="12"/>
      <c r="W2697" s="12"/>
      <c r="X2697" s="12"/>
      <c r="Y2697" s="12"/>
      <c r="Z2697" s="12"/>
      <c r="AA2697" s="12"/>
      <c r="AB2697" s="12"/>
      <c r="AC2697" s="12"/>
    </row>
    <row r="2698" spans="1:29" x14ac:dyDescent="0.25">
      <c r="A2698" s="12"/>
      <c r="B2698" s="12"/>
      <c r="C2698" s="12"/>
      <c r="D2698" s="12"/>
      <c r="E2698" s="12"/>
      <c r="F2698" s="12"/>
      <c r="G2698" s="12"/>
      <c r="H2698" s="12"/>
      <c r="I2698" s="12"/>
      <c r="J2698" s="12"/>
      <c r="K2698" s="12"/>
      <c r="L2698" s="35"/>
      <c r="M2698" s="35"/>
      <c r="N2698" s="35"/>
      <c r="O2698" s="35"/>
      <c r="P2698" s="12"/>
      <c r="Q2698" s="16"/>
      <c r="R2698" s="12"/>
      <c r="S2698" s="12"/>
      <c r="T2698" s="12"/>
      <c r="U2698" s="12"/>
      <c r="V2698" s="12"/>
      <c r="W2698" s="12"/>
      <c r="X2698" s="12"/>
      <c r="Y2698" s="12"/>
      <c r="Z2698" s="12"/>
      <c r="AA2698" s="12"/>
      <c r="AB2698" s="12"/>
      <c r="AC2698" s="12"/>
    </row>
    <row r="2699" spans="1:29" x14ac:dyDescent="0.25">
      <c r="A2699" s="12"/>
      <c r="B2699" s="12"/>
      <c r="C2699" s="12"/>
      <c r="D2699" s="12"/>
      <c r="E2699" s="12"/>
      <c r="F2699" s="12"/>
      <c r="G2699" s="12"/>
      <c r="H2699" s="12"/>
      <c r="I2699" s="12"/>
      <c r="J2699" s="12"/>
      <c r="K2699" s="12"/>
      <c r="L2699" s="35"/>
      <c r="M2699" s="35"/>
      <c r="N2699" s="35"/>
      <c r="O2699" s="35"/>
      <c r="P2699" s="12"/>
      <c r="Q2699" s="16"/>
      <c r="R2699" s="12"/>
      <c r="S2699" s="12"/>
      <c r="T2699" s="12"/>
      <c r="U2699" s="12"/>
      <c r="V2699" s="12"/>
      <c r="W2699" s="12"/>
      <c r="X2699" s="12"/>
      <c r="Y2699" s="12"/>
      <c r="Z2699" s="12"/>
      <c r="AA2699" s="12"/>
      <c r="AB2699" s="12"/>
      <c r="AC2699" s="12"/>
    </row>
    <row r="2700" spans="1:29" x14ac:dyDescent="0.25">
      <c r="A2700" s="12"/>
      <c r="B2700" s="12"/>
      <c r="C2700" s="12"/>
      <c r="D2700" s="12"/>
      <c r="E2700" s="12"/>
      <c r="F2700" s="12"/>
      <c r="G2700" s="12"/>
      <c r="H2700" s="12"/>
      <c r="I2700" s="12"/>
      <c r="J2700" s="12"/>
      <c r="K2700" s="12"/>
      <c r="L2700" s="35"/>
      <c r="M2700" s="35"/>
      <c r="N2700" s="35"/>
      <c r="O2700" s="35"/>
      <c r="P2700" s="12"/>
      <c r="Q2700" s="16"/>
      <c r="R2700" s="12"/>
      <c r="S2700" s="12"/>
      <c r="T2700" s="12"/>
      <c r="U2700" s="12"/>
      <c r="V2700" s="12"/>
      <c r="W2700" s="12"/>
      <c r="X2700" s="12"/>
      <c r="Y2700" s="12"/>
      <c r="Z2700" s="12"/>
      <c r="AA2700" s="12"/>
      <c r="AB2700" s="12"/>
      <c r="AC2700" s="12"/>
    </row>
    <row r="2701" spans="1:29" x14ac:dyDescent="0.25">
      <c r="A2701" s="12"/>
      <c r="B2701" s="12"/>
      <c r="C2701" s="12"/>
      <c r="D2701" s="12"/>
      <c r="E2701" s="12"/>
      <c r="F2701" s="12"/>
      <c r="G2701" s="12"/>
      <c r="H2701" s="12"/>
      <c r="I2701" s="12"/>
      <c r="J2701" s="12"/>
      <c r="K2701" s="12"/>
      <c r="L2701" s="35"/>
      <c r="M2701" s="35"/>
      <c r="N2701" s="35"/>
      <c r="O2701" s="35"/>
      <c r="P2701" s="12"/>
      <c r="Q2701" s="16"/>
      <c r="R2701" s="12"/>
      <c r="S2701" s="12"/>
      <c r="T2701" s="12"/>
      <c r="U2701" s="12"/>
      <c r="V2701" s="12"/>
      <c r="W2701" s="12"/>
      <c r="X2701" s="12"/>
      <c r="Y2701" s="12"/>
      <c r="Z2701" s="12"/>
      <c r="AA2701" s="12"/>
      <c r="AB2701" s="12"/>
      <c r="AC2701" s="12"/>
    </row>
    <row r="2702" spans="1:29" x14ac:dyDescent="0.25">
      <c r="A2702" s="12"/>
      <c r="B2702" s="12"/>
      <c r="C2702" s="12"/>
      <c r="D2702" s="12"/>
      <c r="E2702" s="12"/>
      <c r="F2702" s="12"/>
      <c r="G2702" s="12"/>
      <c r="H2702" s="12"/>
      <c r="I2702" s="12"/>
      <c r="J2702" s="12"/>
      <c r="K2702" s="12"/>
      <c r="L2702" s="35"/>
      <c r="M2702" s="35"/>
      <c r="N2702" s="35"/>
      <c r="O2702" s="35"/>
      <c r="P2702" s="12"/>
      <c r="Q2702" s="16"/>
      <c r="R2702" s="12"/>
      <c r="S2702" s="12"/>
      <c r="T2702" s="12"/>
      <c r="U2702" s="12"/>
      <c r="V2702" s="12"/>
      <c r="W2702" s="12"/>
      <c r="X2702" s="12"/>
      <c r="Y2702" s="12"/>
      <c r="Z2702" s="12"/>
      <c r="AA2702" s="12"/>
      <c r="AB2702" s="12"/>
      <c r="AC2702" s="12"/>
    </row>
    <row r="2703" spans="1:29" x14ac:dyDescent="0.25">
      <c r="A2703" s="12"/>
      <c r="B2703" s="12"/>
      <c r="C2703" s="12"/>
      <c r="D2703" s="12"/>
      <c r="E2703" s="12"/>
      <c r="F2703" s="12"/>
      <c r="G2703" s="12"/>
      <c r="H2703" s="12"/>
      <c r="I2703" s="12"/>
      <c r="J2703" s="12"/>
      <c r="K2703" s="12"/>
      <c r="L2703" s="35"/>
      <c r="M2703" s="35"/>
      <c r="N2703" s="35"/>
      <c r="O2703" s="35"/>
      <c r="P2703" s="12"/>
      <c r="Q2703" s="16"/>
      <c r="R2703" s="12"/>
      <c r="S2703" s="12"/>
      <c r="T2703" s="12"/>
      <c r="U2703" s="12"/>
      <c r="V2703" s="12"/>
      <c r="W2703" s="12"/>
      <c r="X2703" s="12"/>
      <c r="Y2703" s="12"/>
      <c r="Z2703" s="12"/>
      <c r="AA2703" s="12"/>
      <c r="AB2703" s="12"/>
      <c r="AC2703" s="12"/>
    </row>
    <row r="2704" spans="1:29" x14ac:dyDescent="0.25">
      <c r="A2704" s="12"/>
      <c r="B2704" s="12"/>
      <c r="C2704" s="12"/>
      <c r="D2704" s="12"/>
      <c r="E2704" s="12"/>
      <c r="F2704" s="12"/>
      <c r="G2704" s="12"/>
      <c r="H2704" s="12"/>
      <c r="I2704" s="12"/>
      <c r="J2704" s="12"/>
      <c r="K2704" s="12"/>
      <c r="L2704" s="35"/>
      <c r="M2704" s="35"/>
      <c r="N2704" s="35"/>
      <c r="O2704" s="35"/>
      <c r="P2704" s="12"/>
      <c r="Q2704" s="16"/>
      <c r="R2704" s="12"/>
      <c r="S2704" s="12"/>
      <c r="T2704" s="12"/>
      <c r="U2704" s="12"/>
      <c r="V2704" s="12"/>
      <c r="W2704" s="12"/>
      <c r="X2704" s="12"/>
      <c r="Y2704" s="12"/>
      <c r="Z2704" s="12"/>
      <c r="AA2704" s="12"/>
      <c r="AB2704" s="12"/>
      <c r="AC2704" s="12"/>
    </row>
    <row r="2705" spans="1:29" x14ac:dyDescent="0.25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35"/>
      <c r="M2705" s="35"/>
      <c r="N2705" s="35"/>
      <c r="O2705" s="35"/>
      <c r="P2705" s="12"/>
      <c r="Q2705" s="16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/>
      <c r="AC2705" s="12"/>
    </row>
    <row r="2706" spans="1:29" x14ac:dyDescent="0.25">
      <c r="A2706" s="12"/>
      <c r="B2706" s="12"/>
      <c r="C2706" s="12"/>
      <c r="D2706" s="12"/>
      <c r="E2706" s="12"/>
      <c r="F2706" s="12"/>
      <c r="G2706" s="12"/>
      <c r="H2706" s="12"/>
      <c r="I2706" s="12"/>
      <c r="J2706" s="12"/>
      <c r="K2706" s="12"/>
      <c r="L2706" s="35"/>
      <c r="M2706" s="35"/>
      <c r="N2706" s="35"/>
      <c r="O2706" s="35"/>
      <c r="P2706" s="12"/>
      <c r="Q2706" s="16"/>
      <c r="R2706" s="12"/>
      <c r="S2706" s="12"/>
      <c r="T2706" s="12"/>
      <c r="U2706" s="12"/>
      <c r="V2706" s="12"/>
      <c r="W2706" s="12"/>
      <c r="X2706" s="12"/>
      <c r="Y2706" s="12"/>
      <c r="Z2706" s="12"/>
      <c r="AA2706" s="12"/>
      <c r="AB2706" s="12"/>
      <c r="AC2706" s="12"/>
    </row>
    <row r="2707" spans="1:29" x14ac:dyDescent="0.25">
      <c r="A2707" s="12"/>
      <c r="B2707" s="12"/>
      <c r="C2707" s="12"/>
      <c r="D2707" s="12"/>
      <c r="E2707" s="12"/>
      <c r="F2707" s="12"/>
      <c r="G2707" s="12"/>
      <c r="H2707" s="12"/>
      <c r="I2707" s="12"/>
      <c r="J2707" s="12"/>
      <c r="K2707" s="12"/>
      <c r="L2707" s="35"/>
      <c r="M2707" s="35"/>
      <c r="N2707" s="35"/>
      <c r="O2707" s="35"/>
      <c r="P2707" s="12"/>
      <c r="Q2707" s="16"/>
      <c r="R2707" s="12"/>
      <c r="S2707" s="12"/>
      <c r="T2707" s="12"/>
      <c r="U2707" s="12"/>
      <c r="V2707" s="12"/>
      <c r="W2707" s="12"/>
      <c r="X2707" s="12"/>
      <c r="Y2707" s="12"/>
      <c r="Z2707" s="12"/>
      <c r="AA2707" s="12"/>
      <c r="AB2707" s="12"/>
      <c r="AC2707" s="12"/>
    </row>
    <row r="2708" spans="1:29" x14ac:dyDescent="0.25">
      <c r="A2708" s="12"/>
      <c r="B2708" s="12"/>
      <c r="C2708" s="12"/>
      <c r="D2708" s="12"/>
      <c r="E2708" s="12"/>
      <c r="F2708" s="12"/>
      <c r="G2708" s="12"/>
      <c r="H2708" s="12"/>
      <c r="I2708" s="12"/>
      <c r="J2708" s="12"/>
      <c r="K2708" s="12"/>
      <c r="L2708" s="35"/>
      <c r="M2708" s="35"/>
      <c r="N2708" s="35"/>
      <c r="O2708" s="35"/>
      <c r="P2708" s="12"/>
      <c r="Q2708" s="16"/>
      <c r="R2708" s="12"/>
      <c r="S2708" s="12"/>
      <c r="T2708" s="12"/>
      <c r="U2708" s="12"/>
      <c r="V2708" s="12"/>
      <c r="W2708" s="12"/>
      <c r="X2708" s="12"/>
      <c r="Y2708" s="12"/>
      <c r="Z2708" s="12"/>
      <c r="AA2708" s="12"/>
      <c r="AB2708" s="12"/>
      <c r="AC2708" s="12"/>
    </row>
    <row r="2709" spans="1:29" x14ac:dyDescent="0.25">
      <c r="A2709" s="12"/>
      <c r="B2709" s="12"/>
      <c r="C2709" s="12"/>
      <c r="D2709" s="12"/>
      <c r="E2709" s="12"/>
      <c r="F2709" s="12"/>
      <c r="G2709" s="12"/>
      <c r="H2709" s="12"/>
      <c r="I2709" s="12"/>
      <c r="J2709" s="12"/>
      <c r="K2709" s="12"/>
      <c r="L2709" s="35"/>
      <c r="M2709" s="35"/>
      <c r="N2709" s="35"/>
      <c r="O2709" s="35"/>
      <c r="P2709" s="12"/>
      <c r="Q2709" s="16"/>
      <c r="R2709" s="12"/>
      <c r="S2709" s="12"/>
      <c r="T2709" s="12"/>
      <c r="U2709" s="12"/>
      <c r="V2709" s="12"/>
      <c r="W2709" s="12"/>
      <c r="X2709" s="12"/>
      <c r="Y2709" s="12"/>
      <c r="Z2709" s="12"/>
      <c r="AA2709" s="12"/>
      <c r="AB2709" s="12"/>
      <c r="AC2709" s="12"/>
    </row>
    <row r="2710" spans="1:29" x14ac:dyDescent="0.25">
      <c r="A2710" s="12"/>
      <c r="B2710" s="12"/>
      <c r="C2710" s="12"/>
      <c r="D2710" s="12"/>
      <c r="E2710" s="12"/>
      <c r="F2710" s="12"/>
      <c r="G2710" s="12"/>
      <c r="H2710" s="12"/>
      <c r="I2710" s="12"/>
      <c r="J2710" s="12"/>
      <c r="K2710" s="12"/>
      <c r="L2710" s="35"/>
      <c r="M2710" s="35"/>
      <c r="N2710" s="35"/>
      <c r="O2710" s="35"/>
      <c r="P2710" s="12"/>
      <c r="Q2710" s="16"/>
      <c r="R2710" s="12"/>
      <c r="S2710" s="12"/>
      <c r="T2710" s="12"/>
      <c r="U2710" s="12"/>
      <c r="V2710" s="12"/>
      <c r="W2710" s="12"/>
      <c r="X2710" s="12"/>
      <c r="Y2710" s="12"/>
      <c r="Z2710" s="12"/>
      <c r="AA2710" s="12"/>
      <c r="AB2710" s="12"/>
      <c r="AC2710" s="12"/>
    </row>
    <row r="2711" spans="1:29" x14ac:dyDescent="0.25">
      <c r="A2711" s="12"/>
      <c r="B2711" s="12"/>
      <c r="C2711" s="12"/>
      <c r="D2711" s="12"/>
      <c r="E2711" s="12"/>
      <c r="F2711" s="12"/>
      <c r="G2711" s="12"/>
      <c r="H2711" s="12"/>
      <c r="I2711" s="12"/>
      <c r="J2711" s="12"/>
      <c r="K2711" s="12"/>
      <c r="L2711" s="35"/>
      <c r="M2711" s="35"/>
      <c r="N2711" s="35"/>
      <c r="O2711" s="35"/>
      <c r="P2711" s="12"/>
      <c r="Q2711" s="16"/>
      <c r="R2711" s="12"/>
      <c r="S2711" s="12"/>
      <c r="T2711" s="12"/>
      <c r="U2711" s="12"/>
      <c r="V2711" s="12"/>
      <c r="W2711" s="12"/>
      <c r="X2711" s="12"/>
      <c r="Y2711" s="12"/>
      <c r="Z2711" s="12"/>
      <c r="AA2711" s="12"/>
      <c r="AB2711" s="12"/>
      <c r="AC2711" s="12"/>
    </row>
    <row r="2712" spans="1:29" x14ac:dyDescent="0.25">
      <c r="A2712" s="12"/>
      <c r="B2712" s="12"/>
      <c r="C2712" s="12"/>
      <c r="D2712" s="12"/>
      <c r="E2712" s="12"/>
      <c r="F2712" s="12"/>
      <c r="G2712" s="12"/>
      <c r="H2712" s="12"/>
      <c r="I2712" s="12"/>
      <c r="J2712" s="12"/>
      <c r="K2712" s="12"/>
      <c r="L2712" s="35"/>
      <c r="M2712" s="35"/>
      <c r="N2712" s="35"/>
      <c r="O2712" s="35"/>
      <c r="P2712" s="12"/>
      <c r="Q2712" s="16"/>
      <c r="R2712" s="12"/>
      <c r="S2712" s="12"/>
      <c r="T2712" s="12"/>
      <c r="U2712" s="12"/>
      <c r="V2712" s="12"/>
      <c r="W2712" s="12"/>
      <c r="X2712" s="12"/>
      <c r="Y2712" s="12"/>
      <c r="Z2712" s="12"/>
      <c r="AA2712" s="12"/>
      <c r="AB2712" s="12"/>
      <c r="AC2712" s="12"/>
    </row>
    <row r="2713" spans="1:29" x14ac:dyDescent="0.25">
      <c r="A2713" s="12"/>
      <c r="B2713" s="12"/>
      <c r="C2713" s="12"/>
      <c r="D2713" s="12"/>
      <c r="E2713" s="12"/>
      <c r="F2713" s="12"/>
      <c r="G2713" s="12"/>
      <c r="H2713" s="12"/>
      <c r="I2713" s="12"/>
      <c r="J2713" s="12"/>
      <c r="K2713" s="12"/>
      <c r="L2713" s="35"/>
      <c r="M2713" s="35"/>
      <c r="N2713" s="35"/>
      <c r="O2713" s="35"/>
      <c r="P2713" s="12"/>
      <c r="Q2713" s="16"/>
      <c r="R2713" s="12"/>
      <c r="S2713" s="12"/>
      <c r="T2713" s="12"/>
      <c r="U2713" s="12"/>
      <c r="V2713" s="12"/>
      <c r="W2713" s="12"/>
      <c r="X2713" s="12"/>
      <c r="Y2713" s="12"/>
      <c r="Z2713" s="12"/>
      <c r="AA2713" s="12"/>
      <c r="AB2713" s="12"/>
      <c r="AC2713" s="12"/>
    </row>
    <row r="2714" spans="1:29" x14ac:dyDescent="0.25">
      <c r="A2714" s="12"/>
      <c r="B2714" s="12"/>
      <c r="C2714" s="12"/>
      <c r="D2714" s="12"/>
      <c r="E2714" s="12"/>
      <c r="F2714" s="12"/>
      <c r="G2714" s="12"/>
      <c r="H2714" s="12"/>
      <c r="I2714" s="12"/>
      <c r="J2714" s="12"/>
      <c r="K2714" s="12"/>
      <c r="L2714" s="35"/>
      <c r="M2714" s="35"/>
      <c r="N2714" s="35"/>
      <c r="O2714" s="35"/>
      <c r="P2714" s="12"/>
      <c r="Q2714" s="16"/>
      <c r="R2714" s="12"/>
      <c r="S2714" s="12"/>
      <c r="T2714" s="12"/>
      <c r="U2714" s="12"/>
      <c r="V2714" s="12"/>
      <c r="W2714" s="12"/>
      <c r="X2714" s="12"/>
      <c r="Y2714" s="12"/>
      <c r="Z2714" s="12"/>
      <c r="AA2714" s="12"/>
      <c r="AB2714" s="12"/>
      <c r="AC2714" s="12"/>
    </row>
    <row r="2715" spans="1:29" x14ac:dyDescent="0.25">
      <c r="A2715" s="12"/>
      <c r="B2715" s="12"/>
      <c r="C2715" s="12"/>
      <c r="D2715" s="12"/>
      <c r="E2715" s="12"/>
      <c r="F2715" s="12"/>
      <c r="G2715" s="12"/>
      <c r="H2715" s="12"/>
      <c r="I2715" s="12"/>
      <c r="J2715" s="12"/>
      <c r="K2715" s="12"/>
      <c r="L2715" s="35"/>
      <c r="M2715" s="35"/>
      <c r="N2715" s="35"/>
      <c r="O2715" s="35"/>
      <c r="P2715" s="12"/>
      <c r="Q2715" s="16"/>
      <c r="R2715" s="12"/>
      <c r="S2715" s="12"/>
      <c r="T2715" s="12"/>
      <c r="U2715" s="12"/>
      <c r="V2715" s="12"/>
      <c r="W2715" s="12"/>
      <c r="X2715" s="12"/>
      <c r="Y2715" s="12"/>
      <c r="Z2715" s="12"/>
      <c r="AA2715" s="12"/>
      <c r="AB2715" s="12"/>
      <c r="AC2715" s="12"/>
    </row>
    <row r="2716" spans="1:29" x14ac:dyDescent="0.25">
      <c r="A2716" s="12"/>
      <c r="B2716" s="12"/>
      <c r="C2716" s="12"/>
      <c r="D2716" s="12"/>
      <c r="E2716" s="12"/>
      <c r="F2716" s="12"/>
      <c r="G2716" s="12"/>
      <c r="H2716" s="12"/>
      <c r="I2716" s="12"/>
      <c r="J2716" s="12"/>
      <c r="K2716" s="12"/>
      <c r="L2716" s="35"/>
      <c r="M2716" s="35"/>
      <c r="N2716" s="35"/>
      <c r="O2716" s="35"/>
      <c r="P2716" s="12"/>
      <c r="Q2716" s="16"/>
      <c r="R2716" s="12"/>
      <c r="S2716" s="12"/>
      <c r="T2716" s="12"/>
      <c r="U2716" s="12"/>
      <c r="V2716" s="12"/>
      <c r="W2716" s="12"/>
      <c r="X2716" s="12"/>
      <c r="Y2716" s="12"/>
      <c r="Z2716" s="12"/>
      <c r="AA2716" s="12"/>
      <c r="AB2716" s="12"/>
      <c r="AC2716" s="12"/>
    </row>
    <row r="2717" spans="1:29" x14ac:dyDescent="0.25">
      <c r="A2717" s="12"/>
      <c r="B2717" s="12"/>
      <c r="C2717" s="12"/>
      <c r="D2717" s="12"/>
      <c r="E2717" s="12"/>
      <c r="F2717" s="12"/>
      <c r="G2717" s="12"/>
      <c r="H2717" s="12"/>
      <c r="I2717" s="12"/>
      <c r="J2717" s="12"/>
      <c r="K2717" s="12"/>
      <c r="L2717" s="35"/>
      <c r="M2717" s="35"/>
      <c r="N2717" s="35"/>
      <c r="O2717" s="35"/>
      <c r="P2717" s="12"/>
      <c r="Q2717" s="16"/>
      <c r="R2717" s="12"/>
      <c r="S2717" s="12"/>
      <c r="T2717" s="12"/>
      <c r="U2717" s="12"/>
      <c r="V2717" s="12"/>
      <c r="W2717" s="12"/>
      <c r="X2717" s="12"/>
      <c r="Y2717" s="12"/>
      <c r="Z2717" s="12"/>
      <c r="AA2717" s="12"/>
      <c r="AB2717" s="12"/>
      <c r="AC2717" s="12"/>
    </row>
    <row r="2718" spans="1:29" x14ac:dyDescent="0.25">
      <c r="A2718" s="12"/>
      <c r="B2718" s="12"/>
      <c r="C2718" s="12"/>
      <c r="D2718" s="12"/>
      <c r="E2718" s="12"/>
      <c r="F2718" s="12"/>
      <c r="G2718" s="12"/>
      <c r="H2718" s="12"/>
      <c r="I2718" s="12"/>
      <c r="J2718" s="12"/>
      <c r="K2718" s="12"/>
      <c r="L2718" s="35"/>
      <c r="M2718" s="35"/>
      <c r="N2718" s="35"/>
      <c r="O2718" s="35"/>
      <c r="P2718" s="12"/>
      <c r="Q2718" s="16"/>
      <c r="R2718" s="12"/>
      <c r="S2718" s="12"/>
      <c r="T2718" s="12"/>
      <c r="U2718" s="12"/>
      <c r="V2718" s="12"/>
      <c r="W2718" s="12"/>
      <c r="X2718" s="12"/>
      <c r="Y2718" s="12"/>
      <c r="Z2718" s="12"/>
      <c r="AA2718" s="12"/>
      <c r="AB2718" s="12"/>
      <c r="AC2718" s="12"/>
    </row>
    <row r="2719" spans="1:29" x14ac:dyDescent="0.25">
      <c r="A2719" s="12"/>
      <c r="B2719" s="12"/>
      <c r="C2719" s="12"/>
      <c r="D2719" s="12"/>
      <c r="E2719" s="12"/>
      <c r="F2719" s="12"/>
      <c r="G2719" s="12"/>
      <c r="H2719" s="12"/>
      <c r="I2719" s="12"/>
      <c r="J2719" s="12"/>
      <c r="K2719" s="12"/>
      <c r="L2719" s="35"/>
      <c r="M2719" s="35"/>
      <c r="N2719" s="35"/>
      <c r="O2719" s="35"/>
      <c r="P2719" s="12"/>
      <c r="Q2719" s="16"/>
      <c r="R2719" s="12"/>
      <c r="S2719" s="12"/>
      <c r="T2719" s="12"/>
      <c r="U2719" s="12"/>
      <c r="V2719" s="12"/>
      <c r="W2719" s="12"/>
      <c r="X2719" s="12"/>
      <c r="Y2719" s="12"/>
      <c r="Z2719" s="12"/>
      <c r="AA2719" s="12"/>
      <c r="AB2719" s="12"/>
      <c r="AC2719" s="12"/>
    </row>
    <row r="2720" spans="1:29" x14ac:dyDescent="0.25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35"/>
      <c r="M2720" s="35"/>
      <c r="N2720" s="35"/>
      <c r="O2720" s="35"/>
      <c r="P2720" s="12"/>
      <c r="Q2720" s="16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2"/>
      <c r="AC2720" s="12"/>
    </row>
    <row r="2721" spans="1:29" x14ac:dyDescent="0.25">
      <c r="A2721" s="12"/>
      <c r="B2721" s="12"/>
      <c r="C2721" s="12"/>
      <c r="D2721" s="12"/>
      <c r="E2721" s="12"/>
      <c r="F2721" s="12"/>
      <c r="G2721" s="12"/>
      <c r="H2721" s="12"/>
      <c r="I2721" s="12"/>
      <c r="J2721" s="12"/>
      <c r="K2721" s="12"/>
      <c r="L2721" s="35"/>
      <c r="M2721" s="35"/>
      <c r="N2721" s="35"/>
      <c r="O2721" s="35"/>
      <c r="P2721" s="12"/>
      <c r="Q2721" s="16"/>
      <c r="R2721" s="12"/>
      <c r="S2721" s="12"/>
      <c r="T2721" s="12"/>
      <c r="U2721" s="12"/>
      <c r="V2721" s="12"/>
      <c r="W2721" s="12"/>
      <c r="X2721" s="12"/>
      <c r="Y2721" s="12"/>
      <c r="Z2721" s="12"/>
      <c r="AA2721" s="12"/>
      <c r="AB2721" s="12"/>
      <c r="AC2721" s="12"/>
    </row>
    <row r="2722" spans="1:29" x14ac:dyDescent="0.25">
      <c r="A2722" s="12"/>
      <c r="B2722" s="12"/>
      <c r="C2722" s="12"/>
      <c r="D2722" s="12"/>
      <c r="E2722" s="12"/>
      <c r="F2722" s="12"/>
      <c r="G2722" s="12"/>
      <c r="H2722" s="12"/>
      <c r="I2722" s="12"/>
      <c r="J2722" s="12"/>
      <c r="K2722" s="12"/>
      <c r="L2722" s="35"/>
      <c r="M2722" s="35"/>
      <c r="N2722" s="35"/>
      <c r="O2722" s="35"/>
      <c r="P2722" s="12"/>
      <c r="Q2722" s="16"/>
      <c r="R2722" s="12"/>
      <c r="S2722" s="12"/>
      <c r="T2722" s="12"/>
      <c r="U2722" s="12"/>
      <c r="V2722" s="12"/>
      <c r="W2722" s="12"/>
      <c r="X2722" s="12"/>
      <c r="Y2722" s="12"/>
      <c r="Z2722" s="12"/>
      <c r="AA2722" s="12"/>
      <c r="AB2722" s="12"/>
      <c r="AC2722" s="12"/>
    </row>
    <row r="2723" spans="1:29" x14ac:dyDescent="0.25">
      <c r="A2723" s="12"/>
      <c r="B2723" s="12"/>
      <c r="C2723" s="12"/>
      <c r="D2723" s="12"/>
      <c r="E2723" s="12"/>
      <c r="F2723" s="12"/>
      <c r="G2723" s="12"/>
      <c r="H2723" s="12"/>
      <c r="I2723" s="12"/>
      <c r="J2723" s="12"/>
      <c r="K2723" s="12"/>
      <c r="L2723" s="35"/>
      <c r="M2723" s="35"/>
      <c r="N2723" s="35"/>
      <c r="O2723" s="35"/>
      <c r="P2723" s="12"/>
      <c r="Q2723" s="16"/>
      <c r="R2723" s="12"/>
      <c r="S2723" s="12"/>
      <c r="T2723" s="12"/>
      <c r="U2723" s="12"/>
      <c r="V2723" s="12"/>
      <c r="W2723" s="12"/>
      <c r="X2723" s="12"/>
      <c r="Y2723" s="12"/>
      <c r="Z2723" s="12"/>
      <c r="AA2723" s="12"/>
      <c r="AB2723" s="12"/>
      <c r="AC2723" s="12"/>
    </row>
    <row r="2724" spans="1:29" x14ac:dyDescent="0.25">
      <c r="A2724" s="12"/>
      <c r="B2724" s="12"/>
      <c r="C2724" s="12"/>
      <c r="D2724" s="12"/>
      <c r="E2724" s="12"/>
      <c r="F2724" s="12"/>
      <c r="G2724" s="12"/>
      <c r="H2724" s="12"/>
      <c r="I2724" s="12"/>
      <c r="J2724" s="12"/>
      <c r="K2724" s="12"/>
      <c r="L2724" s="35"/>
      <c r="M2724" s="35"/>
      <c r="N2724" s="35"/>
      <c r="O2724" s="35"/>
      <c r="P2724" s="12"/>
      <c r="Q2724" s="16"/>
      <c r="R2724" s="12"/>
      <c r="S2724" s="12"/>
      <c r="T2724" s="12"/>
      <c r="U2724" s="12"/>
      <c r="V2724" s="12"/>
      <c r="W2724" s="12"/>
      <c r="X2724" s="12"/>
      <c r="Y2724" s="12"/>
      <c r="Z2724" s="12"/>
      <c r="AA2724" s="12"/>
      <c r="AB2724" s="12"/>
      <c r="AC2724" s="12"/>
    </row>
    <row r="2725" spans="1:29" x14ac:dyDescent="0.25">
      <c r="A2725" s="12"/>
      <c r="B2725" s="12"/>
      <c r="C2725" s="12"/>
      <c r="D2725" s="12"/>
      <c r="E2725" s="12"/>
      <c r="F2725" s="12"/>
      <c r="G2725" s="12"/>
      <c r="H2725" s="12"/>
      <c r="I2725" s="12"/>
      <c r="J2725" s="12"/>
      <c r="K2725" s="12"/>
      <c r="L2725" s="35"/>
      <c r="M2725" s="35"/>
      <c r="N2725" s="35"/>
      <c r="O2725" s="35"/>
      <c r="P2725" s="12"/>
      <c r="Q2725" s="16"/>
      <c r="R2725" s="12"/>
      <c r="S2725" s="12"/>
      <c r="T2725" s="12"/>
      <c r="U2725" s="12"/>
      <c r="V2725" s="12"/>
      <c r="W2725" s="12"/>
      <c r="X2725" s="12"/>
      <c r="Y2725" s="12"/>
      <c r="Z2725" s="12"/>
      <c r="AA2725" s="12"/>
      <c r="AB2725" s="12"/>
      <c r="AC2725" s="12"/>
    </row>
    <row r="2726" spans="1:29" x14ac:dyDescent="0.25">
      <c r="A2726" s="12"/>
      <c r="B2726" s="12"/>
      <c r="C2726" s="12"/>
      <c r="D2726" s="12"/>
      <c r="E2726" s="12"/>
      <c r="F2726" s="12"/>
      <c r="G2726" s="12"/>
      <c r="H2726" s="12"/>
      <c r="I2726" s="12"/>
      <c r="J2726" s="12"/>
      <c r="K2726" s="12"/>
      <c r="L2726" s="35"/>
      <c r="M2726" s="35"/>
      <c r="N2726" s="35"/>
      <c r="O2726" s="35"/>
      <c r="P2726" s="12"/>
      <c r="Q2726" s="16"/>
      <c r="R2726" s="12"/>
      <c r="S2726" s="12"/>
      <c r="T2726" s="12"/>
      <c r="U2726" s="12"/>
      <c r="V2726" s="12"/>
      <c r="W2726" s="12"/>
      <c r="X2726" s="12"/>
      <c r="Y2726" s="12"/>
      <c r="Z2726" s="12"/>
      <c r="AA2726" s="12"/>
      <c r="AB2726" s="12"/>
      <c r="AC2726" s="12"/>
    </row>
    <row r="2727" spans="1:29" x14ac:dyDescent="0.25">
      <c r="A2727" s="12"/>
      <c r="B2727" s="12"/>
      <c r="C2727" s="12"/>
      <c r="D2727" s="12"/>
      <c r="E2727" s="12"/>
      <c r="F2727" s="12"/>
      <c r="G2727" s="12"/>
      <c r="H2727" s="12"/>
      <c r="I2727" s="12"/>
      <c r="J2727" s="12"/>
      <c r="K2727" s="12"/>
      <c r="L2727" s="35"/>
      <c r="M2727" s="35"/>
      <c r="N2727" s="35"/>
      <c r="O2727" s="35"/>
      <c r="P2727" s="12"/>
      <c r="Q2727" s="16"/>
      <c r="R2727" s="12"/>
      <c r="S2727" s="12"/>
      <c r="T2727" s="12"/>
      <c r="U2727" s="12"/>
      <c r="V2727" s="12"/>
      <c r="W2727" s="12"/>
      <c r="X2727" s="12"/>
      <c r="Y2727" s="12"/>
      <c r="Z2727" s="12"/>
      <c r="AA2727" s="12"/>
      <c r="AB2727" s="12"/>
      <c r="AC2727" s="12"/>
    </row>
    <row r="2728" spans="1:29" x14ac:dyDescent="0.25">
      <c r="A2728" s="12"/>
      <c r="B2728" s="12"/>
      <c r="C2728" s="12"/>
      <c r="D2728" s="12"/>
      <c r="E2728" s="12"/>
      <c r="F2728" s="12"/>
      <c r="G2728" s="12"/>
      <c r="H2728" s="12"/>
      <c r="I2728" s="12"/>
      <c r="J2728" s="12"/>
      <c r="K2728" s="12"/>
      <c r="L2728" s="35"/>
      <c r="M2728" s="35"/>
      <c r="N2728" s="35"/>
      <c r="O2728" s="35"/>
      <c r="P2728" s="12"/>
      <c r="Q2728" s="16"/>
      <c r="R2728" s="12"/>
      <c r="S2728" s="12"/>
      <c r="T2728" s="12"/>
      <c r="U2728" s="12"/>
      <c r="V2728" s="12"/>
      <c r="W2728" s="12"/>
      <c r="X2728" s="12"/>
      <c r="Y2728" s="12"/>
      <c r="Z2728" s="12"/>
      <c r="AA2728" s="12"/>
      <c r="AB2728" s="12"/>
      <c r="AC2728" s="12"/>
    </row>
    <row r="2729" spans="1:29" x14ac:dyDescent="0.25">
      <c r="A2729" s="12"/>
      <c r="B2729" s="12"/>
      <c r="C2729" s="12"/>
      <c r="D2729" s="12"/>
      <c r="E2729" s="12"/>
      <c r="F2729" s="12"/>
      <c r="G2729" s="12"/>
      <c r="H2729" s="12"/>
      <c r="I2729" s="12"/>
      <c r="J2729" s="12"/>
      <c r="K2729" s="12"/>
      <c r="L2729" s="35"/>
      <c r="M2729" s="35"/>
      <c r="N2729" s="35"/>
      <c r="O2729" s="35"/>
      <c r="P2729" s="12"/>
      <c r="Q2729" s="16"/>
      <c r="R2729" s="12"/>
      <c r="S2729" s="12"/>
      <c r="T2729" s="12"/>
      <c r="U2729" s="12"/>
      <c r="V2729" s="12"/>
      <c r="W2729" s="12"/>
      <c r="X2729" s="12"/>
      <c r="Y2729" s="12"/>
      <c r="Z2729" s="12"/>
      <c r="AA2729" s="12"/>
      <c r="AB2729" s="12"/>
      <c r="AC2729" s="12"/>
    </row>
    <row r="2730" spans="1:29" x14ac:dyDescent="0.25">
      <c r="A2730" s="12"/>
      <c r="B2730" s="12"/>
      <c r="C2730" s="12"/>
      <c r="D2730" s="12"/>
      <c r="E2730" s="12"/>
      <c r="F2730" s="12"/>
      <c r="G2730" s="12"/>
      <c r="H2730" s="12"/>
      <c r="I2730" s="12"/>
      <c r="J2730" s="12"/>
      <c r="K2730" s="12"/>
      <c r="L2730" s="35"/>
      <c r="M2730" s="35"/>
      <c r="N2730" s="35"/>
      <c r="O2730" s="35"/>
      <c r="P2730" s="12"/>
      <c r="Q2730" s="16"/>
      <c r="R2730" s="12"/>
      <c r="S2730" s="12"/>
      <c r="T2730" s="12"/>
      <c r="U2730" s="12"/>
      <c r="V2730" s="12"/>
      <c r="W2730" s="12"/>
      <c r="X2730" s="12"/>
      <c r="Y2730" s="12"/>
      <c r="Z2730" s="12"/>
      <c r="AA2730" s="12"/>
      <c r="AB2730" s="12"/>
      <c r="AC2730" s="12"/>
    </row>
    <row r="2731" spans="1:29" x14ac:dyDescent="0.25">
      <c r="A2731" s="12"/>
      <c r="B2731" s="12"/>
      <c r="C2731" s="12"/>
      <c r="D2731" s="12"/>
      <c r="E2731" s="12"/>
      <c r="F2731" s="12"/>
      <c r="G2731" s="12"/>
      <c r="H2731" s="12"/>
      <c r="I2731" s="12"/>
      <c r="J2731" s="12"/>
      <c r="K2731" s="12"/>
      <c r="L2731" s="35"/>
      <c r="M2731" s="35"/>
      <c r="N2731" s="35"/>
      <c r="O2731" s="35"/>
      <c r="P2731" s="12"/>
      <c r="Q2731" s="16"/>
      <c r="R2731" s="12"/>
      <c r="S2731" s="12"/>
      <c r="T2731" s="12"/>
      <c r="U2731" s="12"/>
      <c r="V2731" s="12"/>
      <c r="W2731" s="12"/>
      <c r="X2731" s="12"/>
      <c r="Y2731" s="12"/>
      <c r="Z2731" s="12"/>
      <c r="AA2731" s="12"/>
      <c r="AB2731" s="12"/>
      <c r="AC2731" s="12"/>
    </row>
    <row r="2732" spans="1:29" x14ac:dyDescent="0.25">
      <c r="A2732" s="12"/>
      <c r="B2732" s="12"/>
      <c r="C2732" s="12"/>
      <c r="D2732" s="12"/>
      <c r="E2732" s="12"/>
      <c r="F2732" s="12"/>
      <c r="G2732" s="12"/>
      <c r="H2732" s="12"/>
      <c r="I2732" s="12"/>
      <c r="J2732" s="12"/>
      <c r="K2732" s="12"/>
      <c r="L2732" s="35"/>
      <c r="M2732" s="35"/>
      <c r="N2732" s="35"/>
      <c r="O2732" s="35"/>
      <c r="P2732" s="12"/>
      <c r="Q2732" s="16"/>
      <c r="R2732" s="12"/>
      <c r="S2732" s="12"/>
      <c r="T2732" s="12"/>
      <c r="U2732" s="12"/>
      <c r="V2732" s="12"/>
      <c r="W2732" s="12"/>
      <c r="X2732" s="12"/>
      <c r="Y2732" s="12"/>
      <c r="Z2732" s="12"/>
      <c r="AA2732" s="12"/>
      <c r="AB2732" s="12"/>
      <c r="AC2732" s="12"/>
    </row>
    <row r="2733" spans="1:29" x14ac:dyDescent="0.25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35"/>
      <c r="M2733" s="35"/>
      <c r="N2733" s="35"/>
      <c r="O2733" s="35"/>
      <c r="P2733" s="12"/>
      <c r="Q2733" s="16"/>
      <c r="R2733" s="12"/>
      <c r="S2733" s="12"/>
      <c r="T2733" s="12"/>
      <c r="U2733" s="12"/>
      <c r="V2733" s="12"/>
      <c r="W2733" s="12"/>
      <c r="X2733" s="12"/>
      <c r="Y2733" s="12"/>
      <c r="Z2733" s="12"/>
      <c r="AA2733" s="12"/>
      <c r="AB2733" s="12"/>
      <c r="AC2733" s="12"/>
    </row>
    <row r="2734" spans="1:29" x14ac:dyDescent="0.25">
      <c r="A2734" s="12"/>
      <c r="B2734" s="12"/>
      <c r="C2734" s="12"/>
      <c r="D2734" s="12"/>
      <c r="E2734" s="12"/>
      <c r="F2734" s="12"/>
      <c r="G2734" s="12"/>
      <c r="H2734" s="12"/>
      <c r="I2734" s="12"/>
      <c r="J2734" s="12"/>
      <c r="K2734" s="12"/>
      <c r="L2734" s="35"/>
      <c r="M2734" s="35"/>
      <c r="N2734" s="35"/>
      <c r="O2734" s="35"/>
      <c r="P2734" s="12"/>
      <c r="Q2734" s="16"/>
      <c r="R2734" s="12"/>
      <c r="S2734" s="12"/>
      <c r="T2734" s="12"/>
      <c r="U2734" s="12"/>
      <c r="V2734" s="12"/>
      <c r="W2734" s="12"/>
      <c r="X2734" s="12"/>
      <c r="Y2734" s="12"/>
      <c r="Z2734" s="12"/>
      <c r="AA2734" s="12"/>
      <c r="AB2734" s="12"/>
      <c r="AC2734" s="12"/>
    </row>
    <row r="2735" spans="1:29" x14ac:dyDescent="0.25">
      <c r="A2735" s="12"/>
      <c r="B2735" s="12"/>
      <c r="C2735" s="12"/>
      <c r="D2735" s="12"/>
      <c r="E2735" s="12"/>
      <c r="F2735" s="12"/>
      <c r="G2735" s="12"/>
      <c r="H2735" s="12"/>
      <c r="I2735" s="12"/>
      <c r="J2735" s="12"/>
      <c r="K2735" s="12"/>
      <c r="L2735" s="35"/>
      <c r="M2735" s="35"/>
      <c r="N2735" s="35"/>
      <c r="O2735" s="35"/>
      <c r="P2735" s="12"/>
      <c r="Q2735" s="16"/>
      <c r="R2735" s="12"/>
      <c r="S2735" s="12"/>
      <c r="T2735" s="12"/>
      <c r="U2735" s="12"/>
      <c r="V2735" s="12"/>
      <c r="W2735" s="12"/>
      <c r="X2735" s="12"/>
      <c r="Y2735" s="12"/>
      <c r="Z2735" s="12"/>
      <c r="AA2735" s="12"/>
      <c r="AB2735" s="12"/>
      <c r="AC2735" s="12"/>
    </row>
    <row r="2736" spans="1:29" x14ac:dyDescent="0.25">
      <c r="A2736" s="12"/>
      <c r="B2736" s="12"/>
      <c r="C2736" s="12"/>
      <c r="D2736" s="12"/>
      <c r="E2736" s="12"/>
      <c r="F2736" s="12"/>
      <c r="G2736" s="12"/>
      <c r="H2736" s="12"/>
      <c r="I2736" s="12"/>
      <c r="J2736" s="12"/>
      <c r="K2736" s="12"/>
      <c r="L2736" s="35"/>
      <c r="M2736" s="35"/>
      <c r="N2736" s="35"/>
      <c r="O2736" s="35"/>
      <c r="P2736" s="12"/>
      <c r="Q2736" s="16"/>
      <c r="R2736" s="12"/>
      <c r="S2736" s="12"/>
      <c r="T2736" s="12"/>
      <c r="U2736" s="12"/>
      <c r="V2736" s="12"/>
      <c r="W2736" s="12"/>
      <c r="X2736" s="12"/>
      <c r="Y2736" s="12"/>
      <c r="Z2736" s="12"/>
      <c r="AA2736" s="12"/>
      <c r="AB2736" s="12"/>
      <c r="AC2736" s="12"/>
    </row>
    <row r="2737" spans="1:29" x14ac:dyDescent="0.25">
      <c r="A2737" s="12"/>
      <c r="B2737" s="12"/>
      <c r="C2737" s="12"/>
      <c r="D2737" s="12"/>
      <c r="E2737" s="12"/>
      <c r="F2737" s="12"/>
      <c r="G2737" s="12"/>
      <c r="H2737" s="12"/>
      <c r="I2737" s="12"/>
      <c r="J2737" s="12"/>
      <c r="K2737" s="12"/>
      <c r="L2737" s="35"/>
      <c r="M2737" s="35"/>
      <c r="N2737" s="35"/>
      <c r="O2737" s="35"/>
      <c r="P2737" s="12"/>
      <c r="Q2737" s="16"/>
      <c r="R2737" s="12"/>
      <c r="S2737" s="12"/>
      <c r="T2737" s="12"/>
      <c r="U2737" s="12"/>
      <c r="V2737" s="12"/>
      <c r="W2737" s="12"/>
      <c r="X2737" s="12"/>
      <c r="Y2737" s="12"/>
      <c r="Z2737" s="12"/>
      <c r="AA2737" s="12"/>
      <c r="AB2737" s="12"/>
      <c r="AC2737" s="12"/>
    </row>
    <row r="2738" spans="1:29" x14ac:dyDescent="0.25">
      <c r="A2738" s="12"/>
      <c r="B2738" s="12"/>
      <c r="C2738" s="12"/>
      <c r="D2738" s="12"/>
      <c r="E2738" s="12"/>
      <c r="F2738" s="12"/>
      <c r="G2738" s="12"/>
      <c r="H2738" s="12"/>
      <c r="I2738" s="12"/>
      <c r="J2738" s="12"/>
      <c r="K2738" s="12"/>
      <c r="L2738" s="35"/>
      <c r="M2738" s="35"/>
      <c r="N2738" s="35"/>
      <c r="O2738" s="35"/>
      <c r="P2738" s="12"/>
      <c r="Q2738" s="16"/>
      <c r="R2738" s="12"/>
      <c r="S2738" s="12"/>
      <c r="T2738" s="12"/>
      <c r="U2738" s="12"/>
      <c r="V2738" s="12"/>
      <c r="W2738" s="12"/>
      <c r="X2738" s="12"/>
      <c r="Y2738" s="12"/>
      <c r="Z2738" s="12"/>
      <c r="AA2738" s="12"/>
      <c r="AB2738" s="12"/>
      <c r="AC2738" s="12"/>
    </row>
    <row r="2739" spans="1:29" x14ac:dyDescent="0.25">
      <c r="A2739" s="12"/>
      <c r="B2739" s="12"/>
      <c r="C2739" s="12"/>
      <c r="D2739" s="12"/>
      <c r="E2739" s="12"/>
      <c r="F2739" s="12"/>
      <c r="G2739" s="12"/>
      <c r="H2739" s="12"/>
      <c r="I2739" s="12"/>
      <c r="J2739" s="12"/>
      <c r="K2739" s="12"/>
      <c r="L2739" s="35"/>
      <c r="M2739" s="35"/>
      <c r="N2739" s="35"/>
      <c r="O2739" s="35"/>
      <c r="P2739" s="12"/>
      <c r="Q2739" s="16"/>
      <c r="R2739" s="12"/>
      <c r="S2739" s="12"/>
      <c r="T2739" s="12"/>
      <c r="U2739" s="12"/>
      <c r="V2739" s="12"/>
      <c r="W2739" s="12"/>
      <c r="X2739" s="12"/>
      <c r="Y2739" s="12"/>
      <c r="Z2739" s="12"/>
      <c r="AA2739" s="12"/>
      <c r="AB2739" s="12"/>
      <c r="AC2739" s="12"/>
    </row>
    <row r="2740" spans="1:29" x14ac:dyDescent="0.25">
      <c r="A2740" s="12"/>
      <c r="B2740" s="12"/>
      <c r="C2740" s="12"/>
      <c r="D2740" s="12"/>
      <c r="E2740" s="12"/>
      <c r="F2740" s="12"/>
      <c r="G2740" s="12"/>
      <c r="H2740" s="12"/>
      <c r="I2740" s="12"/>
      <c r="J2740" s="12"/>
      <c r="K2740" s="12"/>
      <c r="L2740" s="35"/>
      <c r="M2740" s="35"/>
      <c r="N2740" s="35"/>
      <c r="O2740" s="35"/>
      <c r="P2740" s="12"/>
      <c r="Q2740" s="16"/>
      <c r="R2740" s="12"/>
      <c r="S2740" s="12"/>
      <c r="T2740" s="12"/>
      <c r="U2740" s="12"/>
      <c r="V2740" s="12"/>
      <c r="W2740" s="12"/>
      <c r="X2740" s="12"/>
      <c r="Y2740" s="12"/>
      <c r="Z2740" s="12"/>
      <c r="AA2740" s="12"/>
      <c r="AB2740" s="12"/>
      <c r="AC2740" s="12"/>
    </row>
    <row r="2741" spans="1:29" x14ac:dyDescent="0.25">
      <c r="A2741" s="12"/>
      <c r="B2741" s="12"/>
      <c r="C2741" s="12"/>
      <c r="D2741" s="12"/>
      <c r="E2741" s="12"/>
      <c r="F2741" s="12"/>
      <c r="G2741" s="12"/>
      <c r="H2741" s="12"/>
      <c r="I2741" s="12"/>
      <c r="J2741" s="12"/>
      <c r="K2741" s="12"/>
      <c r="L2741" s="35"/>
      <c r="M2741" s="35"/>
      <c r="N2741" s="35"/>
      <c r="O2741" s="35"/>
      <c r="P2741" s="12"/>
      <c r="Q2741" s="16"/>
      <c r="R2741" s="12"/>
      <c r="S2741" s="12"/>
      <c r="T2741" s="12"/>
      <c r="U2741" s="12"/>
      <c r="V2741" s="12"/>
      <c r="W2741" s="12"/>
      <c r="X2741" s="12"/>
      <c r="Y2741" s="12"/>
      <c r="Z2741" s="12"/>
      <c r="AA2741" s="12"/>
      <c r="AB2741" s="12"/>
      <c r="AC2741" s="12"/>
    </row>
    <row r="2742" spans="1:29" x14ac:dyDescent="0.25">
      <c r="A2742" s="12"/>
      <c r="B2742" s="12"/>
      <c r="C2742" s="12"/>
      <c r="D2742" s="12"/>
      <c r="E2742" s="12"/>
      <c r="F2742" s="12"/>
      <c r="G2742" s="12"/>
      <c r="H2742" s="12"/>
      <c r="I2742" s="12"/>
      <c r="J2742" s="12"/>
      <c r="K2742" s="12"/>
      <c r="L2742" s="35"/>
      <c r="M2742" s="35"/>
      <c r="N2742" s="35"/>
      <c r="O2742" s="35"/>
      <c r="P2742" s="12"/>
      <c r="Q2742" s="16"/>
      <c r="R2742" s="12"/>
      <c r="S2742" s="12"/>
      <c r="T2742" s="12"/>
      <c r="U2742" s="12"/>
      <c r="V2742" s="12"/>
      <c r="W2742" s="12"/>
      <c r="X2742" s="12"/>
      <c r="Y2742" s="12"/>
      <c r="Z2742" s="12"/>
      <c r="AA2742" s="12"/>
      <c r="AB2742" s="12"/>
      <c r="AC2742" s="12"/>
    </row>
    <row r="2743" spans="1:29" x14ac:dyDescent="0.25">
      <c r="A2743" s="12"/>
      <c r="B2743" s="12"/>
      <c r="C2743" s="12"/>
      <c r="D2743" s="12"/>
      <c r="E2743" s="12"/>
      <c r="F2743" s="12"/>
      <c r="G2743" s="12"/>
      <c r="H2743" s="12"/>
      <c r="I2743" s="12"/>
      <c r="J2743" s="12"/>
      <c r="K2743" s="12"/>
      <c r="L2743" s="35"/>
      <c r="M2743" s="35"/>
      <c r="N2743" s="35"/>
      <c r="O2743" s="35"/>
      <c r="P2743" s="12"/>
      <c r="Q2743" s="16"/>
      <c r="R2743" s="12"/>
      <c r="S2743" s="12"/>
      <c r="T2743" s="12"/>
      <c r="U2743" s="12"/>
      <c r="V2743" s="12"/>
      <c r="W2743" s="12"/>
      <c r="X2743" s="12"/>
      <c r="Y2743" s="12"/>
      <c r="Z2743" s="12"/>
      <c r="AA2743" s="12"/>
      <c r="AB2743" s="12"/>
      <c r="AC2743" s="12"/>
    </row>
    <row r="2744" spans="1:29" x14ac:dyDescent="0.25">
      <c r="A2744" s="12"/>
      <c r="B2744" s="12"/>
      <c r="C2744" s="12"/>
      <c r="D2744" s="12"/>
      <c r="E2744" s="12"/>
      <c r="F2744" s="12"/>
      <c r="G2744" s="12"/>
      <c r="H2744" s="12"/>
      <c r="I2744" s="12"/>
      <c r="J2744" s="12"/>
      <c r="K2744" s="12"/>
      <c r="L2744" s="35"/>
      <c r="M2744" s="35"/>
      <c r="N2744" s="35"/>
      <c r="O2744" s="35"/>
      <c r="P2744" s="12"/>
      <c r="Q2744" s="16"/>
      <c r="R2744" s="12"/>
      <c r="S2744" s="12"/>
      <c r="T2744" s="12"/>
      <c r="U2744" s="12"/>
      <c r="V2744" s="12"/>
      <c r="W2744" s="12"/>
      <c r="X2744" s="12"/>
      <c r="Y2744" s="12"/>
      <c r="Z2744" s="12"/>
      <c r="AA2744" s="12"/>
      <c r="AB2744" s="12"/>
      <c r="AC2744" s="12"/>
    </row>
    <row r="2745" spans="1:29" x14ac:dyDescent="0.25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35"/>
      <c r="M2745" s="35"/>
      <c r="N2745" s="35"/>
      <c r="O2745" s="35"/>
      <c r="P2745" s="12"/>
      <c r="Q2745" s="16"/>
      <c r="R2745" s="12"/>
      <c r="S2745" s="12"/>
      <c r="T2745" s="12"/>
      <c r="U2745" s="12"/>
      <c r="V2745" s="12"/>
      <c r="W2745" s="12"/>
      <c r="X2745" s="12"/>
      <c r="Y2745" s="12"/>
      <c r="Z2745" s="12"/>
      <c r="AA2745" s="12"/>
      <c r="AB2745" s="12"/>
      <c r="AC2745" s="12"/>
    </row>
    <row r="2746" spans="1:29" x14ac:dyDescent="0.25">
      <c r="A2746" s="12"/>
      <c r="B2746" s="12"/>
      <c r="C2746" s="12"/>
      <c r="D2746" s="12"/>
      <c r="E2746" s="12"/>
      <c r="F2746" s="12"/>
      <c r="G2746" s="12"/>
      <c r="H2746" s="12"/>
      <c r="I2746" s="12"/>
      <c r="J2746" s="12"/>
      <c r="K2746" s="12"/>
      <c r="L2746" s="35"/>
      <c r="M2746" s="35"/>
      <c r="N2746" s="35"/>
      <c r="O2746" s="35"/>
      <c r="P2746" s="12"/>
      <c r="Q2746" s="16"/>
      <c r="R2746" s="12"/>
      <c r="S2746" s="12"/>
      <c r="T2746" s="12"/>
      <c r="U2746" s="12"/>
      <c r="V2746" s="12"/>
      <c r="W2746" s="12"/>
      <c r="X2746" s="12"/>
      <c r="Y2746" s="12"/>
      <c r="Z2746" s="12"/>
      <c r="AA2746" s="12"/>
      <c r="AB2746" s="12"/>
      <c r="AC2746" s="12"/>
    </row>
    <row r="2747" spans="1:29" x14ac:dyDescent="0.25">
      <c r="A2747" s="12"/>
      <c r="B2747" s="12"/>
      <c r="C2747" s="12"/>
      <c r="D2747" s="12"/>
      <c r="E2747" s="12"/>
      <c r="F2747" s="12"/>
      <c r="G2747" s="12"/>
      <c r="H2747" s="12"/>
      <c r="I2747" s="12"/>
      <c r="J2747" s="12"/>
      <c r="K2747" s="12"/>
      <c r="L2747" s="35"/>
      <c r="M2747" s="35"/>
      <c r="N2747" s="35"/>
      <c r="O2747" s="35"/>
      <c r="P2747" s="12"/>
      <c r="Q2747" s="16"/>
      <c r="R2747" s="12"/>
      <c r="S2747" s="12"/>
      <c r="T2747" s="12"/>
      <c r="U2747" s="12"/>
      <c r="V2747" s="12"/>
      <c r="W2747" s="12"/>
      <c r="X2747" s="12"/>
      <c r="Y2747" s="12"/>
      <c r="Z2747" s="12"/>
      <c r="AA2747" s="12"/>
      <c r="AB2747" s="12"/>
      <c r="AC2747" s="12"/>
    </row>
    <row r="2748" spans="1:29" x14ac:dyDescent="0.25">
      <c r="A2748" s="12"/>
      <c r="B2748" s="12"/>
      <c r="C2748" s="12"/>
      <c r="D2748" s="12"/>
      <c r="E2748" s="12"/>
      <c r="F2748" s="12"/>
      <c r="G2748" s="12"/>
      <c r="H2748" s="12"/>
      <c r="I2748" s="12"/>
      <c r="J2748" s="12"/>
      <c r="K2748" s="12"/>
      <c r="L2748" s="35"/>
      <c r="M2748" s="35"/>
      <c r="N2748" s="35"/>
      <c r="O2748" s="35"/>
      <c r="P2748" s="12"/>
      <c r="Q2748" s="16"/>
      <c r="R2748" s="12"/>
      <c r="S2748" s="12"/>
      <c r="T2748" s="12"/>
      <c r="U2748" s="12"/>
      <c r="V2748" s="12"/>
      <c r="W2748" s="12"/>
      <c r="X2748" s="12"/>
      <c r="Y2748" s="12"/>
      <c r="Z2748" s="12"/>
      <c r="AA2748" s="12"/>
      <c r="AB2748" s="12"/>
      <c r="AC2748" s="12"/>
    </row>
    <row r="2749" spans="1:29" x14ac:dyDescent="0.25">
      <c r="A2749" s="12"/>
      <c r="B2749" s="12"/>
      <c r="C2749" s="12"/>
      <c r="D2749" s="12"/>
      <c r="E2749" s="12"/>
      <c r="F2749" s="12"/>
      <c r="G2749" s="12"/>
      <c r="H2749" s="12"/>
      <c r="I2749" s="12"/>
      <c r="J2749" s="12"/>
      <c r="K2749" s="12"/>
      <c r="L2749" s="35"/>
      <c r="M2749" s="35"/>
      <c r="N2749" s="35"/>
      <c r="O2749" s="35"/>
      <c r="P2749" s="12"/>
      <c r="Q2749" s="16"/>
      <c r="R2749" s="12"/>
      <c r="S2749" s="12"/>
      <c r="T2749" s="12"/>
      <c r="U2749" s="12"/>
      <c r="V2749" s="12"/>
      <c r="W2749" s="12"/>
      <c r="X2749" s="12"/>
      <c r="Y2749" s="12"/>
      <c r="Z2749" s="12"/>
      <c r="AA2749" s="12"/>
      <c r="AB2749" s="12"/>
      <c r="AC2749" s="12"/>
    </row>
    <row r="2750" spans="1:29" x14ac:dyDescent="0.25">
      <c r="A2750" s="12"/>
      <c r="B2750" s="12"/>
      <c r="C2750" s="12"/>
      <c r="D2750" s="12"/>
      <c r="E2750" s="12"/>
      <c r="F2750" s="12"/>
      <c r="G2750" s="12"/>
      <c r="H2750" s="12"/>
      <c r="I2750" s="12"/>
      <c r="J2750" s="12"/>
      <c r="K2750" s="12"/>
      <c r="L2750" s="35"/>
      <c r="M2750" s="35"/>
      <c r="N2750" s="35"/>
      <c r="O2750" s="35"/>
      <c r="P2750" s="12"/>
      <c r="Q2750" s="16"/>
      <c r="R2750" s="12"/>
      <c r="S2750" s="12"/>
      <c r="T2750" s="12"/>
      <c r="U2750" s="12"/>
      <c r="V2750" s="12"/>
      <c r="W2750" s="12"/>
      <c r="X2750" s="12"/>
      <c r="Y2750" s="12"/>
      <c r="Z2750" s="12"/>
      <c r="AA2750" s="12"/>
      <c r="AB2750" s="12"/>
      <c r="AC2750" s="12"/>
    </row>
    <row r="2751" spans="1:29" x14ac:dyDescent="0.25">
      <c r="A2751" s="12"/>
      <c r="B2751" s="12"/>
      <c r="C2751" s="12"/>
      <c r="D2751" s="12"/>
      <c r="E2751" s="12"/>
      <c r="F2751" s="12"/>
      <c r="G2751" s="12"/>
      <c r="H2751" s="12"/>
      <c r="I2751" s="12"/>
      <c r="J2751" s="12"/>
      <c r="K2751" s="12"/>
      <c r="L2751" s="35"/>
      <c r="M2751" s="35"/>
      <c r="N2751" s="35"/>
      <c r="O2751" s="35"/>
      <c r="P2751" s="12"/>
      <c r="Q2751" s="16"/>
      <c r="R2751" s="12"/>
      <c r="S2751" s="12"/>
      <c r="T2751" s="12"/>
      <c r="U2751" s="12"/>
      <c r="V2751" s="12"/>
      <c r="W2751" s="12"/>
      <c r="X2751" s="12"/>
      <c r="Y2751" s="12"/>
      <c r="Z2751" s="12"/>
      <c r="AA2751" s="12"/>
      <c r="AB2751" s="12"/>
      <c r="AC2751" s="12"/>
    </row>
    <row r="2752" spans="1:29" x14ac:dyDescent="0.25">
      <c r="A2752" s="12"/>
      <c r="B2752" s="12"/>
      <c r="C2752" s="12"/>
      <c r="D2752" s="12"/>
      <c r="E2752" s="12"/>
      <c r="F2752" s="12"/>
      <c r="G2752" s="12"/>
      <c r="H2752" s="12"/>
      <c r="I2752" s="12"/>
      <c r="J2752" s="12"/>
      <c r="K2752" s="12"/>
      <c r="L2752" s="35"/>
      <c r="M2752" s="35"/>
      <c r="N2752" s="35"/>
      <c r="O2752" s="35"/>
      <c r="P2752" s="12"/>
      <c r="Q2752" s="16"/>
      <c r="R2752" s="12"/>
      <c r="S2752" s="12"/>
      <c r="T2752" s="12"/>
      <c r="U2752" s="12"/>
      <c r="V2752" s="12"/>
      <c r="W2752" s="12"/>
      <c r="X2752" s="12"/>
      <c r="Y2752" s="12"/>
      <c r="Z2752" s="12"/>
      <c r="AA2752" s="12"/>
      <c r="AB2752" s="12"/>
      <c r="AC2752" s="12"/>
    </row>
    <row r="2753" spans="1:29" x14ac:dyDescent="0.25">
      <c r="A2753" s="12"/>
      <c r="B2753" s="12"/>
      <c r="C2753" s="12"/>
      <c r="D2753" s="12"/>
      <c r="E2753" s="12"/>
      <c r="F2753" s="12"/>
      <c r="G2753" s="12"/>
      <c r="H2753" s="12"/>
      <c r="I2753" s="12"/>
      <c r="J2753" s="12"/>
      <c r="K2753" s="12"/>
      <c r="L2753" s="35"/>
      <c r="M2753" s="35"/>
      <c r="N2753" s="35"/>
      <c r="O2753" s="35"/>
      <c r="P2753" s="12"/>
      <c r="Q2753" s="16"/>
      <c r="R2753" s="12"/>
      <c r="S2753" s="12"/>
      <c r="T2753" s="12"/>
      <c r="U2753" s="12"/>
      <c r="V2753" s="12"/>
      <c r="W2753" s="12"/>
      <c r="X2753" s="12"/>
      <c r="Y2753" s="12"/>
      <c r="Z2753" s="12"/>
      <c r="AA2753" s="12"/>
      <c r="AB2753" s="12"/>
      <c r="AC2753" s="12"/>
    </row>
    <row r="2754" spans="1:29" x14ac:dyDescent="0.25">
      <c r="A2754" s="12"/>
      <c r="B2754" s="12"/>
      <c r="C2754" s="12"/>
      <c r="D2754" s="12"/>
      <c r="E2754" s="12"/>
      <c r="F2754" s="12"/>
      <c r="G2754" s="12"/>
      <c r="H2754" s="12"/>
      <c r="I2754" s="12"/>
      <c r="J2754" s="12"/>
      <c r="K2754" s="12"/>
      <c r="L2754" s="35"/>
      <c r="M2754" s="35"/>
      <c r="N2754" s="35"/>
      <c r="O2754" s="35"/>
      <c r="P2754" s="12"/>
      <c r="Q2754" s="16"/>
      <c r="R2754" s="12"/>
      <c r="S2754" s="12"/>
      <c r="T2754" s="12"/>
      <c r="U2754" s="12"/>
      <c r="V2754" s="12"/>
      <c r="W2754" s="12"/>
      <c r="X2754" s="12"/>
      <c r="Y2754" s="12"/>
      <c r="Z2754" s="12"/>
      <c r="AA2754" s="12"/>
      <c r="AB2754" s="12"/>
      <c r="AC2754" s="12"/>
    </row>
    <row r="2755" spans="1:29" x14ac:dyDescent="0.25">
      <c r="A2755" s="12"/>
      <c r="B2755" s="12"/>
      <c r="C2755" s="12"/>
      <c r="D2755" s="12"/>
      <c r="E2755" s="12"/>
      <c r="F2755" s="12"/>
      <c r="G2755" s="12"/>
      <c r="H2755" s="12"/>
      <c r="I2755" s="12"/>
      <c r="J2755" s="12"/>
      <c r="K2755" s="12"/>
      <c r="L2755" s="35"/>
      <c r="M2755" s="35"/>
      <c r="N2755" s="35"/>
      <c r="O2755" s="35"/>
      <c r="P2755" s="12"/>
      <c r="Q2755" s="16"/>
      <c r="R2755" s="12"/>
      <c r="S2755" s="12"/>
      <c r="T2755" s="12"/>
      <c r="U2755" s="12"/>
      <c r="V2755" s="12"/>
      <c r="W2755" s="12"/>
      <c r="X2755" s="12"/>
      <c r="Y2755" s="12"/>
      <c r="Z2755" s="12"/>
      <c r="AA2755" s="12"/>
      <c r="AB2755" s="12"/>
      <c r="AC2755" s="12"/>
    </row>
    <row r="2756" spans="1:29" x14ac:dyDescent="0.25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35"/>
      <c r="M2756" s="35"/>
      <c r="N2756" s="35"/>
      <c r="O2756" s="35"/>
      <c r="P2756" s="12"/>
      <c r="Q2756" s="16"/>
      <c r="R2756" s="12"/>
      <c r="S2756" s="12"/>
      <c r="T2756" s="12"/>
      <c r="U2756" s="12"/>
      <c r="V2756" s="12"/>
      <c r="W2756" s="12"/>
      <c r="X2756" s="12"/>
      <c r="Y2756" s="12"/>
      <c r="Z2756" s="12"/>
      <c r="AA2756" s="12"/>
      <c r="AB2756" s="12"/>
      <c r="AC2756" s="12"/>
    </row>
    <row r="2757" spans="1:29" x14ac:dyDescent="0.25">
      <c r="A2757" s="12"/>
      <c r="B2757" s="12"/>
      <c r="C2757" s="12"/>
      <c r="D2757" s="12"/>
      <c r="E2757" s="12"/>
      <c r="F2757" s="12"/>
      <c r="G2757" s="12"/>
      <c r="H2757" s="12"/>
      <c r="I2757" s="12"/>
      <c r="J2757" s="12"/>
      <c r="K2757" s="12"/>
      <c r="L2757" s="35"/>
      <c r="M2757" s="35"/>
      <c r="N2757" s="35"/>
      <c r="O2757" s="35"/>
      <c r="P2757" s="12"/>
      <c r="Q2757" s="16"/>
      <c r="R2757" s="12"/>
      <c r="S2757" s="12"/>
      <c r="T2757" s="12"/>
      <c r="U2757" s="12"/>
      <c r="V2757" s="12"/>
      <c r="W2757" s="12"/>
      <c r="X2757" s="12"/>
      <c r="Y2757" s="12"/>
      <c r="Z2757" s="12"/>
      <c r="AA2757" s="12"/>
      <c r="AB2757" s="12"/>
      <c r="AC2757" s="12"/>
    </row>
    <row r="2758" spans="1:29" x14ac:dyDescent="0.25">
      <c r="A2758" s="12"/>
      <c r="B2758" s="12"/>
      <c r="C2758" s="12"/>
      <c r="D2758" s="12"/>
      <c r="E2758" s="12"/>
      <c r="F2758" s="12"/>
      <c r="G2758" s="12"/>
      <c r="H2758" s="12"/>
      <c r="I2758" s="12"/>
      <c r="J2758" s="12"/>
      <c r="K2758" s="12"/>
      <c r="L2758" s="35"/>
      <c r="M2758" s="35"/>
      <c r="N2758" s="35"/>
      <c r="O2758" s="35"/>
      <c r="P2758" s="12"/>
      <c r="Q2758" s="16"/>
      <c r="R2758" s="12"/>
      <c r="S2758" s="12"/>
      <c r="T2758" s="12"/>
      <c r="U2758" s="12"/>
      <c r="V2758" s="12"/>
      <c r="W2758" s="12"/>
      <c r="X2758" s="12"/>
      <c r="Y2758" s="12"/>
      <c r="Z2758" s="12"/>
      <c r="AA2758" s="12"/>
      <c r="AB2758" s="12"/>
      <c r="AC2758" s="12"/>
    </row>
    <row r="2759" spans="1:29" x14ac:dyDescent="0.25">
      <c r="A2759" s="12"/>
      <c r="B2759" s="12"/>
      <c r="C2759" s="12"/>
      <c r="D2759" s="12"/>
      <c r="E2759" s="12"/>
      <c r="F2759" s="12"/>
      <c r="G2759" s="12"/>
      <c r="H2759" s="12"/>
      <c r="I2759" s="12"/>
      <c r="J2759" s="12"/>
      <c r="K2759" s="12"/>
      <c r="L2759" s="35"/>
      <c r="M2759" s="35"/>
      <c r="N2759" s="35"/>
      <c r="O2759" s="35"/>
      <c r="P2759" s="12"/>
      <c r="Q2759" s="16"/>
      <c r="R2759" s="12"/>
      <c r="S2759" s="12"/>
      <c r="T2759" s="12"/>
      <c r="U2759" s="12"/>
      <c r="V2759" s="12"/>
      <c r="W2759" s="12"/>
      <c r="X2759" s="12"/>
      <c r="Y2759" s="12"/>
      <c r="Z2759" s="12"/>
      <c r="AA2759" s="12"/>
      <c r="AB2759" s="12"/>
      <c r="AC2759" s="12"/>
    </row>
    <row r="2760" spans="1:29" x14ac:dyDescent="0.25">
      <c r="A2760" s="12"/>
      <c r="B2760" s="12"/>
      <c r="C2760" s="12"/>
      <c r="D2760" s="12"/>
      <c r="E2760" s="12"/>
      <c r="F2760" s="12"/>
      <c r="G2760" s="12"/>
      <c r="H2760" s="12"/>
      <c r="I2760" s="12"/>
      <c r="J2760" s="12"/>
      <c r="K2760" s="12"/>
      <c r="L2760" s="35"/>
      <c r="M2760" s="35"/>
      <c r="N2760" s="35"/>
      <c r="O2760" s="35"/>
      <c r="P2760" s="12"/>
      <c r="Q2760" s="16"/>
      <c r="R2760" s="12"/>
      <c r="S2760" s="12"/>
      <c r="T2760" s="12"/>
      <c r="U2760" s="12"/>
      <c r="V2760" s="12"/>
      <c r="W2760" s="12"/>
      <c r="X2760" s="12"/>
      <c r="Y2760" s="12"/>
      <c r="Z2760" s="12"/>
      <c r="AA2760" s="12"/>
      <c r="AB2760" s="12"/>
      <c r="AC2760" s="12"/>
    </row>
    <row r="2761" spans="1:29" x14ac:dyDescent="0.25">
      <c r="A2761" s="12"/>
      <c r="B2761" s="12"/>
      <c r="C2761" s="12"/>
      <c r="D2761" s="12"/>
      <c r="E2761" s="12"/>
      <c r="F2761" s="12"/>
      <c r="G2761" s="12"/>
      <c r="H2761" s="12"/>
      <c r="I2761" s="12"/>
      <c r="J2761" s="12"/>
      <c r="K2761" s="12"/>
      <c r="L2761" s="35"/>
      <c r="M2761" s="35"/>
      <c r="N2761" s="35"/>
      <c r="O2761" s="35"/>
      <c r="P2761" s="12"/>
      <c r="Q2761" s="16"/>
      <c r="R2761" s="12"/>
      <c r="S2761" s="12"/>
      <c r="T2761" s="12"/>
      <c r="U2761" s="12"/>
      <c r="V2761" s="12"/>
      <c r="W2761" s="12"/>
      <c r="X2761" s="12"/>
      <c r="Y2761" s="12"/>
      <c r="Z2761" s="12"/>
      <c r="AA2761" s="12"/>
      <c r="AB2761" s="12"/>
      <c r="AC2761" s="12"/>
    </row>
    <row r="2762" spans="1:29" x14ac:dyDescent="0.25">
      <c r="A2762" s="12"/>
      <c r="B2762" s="12"/>
      <c r="C2762" s="12"/>
      <c r="D2762" s="12"/>
      <c r="E2762" s="12"/>
      <c r="F2762" s="12"/>
      <c r="G2762" s="12"/>
      <c r="H2762" s="12"/>
      <c r="I2762" s="12"/>
      <c r="J2762" s="12"/>
      <c r="K2762" s="12"/>
      <c r="L2762" s="35"/>
      <c r="M2762" s="35"/>
      <c r="N2762" s="35"/>
      <c r="O2762" s="35"/>
      <c r="P2762" s="12"/>
      <c r="Q2762" s="16"/>
      <c r="R2762" s="12"/>
      <c r="S2762" s="12"/>
      <c r="T2762" s="12"/>
      <c r="U2762" s="12"/>
      <c r="V2762" s="12"/>
      <c r="W2762" s="12"/>
      <c r="X2762" s="12"/>
      <c r="Y2762" s="12"/>
      <c r="Z2762" s="12"/>
      <c r="AA2762" s="12"/>
      <c r="AB2762" s="12"/>
      <c r="AC2762" s="12"/>
    </row>
    <row r="2763" spans="1:29" x14ac:dyDescent="0.25">
      <c r="A2763" s="12"/>
      <c r="B2763" s="12"/>
      <c r="C2763" s="12"/>
      <c r="D2763" s="12"/>
      <c r="E2763" s="12"/>
      <c r="F2763" s="12"/>
      <c r="G2763" s="12"/>
      <c r="H2763" s="12"/>
      <c r="I2763" s="12"/>
      <c r="J2763" s="12"/>
      <c r="K2763" s="12"/>
      <c r="L2763" s="35"/>
      <c r="M2763" s="35"/>
      <c r="N2763" s="35"/>
      <c r="O2763" s="35"/>
      <c r="P2763" s="12"/>
      <c r="Q2763" s="16"/>
      <c r="R2763" s="12"/>
      <c r="S2763" s="12"/>
      <c r="T2763" s="12"/>
      <c r="U2763" s="12"/>
      <c r="V2763" s="12"/>
      <c r="W2763" s="12"/>
      <c r="X2763" s="12"/>
      <c r="Y2763" s="12"/>
      <c r="Z2763" s="12"/>
      <c r="AA2763" s="12"/>
      <c r="AB2763" s="12"/>
      <c r="AC2763" s="12"/>
    </row>
    <row r="2764" spans="1:29" x14ac:dyDescent="0.25">
      <c r="A2764" s="12"/>
      <c r="B2764" s="12"/>
      <c r="C2764" s="12"/>
      <c r="D2764" s="12"/>
      <c r="E2764" s="12"/>
      <c r="F2764" s="12"/>
      <c r="G2764" s="12"/>
      <c r="H2764" s="12"/>
      <c r="I2764" s="12"/>
      <c r="J2764" s="12"/>
      <c r="K2764" s="12"/>
      <c r="L2764" s="35"/>
      <c r="M2764" s="35"/>
      <c r="N2764" s="35"/>
      <c r="O2764" s="35"/>
      <c r="P2764" s="12"/>
      <c r="Q2764" s="16"/>
      <c r="R2764" s="12"/>
      <c r="S2764" s="12"/>
      <c r="T2764" s="12"/>
      <c r="U2764" s="12"/>
      <c r="V2764" s="12"/>
      <c r="W2764" s="12"/>
      <c r="X2764" s="12"/>
      <c r="Y2764" s="12"/>
      <c r="Z2764" s="12"/>
      <c r="AA2764" s="12"/>
      <c r="AB2764" s="12"/>
      <c r="AC2764" s="12"/>
    </row>
    <row r="2765" spans="1:29" x14ac:dyDescent="0.25">
      <c r="A2765" s="12"/>
      <c r="B2765" s="12"/>
      <c r="C2765" s="12"/>
      <c r="D2765" s="12"/>
      <c r="E2765" s="12"/>
      <c r="F2765" s="12"/>
      <c r="G2765" s="12"/>
      <c r="H2765" s="12"/>
      <c r="I2765" s="12"/>
      <c r="J2765" s="12"/>
      <c r="K2765" s="12"/>
      <c r="L2765" s="35"/>
      <c r="M2765" s="35"/>
      <c r="N2765" s="35"/>
      <c r="O2765" s="35"/>
      <c r="P2765" s="12"/>
      <c r="Q2765" s="16"/>
      <c r="R2765" s="12"/>
      <c r="S2765" s="12"/>
      <c r="T2765" s="12"/>
      <c r="U2765" s="12"/>
      <c r="V2765" s="12"/>
      <c r="W2765" s="12"/>
      <c r="X2765" s="12"/>
      <c r="Y2765" s="12"/>
      <c r="Z2765" s="12"/>
      <c r="AA2765" s="12"/>
      <c r="AB2765" s="12"/>
      <c r="AC2765" s="12"/>
    </row>
    <row r="2766" spans="1:29" x14ac:dyDescent="0.25">
      <c r="A2766" s="12"/>
      <c r="B2766" s="12"/>
      <c r="C2766" s="12"/>
      <c r="D2766" s="12"/>
      <c r="E2766" s="12"/>
      <c r="F2766" s="12"/>
      <c r="G2766" s="12"/>
      <c r="H2766" s="12"/>
      <c r="I2766" s="12"/>
      <c r="J2766" s="12"/>
      <c r="K2766" s="12"/>
      <c r="L2766" s="35"/>
      <c r="M2766" s="35"/>
      <c r="N2766" s="35"/>
      <c r="O2766" s="35"/>
      <c r="P2766" s="12"/>
      <c r="Q2766" s="16"/>
      <c r="R2766" s="12"/>
      <c r="S2766" s="12"/>
      <c r="T2766" s="12"/>
      <c r="U2766" s="12"/>
      <c r="V2766" s="12"/>
      <c r="W2766" s="12"/>
      <c r="X2766" s="12"/>
      <c r="Y2766" s="12"/>
      <c r="Z2766" s="12"/>
      <c r="AA2766" s="12"/>
      <c r="AB2766" s="12"/>
      <c r="AC2766" s="12"/>
    </row>
    <row r="2767" spans="1:29" x14ac:dyDescent="0.25">
      <c r="A2767" s="12"/>
      <c r="B2767" s="12"/>
      <c r="C2767" s="12"/>
      <c r="D2767" s="12"/>
      <c r="E2767" s="12"/>
      <c r="F2767" s="12"/>
      <c r="G2767" s="12"/>
      <c r="H2767" s="12"/>
      <c r="I2767" s="12"/>
      <c r="J2767" s="12"/>
      <c r="K2767" s="12"/>
      <c r="L2767" s="35"/>
      <c r="M2767" s="35"/>
      <c r="N2767" s="35"/>
      <c r="O2767" s="35"/>
      <c r="P2767" s="12"/>
      <c r="Q2767" s="16"/>
      <c r="R2767" s="12"/>
      <c r="S2767" s="12"/>
      <c r="T2767" s="12"/>
      <c r="U2767" s="12"/>
      <c r="V2767" s="12"/>
      <c r="W2767" s="12"/>
      <c r="X2767" s="12"/>
      <c r="Y2767" s="12"/>
      <c r="Z2767" s="12"/>
      <c r="AA2767" s="12"/>
      <c r="AB2767" s="12"/>
      <c r="AC2767" s="12"/>
    </row>
    <row r="2768" spans="1:29" x14ac:dyDescent="0.25">
      <c r="A2768" s="12"/>
      <c r="B2768" s="12"/>
      <c r="C2768" s="12"/>
      <c r="D2768" s="12"/>
      <c r="E2768" s="12"/>
      <c r="F2768" s="12"/>
      <c r="G2768" s="12"/>
      <c r="H2768" s="12"/>
      <c r="I2768" s="12"/>
      <c r="J2768" s="12"/>
      <c r="K2768" s="12"/>
      <c r="L2768" s="35"/>
      <c r="M2768" s="35"/>
      <c r="N2768" s="35"/>
      <c r="O2768" s="35"/>
      <c r="P2768" s="12"/>
      <c r="Q2768" s="16"/>
      <c r="R2768" s="12"/>
      <c r="S2768" s="12"/>
      <c r="T2768" s="12"/>
      <c r="U2768" s="12"/>
      <c r="V2768" s="12"/>
      <c r="W2768" s="12"/>
      <c r="X2768" s="12"/>
      <c r="Y2768" s="12"/>
      <c r="Z2768" s="12"/>
      <c r="AA2768" s="12"/>
      <c r="AB2768" s="12"/>
      <c r="AC2768" s="12"/>
    </row>
    <row r="2769" spans="1:29" x14ac:dyDescent="0.25">
      <c r="A2769" s="12"/>
      <c r="B2769" s="12"/>
      <c r="C2769" s="12"/>
      <c r="D2769" s="12"/>
      <c r="E2769" s="12"/>
      <c r="F2769" s="12"/>
      <c r="G2769" s="12"/>
      <c r="H2769" s="12"/>
      <c r="I2769" s="12"/>
      <c r="J2769" s="12"/>
      <c r="K2769" s="12"/>
      <c r="L2769" s="35"/>
      <c r="M2769" s="35"/>
      <c r="N2769" s="35"/>
      <c r="O2769" s="35"/>
      <c r="P2769" s="12"/>
      <c r="Q2769" s="16"/>
      <c r="R2769" s="12"/>
      <c r="S2769" s="12"/>
      <c r="T2769" s="12"/>
      <c r="U2769" s="12"/>
      <c r="V2769" s="12"/>
      <c r="W2769" s="12"/>
      <c r="X2769" s="12"/>
      <c r="Y2769" s="12"/>
      <c r="Z2769" s="12"/>
      <c r="AA2769" s="12"/>
      <c r="AB2769" s="12"/>
      <c r="AC2769" s="12"/>
    </row>
    <row r="2770" spans="1:29" x14ac:dyDescent="0.25">
      <c r="A2770" s="12"/>
      <c r="B2770" s="12"/>
      <c r="C2770" s="12"/>
      <c r="D2770" s="12"/>
      <c r="E2770" s="12"/>
      <c r="F2770" s="12"/>
      <c r="G2770" s="12"/>
      <c r="H2770" s="12"/>
      <c r="I2770" s="12"/>
      <c r="J2770" s="12"/>
      <c r="K2770" s="12"/>
      <c r="L2770" s="35"/>
      <c r="M2770" s="35"/>
      <c r="N2770" s="35"/>
      <c r="O2770" s="35"/>
      <c r="P2770" s="12"/>
      <c r="Q2770" s="16"/>
      <c r="R2770" s="12"/>
      <c r="S2770" s="12"/>
      <c r="T2770" s="12"/>
      <c r="U2770" s="12"/>
      <c r="V2770" s="12"/>
      <c r="W2770" s="12"/>
      <c r="X2770" s="12"/>
      <c r="Y2770" s="12"/>
      <c r="Z2770" s="12"/>
      <c r="AA2770" s="12"/>
      <c r="AB2770" s="12"/>
      <c r="AC2770" s="12"/>
    </row>
    <row r="2771" spans="1:29" x14ac:dyDescent="0.25">
      <c r="A2771" s="12"/>
      <c r="B2771" s="12"/>
      <c r="C2771" s="12"/>
      <c r="D2771" s="12"/>
      <c r="E2771" s="12"/>
      <c r="F2771" s="12"/>
      <c r="G2771" s="12"/>
      <c r="H2771" s="12"/>
      <c r="I2771" s="12"/>
      <c r="J2771" s="12"/>
      <c r="K2771" s="12"/>
      <c r="L2771" s="35"/>
      <c r="M2771" s="35"/>
      <c r="N2771" s="35"/>
      <c r="O2771" s="35"/>
      <c r="P2771" s="12"/>
      <c r="Q2771" s="16"/>
      <c r="R2771" s="12"/>
      <c r="S2771" s="12"/>
      <c r="T2771" s="12"/>
      <c r="U2771" s="12"/>
      <c r="V2771" s="12"/>
      <c r="W2771" s="12"/>
      <c r="X2771" s="12"/>
      <c r="Y2771" s="12"/>
      <c r="Z2771" s="12"/>
      <c r="AA2771" s="12"/>
      <c r="AB2771" s="12"/>
      <c r="AC2771" s="12"/>
    </row>
    <row r="2772" spans="1:29" x14ac:dyDescent="0.25">
      <c r="A2772" s="12"/>
      <c r="B2772" s="12"/>
      <c r="C2772" s="12"/>
      <c r="D2772" s="12"/>
      <c r="E2772" s="12"/>
      <c r="F2772" s="12"/>
      <c r="G2772" s="12"/>
      <c r="H2772" s="12"/>
      <c r="I2772" s="12"/>
      <c r="J2772" s="12"/>
      <c r="K2772" s="12"/>
      <c r="L2772" s="35"/>
      <c r="M2772" s="35"/>
      <c r="N2772" s="35"/>
      <c r="O2772" s="35"/>
      <c r="P2772" s="12"/>
      <c r="Q2772" s="16"/>
      <c r="R2772" s="12"/>
      <c r="S2772" s="12"/>
      <c r="T2772" s="12"/>
      <c r="U2772" s="12"/>
      <c r="V2772" s="12"/>
      <c r="W2772" s="12"/>
      <c r="X2772" s="12"/>
      <c r="Y2772" s="12"/>
      <c r="Z2772" s="12"/>
      <c r="AA2772" s="12"/>
      <c r="AB2772" s="12"/>
      <c r="AC2772" s="12"/>
    </row>
    <row r="2773" spans="1:29" x14ac:dyDescent="0.25">
      <c r="A2773" s="12"/>
      <c r="B2773" s="12"/>
      <c r="C2773" s="12"/>
      <c r="D2773" s="12"/>
      <c r="E2773" s="12"/>
      <c r="F2773" s="12"/>
      <c r="G2773" s="12"/>
      <c r="H2773" s="12"/>
      <c r="I2773" s="12"/>
      <c r="J2773" s="12"/>
      <c r="K2773" s="12"/>
      <c r="L2773" s="35"/>
      <c r="M2773" s="35"/>
      <c r="N2773" s="35"/>
      <c r="O2773" s="35"/>
      <c r="P2773" s="12"/>
      <c r="Q2773" s="16"/>
      <c r="R2773" s="12"/>
      <c r="S2773" s="12"/>
      <c r="T2773" s="12"/>
      <c r="U2773" s="12"/>
      <c r="V2773" s="12"/>
      <c r="W2773" s="12"/>
      <c r="X2773" s="12"/>
      <c r="Y2773" s="12"/>
      <c r="Z2773" s="12"/>
      <c r="AA2773" s="12"/>
      <c r="AB2773" s="12"/>
      <c r="AC2773" s="12"/>
    </row>
    <row r="2774" spans="1:29" x14ac:dyDescent="0.25">
      <c r="A2774" s="12"/>
      <c r="B2774" s="12"/>
      <c r="C2774" s="12"/>
      <c r="D2774" s="12"/>
      <c r="E2774" s="12"/>
      <c r="F2774" s="12"/>
      <c r="G2774" s="12"/>
      <c r="H2774" s="12"/>
      <c r="I2774" s="12"/>
      <c r="J2774" s="12"/>
      <c r="K2774" s="12"/>
      <c r="L2774" s="35"/>
      <c r="M2774" s="35"/>
      <c r="N2774" s="35"/>
      <c r="O2774" s="35"/>
      <c r="P2774" s="12"/>
      <c r="Q2774" s="16"/>
      <c r="R2774" s="12"/>
      <c r="S2774" s="12"/>
      <c r="T2774" s="12"/>
      <c r="U2774" s="12"/>
      <c r="V2774" s="12"/>
      <c r="W2774" s="12"/>
      <c r="X2774" s="12"/>
      <c r="Y2774" s="12"/>
      <c r="Z2774" s="12"/>
      <c r="AA2774" s="12"/>
      <c r="AB2774" s="12"/>
      <c r="AC2774" s="12"/>
    </row>
    <row r="2775" spans="1:29" x14ac:dyDescent="0.25">
      <c r="A2775" s="12"/>
      <c r="B2775" s="12"/>
      <c r="C2775" s="12"/>
      <c r="D2775" s="12"/>
      <c r="E2775" s="12"/>
      <c r="F2775" s="12"/>
      <c r="G2775" s="12"/>
      <c r="H2775" s="12"/>
      <c r="I2775" s="12"/>
      <c r="J2775" s="12"/>
      <c r="K2775" s="12"/>
      <c r="L2775" s="35"/>
      <c r="M2775" s="35"/>
      <c r="N2775" s="35"/>
      <c r="O2775" s="35"/>
      <c r="P2775" s="12"/>
      <c r="Q2775" s="16"/>
      <c r="R2775" s="12"/>
      <c r="S2775" s="12"/>
      <c r="T2775" s="12"/>
      <c r="U2775" s="12"/>
      <c r="V2775" s="12"/>
      <c r="W2775" s="12"/>
      <c r="X2775" s="12"/>
      <c r="Y2775" s="12"/>
      <c r="Z2775" s="12"/>
      <c r="AA2775" s="12"/>
      <c r="AB2775" s="12"/>
      <c r="AC2775" s="12"/>
    </row>
    <row r="2776" spans="1:29" x14ac:dyDescent="0.25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35"/>
      <c r="M2776" s="35"/>
      <c r="N2776" s="35"/>
      <c r="O2776" s="35"/>
      <c r="P2776" s="12"/>
      <c r="Q2776" s="16"/>
      <c r="R2776" s="12"/>
      <c r="S2776" s="12"/>
      <c r="T2776" s="12"/>
      <c r="U2776" s="12"/>
      <c r="V2776" s="12"/>
      <c r="W2776" s="12"/>
      <c r="X2776" s="12"/>
      <c r="Y2776" s="12"/>
      <c r="Z2776" s="12"/>
      <c r="AA2776" s="12"/>
      <c r="AB2776" s="12"/>
      <c r="AC2776" s="12"/>
    </row>
    <row r="2777" spans="1:29" x14ac:dyDescent="0.25">
      <c r="A2777" s="12"/>
      <c r="B2777" s="12"/>
      <c r="C2777" s="12"/>
      <c r="D2777" s="12"/>
      <c r="E2777" s="12"/>
      <c r="F2777" s="12"/>
      <c r="G2777" s="12"/>
      <c r="H2777" s="12"/>
      <c r="I2777" s="12"/>
      <c r="J2777" s="12"/>
      <c r="K2777" s="12"/>
      <c r="L2777" s="35"/>
      <c r="M2777" s="35"/>
      <c r="N2777" s="35"/>
      <c r="O2777" s="35"/>
      <c r="P2777" s="12"/>
      <c r="Q2777" s="16"/>
      <c r="R2777" s="12"/>
      <c r="S2777" s="12"/>
      <c r="T2777" s="12"/>
      <c r="U2777" s="12"/>
      <c r="V2777" s="12"/>
      <c r="W2777" s="12"/>
      <c r="X2777" s="12"/>
      <c r="Y2777" s="12"/>
      <c r="Z2777" s="12"/>
      <c r="AA2777" s="12"/>
      <c r="AB2777" s="12"/>
      <c r="AC2777" s="12"/>
    </row>
    <row r="2778" spans="1:29" x14ac:dyDescent="0.25">
      <c r="A2778" s="12"/>
      <c r="B2778" s="12"/>
      <c r="C2778" s="12"/>
      <c r="D2778" s="12"/>
      <c r="E2778" s="12"/>
      <c r="F2778" s="12"/>
      <c r="G2778" s="12"/>
      <c r="H2778" s="12"/>
      <c r="I2778" s="12"/>
      <c r="J2778" s="12"/>
      <c r="K2778" s="12"/>
      <c r="L2778" s="35"/>
      <c r="M2778" s="35"/>
      <c r="N2778" s="35"/>
      <c r="O2778" s="35"/>
      <c r="P2778" s="12"/>
      <c r="Q2778" s="16"/>
      <c r="R2778" s="12"/>
      <c r="S2778" s="12"/>
      <c r="T2778" s="12"/>
      <c r="U2778" s="12"/>
      <c r="V2778" s="12"/>
      <c r="W2778" s="12"/>
      <c r="X2778" s="12"/>
      <c r="Y2778" s="12"/>
      <c r="Z2778" s="12"/>
      <c r="AA2778" s="12"/>
      <c r="AB2778" s="12"/>
      <c r="AC2778" s="12"/>
    </row>
    <row r="2779" spans="1:29" x14ac:dyDescent="0.25">
      <c r="A2779" s="12"/>
      <c r="B2779" s="12"/>
      <c r="C2779" s="12"/>
      <c r="D2779" s="12"/>
      <c r="E2779" s="12"/>
      <c r="F2779" s="12"/>
      <c r="G2779" s="12"/>
      <c r="H2779" s="12"/>
      <c r="I2779" s="12"/>
      <c r="J2779" s="12"/>
      <c r="K2779" s="12"/>
      <c r="L2779" s="35"/>
      <c r="M2779" s="35"/>
      <c r="N2779" s="35"/>
      <c r="O2779" s="35"/>
      <c r="P2779" s="12"/>
      <c r="Q2779" s="16"/>
      <c r="R2779" s="12"/>
      <c r="S2779" s="12"/>
      <c r="T2779" s="12"/>
      <c r="U2779" s="12"/>
      <c r="V2779" s="12"/>
      <c r="W2779" s="12"/>
      <c r="X2779" s="12"/>
      <c r="Y2779" s="12"/>
      <c r="Z2779" s="12"/>
      <c r="AA2779" s="12"/>
      <c r="AB2779" s="12"/>
      <c r="AC2779" s="12"/>
    </row>
    <row r="2780" spans="1:29" x14ac:dyDescent="0.25">
      <c r="A2780" s="12"/>
      <c r="B2780" s="12"/>
      <c r="C2780" s="12"/>
      <c r="D2780" s="12"/>
      <c r="E2780" s="12"/>
      <c r="F2780" s="12"/>
      <c r="G2780" s="12"/>
      <c r="H2780" s="12"/>
      <c r="I2780" s="12"/>
      <c r="J2780" s="12"/>
      <c r="K2780" s="12"/>
      <c r="L2780" s="35"/>
      <c r="M2780" s="35"/>
      <c r="N2780" s="35"/>
      <c r="O2780" s="35"/>
      <c r="P2780" s="12"/>
      <c r="Q2780" s="16"/>
      <c r="R2780" s="12"/>
      <c r="S2780" s="12"/>
      <c r="T2780" s="12"/>
      <c r="U2780" s="12"/>
      <c r="V2780" s="12"/>
      <c r="W2780" s="12"/>
      <c r="X2780" s="12"/>
      <c r="Y2780" s="12"/>
      <c r="Z2780" s="12"/>
      <c r="AA2780" s="12"/>
      <c r="AB2780" s="12"/>
      <c r="AC2780" s="12"/>
    </row>
    <row r="2781" spans="1:29" x14ac:dyDescent="0.25">
      <c r="A2781" s="12"/>
      <c r="B2781" s="12"/>
      <c r="C2781" s="12"/>
      <c r="D2781" s="12"/>
      <c r="E2781" s="12"/>
      <c r="F2781" s="12"/>
      <c r="G2781" s="12"/>
      <c r="H2781" s="12"/>
      <c r="I2781" s="12"/>
      <c r="J2781" s="12"/>
      <c r="K2781" s="12"/>
      <c r="L2781" s="35"/>
      <c r="M2781" s="35"/>
      <c r="N2781" s="35"/>
      <c r="O2781" s="35"/>
      <c r="P2781" s="12"/>
      <c r="Q2781" s="16"/>
      <c r="R2781" s="12"/>
      <c r="S2781" s="12"/>
      <c r="T2781" s="12"/>
      <c r="U2781" s="12"/>
      <c r="V2781" s="12"/>
      <c r="W2781" s="12"/>
      <c r="X2781" s="12"/>
      <c r="Y2781" s="12"/>
      <c r="Z2781" s="12"/>
      <c r="AA2781" s="12"/>
      <c r="AB2781" s="12"/>
      <c r="AC2781" s="12"/>
    </row>
    <row r="2782" spans="1:29" x14ac:dyDescent="0.25">
      <c r="A2782" s="12"/>
      <c r="B2782" s="12"/>
      <c r="C2782" s="12"/>
      <c r="D2782" s="12"/>
      <c r="E2782" s="12"/>
      <c r="F2782" s="12"/>
      <c r="G2782" s="12"/>
      <c r="H2782" s="12"/>
      <c r="I2782" s="12"/>
      <c r="J2782" s="12"/>
      <c r="K2782" s="12"/>
      <c r="L2782" s="35"/>
      <c r="M2782" s="35"/>
      <c r="N2782" s="35"/>
      <c r="O2782" s="35"/>
      <c r="P2782" s="12"/>
      <c r="Q2782" s="16"/>
      <c r="R2782" s="12"/>
      <c r="S2782" s="12"/>
      <c r="T2782" s="12"/>
      <c r="U2782" s="12"/>
      <c r="V2782" s="12"/>
      <c r="W2782" s="12"/>
      <c r="X2782" s="12"/>
      <c r="Y2782" s="12"/>
      <c r="Z2782" s="12"/>
      <c r="AA2782" s="12"/>
      <c r="AB2782" s="12"/>
      <c r="AC2782" s="12"/>
    </row>
    <row r="2783" spans="1:29" x14ac:dyDescent="0.25">
      <c r="A2783" s="12"/>
      <c r="B2783" s="12"/>
      <c r="C2783" s="12"/>
      <c r="D2783" s="12"/>
      <c r="E2783" s="12"/>
      <c r="F2783" s="12"/>
      <c r="G2783" s="12"/>
      <c r="H2783" s="12"/>
      <c r="I2783" s="12"/>
      <c r="J2783" s="12"/>
      <c r="K2783" s="12"/>
      <c r="L2783" s="35"/>
      <c r="M2783" s="35"/>
      <c r="N2783" s="35"/>
      <c r="O2783" s="35"/>
      <c r="P2783" s="12"/>
      <c r="Q2783" s="16"/>
      <c r="R2783" s="12"/>
      <c r="S2783" s="12"/>
      <c r="T2783" s="12"/>
      <c r="U2783" s="12"/>
      <c r="V2783" s="12"/>
      <c r="W2783" s="12"/>
      <c r="X2783" s="12"/>
      <c r="Y2783" s="12"/>
      <c r="Z2783" s="12"/>
      <c r="AA2783" s="12"/>
      <c r="AB2783" s="12"/>
      <c r="AC2783" s="12"/>
    </row>
    <row r="2784" spans="1:29" x14ac:dyDescent="0.25">
      <c r="A2784" s="12"/>
      <c r="B2784" s="12"/>
      <c r="C2784" s="12"/>
      <c r="D2784" s="12"/>
      <c r="E2784" s="12"/>
      <c r="F2784" s="12"/>
      <c r="G2784" s="12"/>
      <c r="H2784" s="12"/>
      <c r="I2784" s="12"/>
      <c r="J2784" s="12"/>
      <c r="K2784" s="12"/>
      <c r="L2784" s="35"/>
      <c r="M2784" s="35"/>
      <c r="N2784" s="35"/>
      <c r="O2784" s="35"/>
      <c r="P2784" s="12"/>
      <c r="Q2784" s="16"/>
      <c r="R2784" s="12"/>
      <c r="S2784" s="12"/>
      <c r="T2784" s="12"/>
      <c r="U2784" s="12"/>
      <c r="V2784" s="12"/>
      <c r="W2784" s="12"/>
      <c r="X2784" s="12"/>
      <c r="Y2784" s="12"/>
      <c r="Z2784" s="12"/>
      <c r="AA2784" s="12"/>
      <c r="AB2784" s="12"/>
      <c r="AC2784" s="12"/>
    </row>
    <row r="2785" spans="1:29" x14ac:dyDescent="0.25">
      <c r="A2785" s="12"/>
      <c r="B2785" s="12"/>
      <c r="C2785" s="12"/>
      <c r="D2785" s="12"/>
      <c r="E2785" s="12"/>
      <c r="F2785" s="12"/>
      <c r="G2785" s="12"/>
      <c r="H2785" s="12"/>
      <c r="I2785" s="12"/>
      <c r="J2785" s="12"/>
      <c r="K2785" s="12"/>
      <c r="L2785" s="35"/>
      <c r="M2785" s="35"/>
      <c r="N2785" s="35"/>
      <c r="O2785" s="35"/>
      <c r="P2785" s="12"/>
      <c r="Q2785" s="16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2"/>
      <c r="AC2785" s="12"/>
    </row>
    <row r="2786" spans="1:29" x14ac:dyDescent="0.25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35"/>
      <c r="M2786" s="35"/>
      <c r="N2786" s="35"/>
      <c r="O2786" s="35"/>
      <c r="P2786" s="12"/>
      <c r="Q2786" s="16"/>
      <c r="R2786" s="12"/>
      <c r="S2786" s="12"/>
      <c r="T2786" s="12"/>
      <c r="U2786" s="12"/>
      <c r="V2786" s="12"/>
      <c r="W2786" s="12"/>
      <c r="X2786" s="12"/>
      <c r="Y2786" s="12"/>
      <c r="Z2786" s="12"/>
      <c r="AA2786" s="12"/>
      <c r="AB2786" s="12"/>
      <c r="AC2786" s="12"/>
    </row>
    <row r="2787" spans="1:29" x14ac:dyDescent="0.25">
      <c r="A2787" s="12"/>
      <c r="B2787" s="12"/>
      <c r="C2787" s="12"/>
      <c r="D2787" s="12"/>
      <c r="E2787" s="12"/>
      <c r="F2787" s="12"/>
      <c r="G2787" s="12"/>
      <c r="H2787" s="12"/>
      <c r="I2787" s="12"/>
      <c r="J2787" s="12"/>
      <c r="K2787" s="12"/>
      <c r="L2787" s="35"/>
      <c r="M2787" s="35"/>
      <c r="N2787" s="35"/>
      <c r="O2787" s="35"/>
      <c r="P2787" s="12"/>
      <c r="Q2787" s="16"/>
      <c r="R2787" s="12"/>
      <c r="S2787" s="12"/>
      <c r="T2787" s="12"/>
      <c r="U2787" s="12"/>
      <c r="V2787" s="12"/>
      <c r="W2787" s="12"/>
      <c r="X2787" s="12"/>
      <c r="Y2787" s="12"/>
      <c r="Z2787" s="12"/>
      <c r="AA2787" s="12"/>
      <c r="AB2787" s="12"/>
      <c r="AC2787" s="12"/>
    </row>
    <row r="2788" spans="1:29" x14ac:dyDescent="0.25">
      <c r="A2788" s="12"/>
      <c r="B2788" s="12"/>
      <c r="C2788" s="12"/>
      <c r="D2788" s="12"/>
      <c r="E2788" s="12"/>
      <c r="F2788" s="12"/>
      <c r="G2788" s="12"/>
      <c r="H2788" s="12"/>
      <c r="I2788" s="12"/>
      <c r="J2788" s="12"/>
      <c r="K2788" s="12"/>
      <c r="L2788" s="35"/>
      <c r="M2788" s="35"/>
      <c r="N2788" s="35"/>
      <c r="O2788" s="35"/>
      <c r="P2788" s="12"/>
      <c r="Q2788" s="16"/>
      <c r="R2788" s="12"/>
      <c r="S2788" s="12"/>
      <c r="T2788" s="12"/>
      <c r="U2788" s="12"/>
      <c r="V2788" s="12"/>
      <c r="W2788" s="12"/>
      <c r="X2788" s="12"/>
      <c r="Y2788" s="12"/>
      <c r="Z2788" s="12"/>
      <c r="AA2788" s="12"/>
      <c r="AB2788" s="12"/>
      <c r="AC2788" s="12"/>
    </row>
    <row r="2789" spans="1:29" x14ac:dyDescent="0.25">
      <c r="A2789" s="12"/>
      <c r="B2789" s="12"/>
      <c r="C2789" s="12"/>
      <c r="D2789" s="12"/>
      <c r="E2789" s="12"/>
      <c r="F2789" s="12"/>
      <c r="G2789" s="12"/>
      <c r="H2789" s="12"/>
      <c r="I2789" s="12"/>
      <c r="J2789" s="12"/>
      <c r="K2789" s="12"/>
      <c r="L2789" s="35"/>
      <c r="M2789" s="35"/>
      <c r="N2789" s="35"/>
      <c r="O2789" s="35"/>
      <c r="P2789" s="12"/>
      <c r="Q2789" s="16"/>
      <c r="R2789" s="12"/>
      <c r="S2789" s="12"/>
      <c r="T2789" s="12"/>
      <c r="U2789" s="12"/>
      <c r="V2789" s="12"/>
      <c r="W2789" s="12"/>
      <c r="X2789" s="12"/>
      <c r="Y2789" s="12"/>
      <c r="Z2789" s="12"/>
      <c r="AA2789" s="12"/>
      <c r="AB2789" s="12"/>
      <c r="AC2789" s="12"/>
    </row>
    <row r="2790" spans="1:29" x14ac:dyDescent="0.25">
      <c r="A2790" s="12"/>
      <c r="B2790" s="12"/>
      <c r="C2790" s="12"/>
      <c r="D2790" s="12"/>
      <c r="E2790" s="12"/>
      <c r="F2790" s="12"/>
      <c r="G2790" s="12"/>
      <c r="H2790" s="12"/>
      <c r="I2790" s="12"/>
      <c r="J2790" s="12"/>
      <c r="K2790" s="12"/>
      <c r="L2790" s="35"/>
      <c r="M2790" s="35"/>
      <c r="N2790" s="35"/>
      <c r="O2790" s="35"/>
      <c r="P2790" s="12"/>
      <c r="Q2790" s="16"/>
      <c r="R2790" s="12"/>
      <c r="S2790" s="12"/>
      <c r="T2790" s="12"/>
      <c r="U2790" s="12"/>
      <c r="V2790" s="12"/>
      <c r="W2790" s="12"/>
      <c r="X2790" s="12"/>
      <c r="Y2790" s="12"/>
      <c r="Z2790" s="12"/>
      <c r="AA2790" s="12"/>
      <c r="AB2790" s="12"/>
      <c r="AC2790" s="12"/>
    </row>
    <row r="2791" spans="1:29" x14ac:dyDescent="0.25">
      <c r="A2791" s="12"/>
      <c r="B2791" s="12"/>
      <c r="C2791" s="12"/>
      <c r="D2791" s="12"/>
      <c r="E2791" s="12"/>
      <c r="F2791" s="12"/>
      <c r="G2791" s="12"/>
      <c r="H2791" s="12"/>
      <c r="I2791" s="12"/>
      <c r="J2791" s="12"/>
      <c r="K2791" s="12"/>
      <c r="L2791" s="35"/>
      <c r="M2791" s="35"/>
      <c r="N2791" s="35"/>
      <c r="O2791" s="35"/>
      <c r="P2791" s="12"/>
      <c r="Q2791" s="16"/>
      <c r="R2791" s="12"/>
      <c r="S2791" s="12"/>
      <c r="T2791" s="12"/>
      <c r="U2791" s="12"/>
      <c r="V2791" s="12"/>
      <c r="W2791" s="12"/>
      <c r="X2791" s="12"/>
      <c r="Y2791" s="12"/>
      <c r="Z2791" s="12"/>
      <c r="AA2791" s="12"/>
      <c r="AB2791" s="12"/>
      <c r="AC2791" s="12"/>
    </row>
    <row r="2792" spans="1:29" x14ac:dyDescent="0.25">
      <c r="A2792" s="12"/>
      <c r="B2792" s="12"/>
      <c r="C2792" s="12"/>
      <c r="D2792" s="12"/>
      <c r="E2792" s="12"/>
      <c r="F2792" s="12"/>
      <c r="G2792" s="12"/>
      <c r="H2792" s="12"/>
      <c r="I2792" s="12"/>
      <c r="J2792" s="12"/>
      <c r="K2792" s="12"/>
      <c r="L2792" s="35"/>
      <c r="M2792" s="35"/>
      <c r="N2792" s="35"/>
      <c r="O2792" s="35"/>
      <c r="P2792" s="12"/>
      <c r="Q2792" s="16"/>
      <c r="R2792" s="12"/>
      <c r="S2792" s="12"/>
      <c r="T2792" s="12"/>
      <c r="U2792" s="12"/>
      <c r="V2792" s="12"/>
      <c r="W2792" s="12"/>
      <c r="X2792" s="12"/>
      <c r="Y2792" s="12"/>
      <c r="Z2792" s="12"/>
      <c r="AA2792" s="12"/>
      <c r="AB2792" s="12"/>
      <c r="AC2792" s="12"/>
    </row>
    <row r="2793" spans="1:29" x14ac:dyDescent="0.25">
      <c r="A2793" s="12"/>
      <c r="B2793" s="12"/>
      <c r="C2793" s="12"/>
      <c r="D2793" s="12"/>
      <c r="E2793" s="12"/>
      <c r="F2793" s="12"/>
      <c r="G2793" s="12"/>
      <c r="H2793" s="12"/>
      <c r="I2793" s="12"/>
      <c r="J2793" s="12"/>
      <c r="K2793" s="12"/>
      <c r="L2793" s="35"/>
      <c r="M2793" s="35"/>
      <c r="N2793" s="35"/>
      <c r="O2793" s="35"/>
      <c r="P2793" s="12"/>
      <c r="Q2793" s="16"/>
      <c r="R2793" s="12"/>
      <c r="S2793" s="12"/>
      <c r="T2793" s="12"/>
      <c r="U2793" s="12"/>
      <c r="V2793" s="12"/>
      <c r="W2793" s="12"/>
      <c r="X2793" s="12"/>
      <c r="Y2793" s="12"/>
      <c r="Z2793" s="12"/>
      <c r="AA2793" s="12"/>
      <c r="AB2793" s="12"/>
      <c r="AC2793" s="12"/>
    </row>
    <row r="2794" spans="1:29" x14ac:dyDescent="0.25">
      <c r="A2794" s="12"/>
      <c r="B2794" s="12"/>
      <c r="C2794" s="12"/>
      <c r="D2794" s="12"/>
      <c r="E2794" s="12"/>
      <c r="F2794" s="12"/>
      <c r="G2794" s="12"/>
      <c r="H2794" s="12"/>
      <c r="I2794" s="12"/>
      <c r="J2794" s="12"/>
      <c r="K2794" s="12"/>
      <c r="L2794" s="35"/>
      <c r="M2794" s="35"/>
      <c r="N2794" s="35"/>
      <c r="O2794" s="35"/>
      <c r="P2794" s="12"/>
      <c r="Q2794" s="16"/>
      <c r="R2794" s="12"/>
      <c r="S2794" s="12"/>
      <c r="T2794" s="12"/>
      <c r="U2794" s="12"/>
      <c r="V2794" s="12"/>
      <c r="W2794" s="12"/>
      <c r="X2794" s="12"/>
      <c r="Y2794" s="12"/>
      <c r="Z2794" s="12"/>
      <c r="AA2794" s="12"/>
      <c r="AB2794" s="12"/>
      <c r="AC2794" s="12"/>
    </row>
    <row r="2795" spans="1:29" x14ac:dyDescent="0.25">
      <c r="A2795" s="12"/>
      <c r="B2795" s="12"/>
      <c r="C2795" s="12"/>
      <c r="D2795" s="12"/>
      <c r="E2795" s="12"/>
      <c r="F2795" s="12"/>
      <c r="G2795" s="12"/>
      <c r="H2795" s="12"/>
      <c r="I2795" s="12"/>
      <c r="J2795" s="12"/>
      <c r="K2795" s="12"/>
      <c r="L2795" s="35"/>
      <c r="M2795" s="35"/>
      <c r="N2795" s="35"/>
      <c r="O2795" s="35"/>
      <c r="P2795" s="12"/>
      <c r="Q2795" s="16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2"/>
      <c r="AC2795" s="12"/>
    </row>
    <row r="2796" spans="1:29" x14ac:dyDescent="0.25">
      <c r="A2796" s="12"/>
      <c r="B2796" s="12"/>
      <c r="C2796" s="12"/>
      <c r="D2796" s="12"/>
      <c r="E2796" s="12"/>
      <c r="F2796" s="12"/>
      <c r="G2796" s="12"/>
      <c r="H2796" s="12"/>
      <c r="I2796" s="12"/>
      <c r="J2796" s="12"/>
      <c r="K2796" s="12"/>
      <c r="L2796" s="35"/>
      <c r="M2796" s="35"/>
      <c r="N2796" s="35"/>
      <c r="O2796" s="35"/>
      <c r="P2796" s="12"/>
      <c r="Q2796" s="16"/>
      <c r="R2796" s="12"/>
      <c r="S2796" s="12"/>
      <c r="T2796" s="12"/>
      <c r="U2796" s="12"/>
      <c r="V2796" s="12"/>
      <c r="W2796" s="12"/>
      <c r="X2796" s="12"/>
      <c r="Y2796" s="12"/>
      <c r="Z2796" s="12"/>
      <c r="AA2796" s="12"/>
      <c r="AB2796" s="12"/>
      <c r="AC2796" s="12"/>
    </row>
    <row r="2797" spans="1:29" x14ac:dyDescent="0.25">
      <c r="A2797" s="12"/>
      <c r="B2797" s="12"/>
      <c r="C2797" s="12"/>
      <c r="D2797" s="12"/>
      <c r="E2797" s="12"/>
      <c r="F2797" s="12"/>
      <c r="G2797" s="12"/>
      <c r="H2797" s="12"/>
      <c r="I2797" s="12"/>
      <c r="J2797" s="12"/>
      <c r="K2797" s="12"/>
      <c r="L2797" s="35"/>
      <c r="M2797" s="35"/>
      <c r="N2797" s="35"/>
      <c r="O2797" s="35"/>
      <c r="P2797" s="12"/>
      <c r="Q2797" s="16"/>
      <c r="R2797" s="12"/>
      <c r="S2797" s="12"/>
      <c r="T2797" s="12"/>
      <c r="U2797" s="12"/>
      <c r="V2797" s="12"/>
      <c r="W2797" s="12"/>
      <c r="X2797" s="12"/>
      <c r="Y2797" s="12"/>
      <c r="Z2797" s="12"/>
      <c r="AA2797" s="12"/>
      <c r="AB2797" s="12"/>
      <c r="AC2797" s="12"/>
    </row>
    <row r="2798" spans="1:29" x14ac:dyDescent="0.25">
      <c r="A2798" s="12"/>
      <c r="B2798" s="12"/>
      <c r="C2798" s="12"/>
      <c r="D2798" s="12"/>
      <c r="E2798" s="12"/>
      <c r="F2798" s="12"/>
      <c r="G2798" s="12"/>
      <c r="H2798" s="12"/>
      <c r="I2798" s="12"/>
      <c r="J2798" s="12"/>
      <c r="K2798" s="12"/>
      <c r="L2798" s="35"/>
      <c r="M2798" s="35"/>
      <c r="N2798" s="35"/>
      <c r="O2798" s="35"/>
      <c r="P2798" s="12"/>
      <c r="Q2798" s="16"/>
      <c r="R2798" s="12"/>
      <c r="S2798" s="12"/>
      <c r="T2798" s="12"/>
      <c r="U2798" s="12"/>
      <c r="V2798" s="12"/>
      <c r="W2798" s="12"/>
      <c r="X2798" s="12"/>
      <c r="Y2798" s="12"/>
      <c r="Z2798" s="12"/>
      <c r="AA2798" s="12"/>
      <c r="AB2798" s="12"/>
      <c r="AC2798" s="12"/>
    </row>
    <row r="2799" spans="1:29" x14ac:dyDescent="0.25">
      <c r="A2799" s="12"/>
      <c r="B2799" s="12"/>
      <c r="C2799" s="12"/>
      <c r="D2799" s="12"/>
      <c r="E2799" s="12"/>
      <c r="F2799" s="12"/>
      <c r="G2799" s="12"/>
      <c r="H2799" s="12"/>
      <c r="I2799" s="12"/>
      <c r="J2799" s="12"/>
      <c r="K2799" s="12"/>
      <c r="L2799" s="35"/>
      <c r="M2799" s="35"/>
      <c r="N2799" s="35"/>
      <c r="O2799" s="35"/>
      <c r="P2799" s="12"/>
      <c r="Q2799" s="16"/>
      <c r="R2799" s="12"/>
      <c r="S2799" s="12"/>
      <c r="T2799" s="12"/>
      <c r="U2799" s="12"/>
      <c r="V2799" s="12"/>
      <c r="W2799" s="12"/>
      <c r="X2799" s="12"/>
      <c r="Y2799" s="12"/>
      <c r="Z2799" s="12"/>
      <c r="AA2799" s="12"/>
      <c r="AB2799" s="12"/>
      <c r="AC2799" s="12"/>
    </row>
    <row r="2800" spans="1:29" x14ac:dyDescent="0.25">
      <c r="A2800" s="12"/>
      <c r="B2800" s="12"/>
      <c r="C2800" s="12"/>
      <c r="D2800" s="12"/>
      <c r="E2800" s="12"/>
      <c r="F2800" s="12"/>
      <c r="G2800" s="12"/>
      <c r="H2800" s="12"/>
      <c r="I2800" s="12"/>
      <c r="J2800" s="12"/>
      <c r="K2800" s="12"/>
      <c r="L2800" s="35"/>
      <c r="M2800" s="35"/>
      <c r="N2800" s="35"/>
      <c r="O2800" s="35"/>
      <c r="P2800" s="12"/>
      <c r="Q2800" s="16"/>
      <c r="R2800" s="12"/>
      <c r="S2800" s="12"/>
      <c r="T2800" s="12"/>
      <c r="U2800" s="12"/>
      <c r="V2800" s="12"/>
      <c r="W2800" s="12"/>
      <c r="X2800" s="12"/>
      <c r="Y2800" s="12"/>
      <c r="Z2800" s="12"/>
      <c r="AA2800" s="12"/>
      <c r="AB2800" s="12"/>
      <c r="AC2800" s="12"/>
    </row>
    <row r="2801" spans="1:29" x14ac:dyDescent="0.25">
      <c r="A2801" s="12"/>
      <c r="B2801" s="12"/>
      <c r="C2801" s="12"/>
      <c r="D2801" s="12"/>
      <c r="E2801" s="12"/>
      <c r="F2801" s="12"/>
      <c r="G2801" s="12"/>
      <c r="H2801" s="12"/>
      <c r="I2801" s="12"/>
      <c r="J2801" s="12"/>
      <c r="K2801" s="12"/>
      <c r="L2801" s="35"/>
      <c r="M2801" s="35"/>
      <c r="N2801" s="35"/>
      <c r="O2801" s="35"/>
      <c r="P2801" s="12"/>
      <c r="Q2801" s="16"/>
      <c r="R2801" s="12"/>
      <c r="S2801" s="12"/>
      <c r="T2801" s="12"/>
      <c r="U2801" s="12"/>
      <c r="V2801" s="12"/>
      <c r="W2801" s="12"/>
      <c r="X2801" s="12"/>
      <c r="Y2801" s="12"/>
      <c r="Z2801" s="12"/>
      <c r="AA2801" s="12"/>
      <c r="AB2801" s="12"/>
      <c r="AC2801" s="12"/>
    </row>
    <row r="2802" spans="1:29" x14ac:dyDescent="0.25">
      <c r="A2802" s="12"/>
      <c r="B2802" s="12"/>
      <c r="C2802" s="12"/>
      <c r="D2802" s="12"/>
      <c r="E2802" s="12"/>
      <c r="F2802" s="12"/>
      <c r="G2802" s="12"/>
      <c r="H2802" s="12"/>
      <c r="I2802" s="12"/>
      <c r="J2802" s="12"/>
      <c r="K2802" s="12"/>
      <c r="L2802" s="35"/>
      <c r="M2802" s="35"/>
      <c r="N2802" s="35"/>
      <c r="O2802" s="35"/>
      <c r="P2802" s="12"/>
      <c r="Q2802" s="16"/>
      <c r="R2802" s="12"/>
      <c r="S2802" s="12"/>
      <c r="T2802" s="12"/>
      <c r="U2802" s="12"/>
      <c r="V2802" s="12"/>
      <c r="W2802" s="12"/>
      <c r="X2802" s="12"/>
      <c r="Y2802" s="12"/>
      <c r="Z2802" s="12"/>
      <c r="AA2802" s="12"/>
      <c r="AB2802" s="12"/>
      <c r="AC2802" s="12"/>
    </row>
    <row r="2803" spans="1:29" x14ac:dyDescent="0.25">
      <c r="A2803" s="12"/>
      <c r="B2803" s="12"/>
      <c r="C2803" s="12"/>
      <c r="D2803" s="12"/>
      <c r="E2803" s="12"/>
      <c r="F2803" s="12"/>
      <c r="G2803" s="12"/>
      <c r="H2803" s="12"/>
      <c r="I2803" s="12"/>
      <c r="J2803" s="12"/>
      <c r="K2803" s="12"/>
      <c r="L2803" s="35"/>
      <c r="M2803" s="35"/>
      <c r="N2803" s="35"/>
      <c r="O2803" s="35"/>
      <c r="P2803" s="12"/>
      <c r="Q2803" s="16"/>
      <c r="R2803" s="12"/>
      <c r="S2803" s="12"/>
      <c r="T2803" s="12"/>
      <c r="U2803" s="12"/>
      <c r="V2803" s="12"/>
      <c r="W2803" s="12"/>
      <c r="X2803" s="12"/>
      <c r="Y2803" s="12"/>
      <c r="Z2803" s="12"/>
      <c r="AA2803" s="12"/>
      <c r="AB2803" s="12"/>
      <c r="AC2803" s="12"/>
    </row>
    <row r="2804" spans="1:29" x14ac:dyDescent="0.25">
      <c r="A2804" s="12"/>
      <c r="B2804" s="12"/>
      <c r="C2804" s="12"/>
      <c r="D2804" s="12"/>
      <c r="E2804" s="12"/>
      <c r="F2804" s="12"/>
      <c r="G2804" s="12"/>
      <c r="H2804" s="12"/>
      <c r="I2804" s="12"/>
      <c r="J2804" s="12"/>
      <c r="K2804" s="12"/>
      <c r="L2804" s="35"/>
      <c r="M2804" s="35"/>
      <c r="N2804" s="35"/>
      <c r="O2804" s="35"/>
      <c r="P2804" s="12"/>
      <c r="Q2804" s="16"/>
      <c r="R2804" s="12"/>
      <c r="S2804" s="12"/>
      <c r="T2804" s="12"/>
      <c r="U2804" s="12"/>
      <c r="V2804" s="12"/>
      <c r="W2804" s="12"/>
      <c r="X2804" s="12"/>
      <c r="Y2804" s="12"/>
      <c r="Z2804" s="12"/>
      <c r="AA2804" s="12"/>
      <c r="AB2804" s="12"/>
      <c r="AC2804" s="12"/>
    </row>
    <row r="2805" spans="1:29" x14ac:dyDescent="0.25">
      <c r="A2805" s="12"/>
      <c r="B2805" s="12"/>
      <c r="C2805" s="12"/>
      <c r="D2805" s="12"/>
      <c r="E2805" s="12"/>
      <c r="F2805" s="12"/>
      <c r="G2805" s="12"/>
      <c r="H2805" s="12"/>
      <c r="I2805" s="12"/>
      <c r="J2805" s="12"/>
      <c r="K2805" s="12"/>
      <c r="L2805" s="35"/>
      <c r="M2805" s="35"/>
      <c r="N2805" s="35"/>
      <c r="O2805" s="35"/>
      <c r="P2805" s="12"/>
      <c r="Q2805" s="16"/>
      <c r="R2805" s="12"/>
      <c r="S2805" s="12"/>
      <c r="T2805" s="12"/>
      <c r="U2805" s="12"/>
      <c r="V2805" s="12"/>
      <c r="W2805" s="12"/>
      <c r="X2805" s="12"/>
      <c r="Y2805" s="12"/>
      <c r="Z2805" s="12"/>
      <c r="AA2805" s="12"/>
      <c r="AB2805" s="12"/>
      <c r="AC2805" s="12"/>
    </row>
    <row r="2806" spans="1:29" x14ac:dyDescent="0.25">
      <c r="A2806" s="12"/>
      <c r="B2806" s="12"/>
      <c r="C2806" s="12"/>
      <c r="D2806" s="12"/>
      <c r="E2806" s="12"/>
      <c r="F2806" s="12"/>
      <c r="G2806" s="12"/>
      <c r="H2806" s="12"/>
      <c r="I2806" s="12"/>
      <c r="J2806" s="12"/>
      <c r="K2806" s="12"/>
      <c r="L2806" s="35"/>
      <c r="M2806" s="35"/>
      <c r="N2806" s="35"/>
      <c r="O2806" s="35"/>
      <c r="P2806" s="12"/>
      <c r="Q2806" s="16"/>
      <c r="R2806" s="12"/>
      <c r="S2806" s="12"/>
      <c r="T2806" s="12"/>
      <c r="U2806" s="12"/>
      <c r="V2806" s="12"/>
      <c r="W2806" s="12"/>
      <c r="X2806" s="12"/>
      <c r="Y2806" s="12"/>
      <c r="Z2806" s="12"/>
      <c r="AA2806" s="12"/>
      <c r="AB2806" s="12"/>
      <c r="AC2806" s="12"/>
    </row>
    <row r="2807" spans="1:29" x14ac:dyDescent="0.25">
      <c r="A2807" s="12"/>
      <c r="B2807" s="12"/>
      <c r="C2807" s="12"/>
      <c r="D2807" s="12"/>
      <c r="E2807" s="12"/>
      <c r="F2807" s="12"/>
      <c r="G2807" s="12"/>
      <c r="H2807" s="12"/>
      <c r="I2807" s="12"/>
      <c r="J2807" s="12"/>
      <c r="K2807" s="12"/>
      <c r="L2807" s="35"/>
      <c r="M2807" s="35"/>
      <c r="N2807" s="35"/>
      <c r="O2807" s="35"/>
      <c r="P2807" s="12"/>
      <c r="Q2807" s="16"/>
      <c r="R2807" s="12"/>
      <c r="S2807" s="12"/>
      <c r="T2807" s="12"/>
      <c r="U2807" s="12"/>
      <c r="V2807" s="12"/>
      <c r="W2807" s="12"/>
      <c r="X2807" s="12"/>
      <c r="Y2807" s="12"/>
      <c r="Z2807" s="12"/>
      <c r="AA2807" s="12"/>
      <c r="AB2807" s="12"/>
      <c r="AC2807" s="12"/>
    </row>
    <row r="2808" spans="1:29" x14ac:dyDescent="0.25">
      <c r="A2808" s="12"/>
      <c r="B2808" s="12"/>
      <c r="C2808" s="12"/>
      <c r="D2808" s="12"/>
      <c r="E2808" s="12"/>
      <c r="F2808" s="12"/>
      <c r="G2808" s="12"/>
      <c r="H2808" s="12"/>
      <c r="I2808" s="12"/>
      <c r="J2808" s="12"/>
      <c r="K2808" s="12"/>
      <c r="L2808" s="35"/>
      <c r="M2808" s="35"/>
      <c r="N2808" s="35"/>
      <c r="O2808" s="35"/>
      <c r="P2808" s="12"/>
      <c r="Q2808" s="16"/>
      <c r="R2808" s="12"/>
      <c r="S2808" s="12"/>
      <c r="T2808" s="12"/>
      <c r="U2808" s="12"/>
      <c r="V2808" s="12"/>
      <c r="W2808" s="12"/>
      <c r="X2808" s="12"/>
      <c r="Y2808" s="12"/>
      <c r="Z2808" s="12"/>
      <c r="AA2808" s="12"/>
      <c r="AB2808" s="12"/>
      <c r="AC2808" s="12"/>
    </row>
    <row r="2809" spans="1:29" x14ac:dyDescent="0.25">
      <c r="A2809" s="12"/>
      <c r="B2809" s="12"/>
      <c r="C2809" s="12"/>
      <c r="D2809" s="12"/>
      <c r="E2809" s="12"/>
      <c r="F2809" s="12"/>
      <c r="G2809" s="12"/>
      <c r="H2809" s="12"/>
      <c r="I2809" s="12"/>
      <c r="J2809" s="12"/>
      <c r="K2809" s="12"/>
      <c r="L2809" s="35"/>
      <c r="M2809" s="35"/>
      <c r="N2809" s="35"/>
      <c r="O2809" s="35"/>
      <c r="P2809" s="12"/>
      <c r="Q2809" s="16"/>
      <c r="R2809" s="12"/>
      <c r="S2809" s="12"/>
      <c r="T2809" s="12"/>
      <c r="U2809" s="12"/>
      <c r="V2809" s="12"/>
      <c r="W2809" s="12"/>
      <c r="X2809" s="12"/>
      <c r="Y2809" s="12"/>
      <c r="Z2809" s="12"/>
      <c r="AA2809" s="12"/>
      <c r="AB2809" s="12"/>
      <c r="AC2809" s="12"/>
    </row>
    <row r="2810" spans="1:29" x14ac:dyDescent="0.25">
      <c r="A2810" s="12"/>
      <c r="B2810" s="12"/>
      <c r="C2810" s="12"/>
      <c r="D2810" s="12"/>
      <c r="E2810" s="12"/>
      <c r="F2810" s="12"/>
      <c r="G2810" s="12"/>
      <c r="H2810" s="12"/>
      <c r="I2810" s="12"/>
      <c r="J2810" s="12"/>
      <c r="K2810" s="12"/>
      <c r="L2810" s="35"/>
      <c r="M2810" s="35"/>
      <c r="N2810" s="35"/>
      <c r="O2810" s="35"/>
      <c r="P2810" s="12"/>
      <c r="Q2810" s="16"/>
      <c r="R2810" s="12"/>
      <c r="S2810" s="12"/>
      <c r="T2810" s="12"/>
      <c r="U2810" s="12"/>
      <c r="V2810" s="12"/>
      <c r="W2810" s="12"/>
      <c r="X2810" s="12"/>
      <c r="Y2810" s="12"/>
      <c r="Z2810" s="12"/>
      <c r="AA2810" s="12"/>
      <c r="AB2810" s="12"/>
      <c r="AC2810" s="12"/>
    </row>
    <row r="2811" spans="1:29" x14ac:dyDescent="0.25">
      <c r="A2811" s="12"/>
      <c r="B2811" s="12"/>
      <c r="C2811" s="12"/>
      <c r="D2811" s="12"/>
      <c r="E2811" s="12"/>
      <c r="F2811" s="12"/>
      <c r="G2811" s="12"/>
      <c r="H2811" s="12"/>
      <c r="I2811" s="12"/>
      <c r="J2811" s="12"/>
      <c r="K2811" s="12"/>
      <c r="L2811" s="35"/>
      <c r="M2811" s="35"/>
      <c r="N2811" s="35"/>
      <c r="O2811" s="35"/>
      <c r="P2811" s="12"/>
      <c r="Q2811" s="16"/>
      <c r="R2811" s="12"/>
      <c r="S2811" s="12"/>
      <c r="T2811" s="12"/>
      <c r="U2811" s="12"/>
      <c r="V2811" s="12"/>
      <c r="W2811" s="12"/>
      <c r="X2811" s="12"/>
      <c r="Y2811" s="12"/>
      <c r="Z2811" s="12"/>
      <c r="AA2811" s="12"/>
      <c r="AB2811" s="12"/>
      <c r="AC2811" s="12"/>
    </row>
    <row r="2812" spans="1:29" x14ac:dyDescent="0.25">
      <c r="A2812" s="12"/>
      <c r="B2812" s="12"/>
      <c r="C2812" s="12"/>
      <c r="D2812" s="12"/>
      <c r="E2812" s="12"/>
      <c r="F2812" s="12"/>
      <c r="G2812" s="12"/>
      <c r="H2812" s="12"/>
      <c r="I2812" s="12"/>
      <c r="J2812" s="12"/>
      <c r="K2812" s="12"/>
      <c r="L2812" s="35"/>
      <c r="M2812" s="35"/>
      <c r="N2812" s="35"/>
      <c r="O2812" s="35"/>
      <c r="P2812" s="12"/>
      <c r="Q2812" s="16"/>
      <c r="R2812" s="12"/>
      <c r="S2812" s="12"/>
      <c r="T2812" s="12"/>
      <c r="U2812" s="12"/>
      <c r="V2812" s="12"/>
      <c r="W2812" s="12"/>
      <c r="X2812" s="12"/>
      <c r="Y2812" s="12"/>
      <c r="Z2812" s="12"/>
      <c r="AA2812" s="12"/>
      <c r="AB2812" s="12"/>
      <c r="AC2812" s="12"/>
    </row>
    <row r="2813" spans="1:29" x14ac:dyDescent="0.25">
      <c r="A2813" s="12"/>
      <c r="B2813" s="12"/>
      <c r="C2813" s="12"/>
      <c r="D2813" s="12"/>
      <c r="E2813" s="12"/>
      <c r="F2813" s="12"/>
      <c r="G2813" s="12"/>
      <c r="H2813" s="12"/>
      <c r="I2813" s="12"/>
      <c r="J2813" s="12"/>
      <c r="K2813" s="12"/>
      <c r="L2813" s="35"/>
      <c r="M2813" s="35"/>
      <c r="N2813" s="35"/>
      <c r="O2813" s="35"/>
      <c r="P2813" s="12"/>
      <c r="Q2813" s="16"/>
      <c r="R2813" s="12"/>
      <c r="S2813" s="12"/>
      <c r="T2813" s="12"/>
      <c r="U2813" s="12"/>
      <c r="V2813" s="12"/>
      <c r="W2813" s="12"/>
      <c r="X2813" s="12"/>
      <c r="Y2813" s="12"/>
      <c r="Z2813" s="12"/>
      <c r="AA2813" s="12"/>
      <c r="AB2813" s="12"/>
      <c r="AC2813" s="12"/>
    </row>
    <row r="2814" spans="1:29" x14ac:dyDescent="0.25">
      <c r="A2814" s="12"/>
      <c r="B2814" s="12"/>
      <c r="C2814" s="12"/>
      <c r="D2814" s="12"/>
      <c r="E2814" s="12"/>
      <c r="F2814" s="12"/>
      <c r="G2814" s="12"/>
      <c r="H2814" s="12"/>
      <c r="I2814" s="12"/>
      <c r="J2814" s="12"/>
      <c r="K2814" s="12"/>
      <c r="L2814" s="35"/>
      <c r="M2814" s="35"/>
      <c r="N2814" s="35"/>
      <c r="O2814" s="35"/>
      <c r="P2814" s="12"/>
      <c r="Q2814" s="16"/>
      <c r="R2814" s="12"/>
      <c r="S2814" s="12"/>
      <c r="T2814" s="12"/>
      <c r="U2814" s="12"/>
      <c r="V2814" s="12"/>
      <c r="W2814" s="12"/>
      <c r="X2814" s="12"/>
      <c r="Y2814" s="12"/>
      <c r="Z2814" s="12"/>
      <c r="AA2814" s="12"/>
      <c r="AB2814" s="12"/>
      <c r="AC2814" s="12"/>
    </row>
    <row r="2815" spans="1:29" x14ac:dyDescent="0.25">
      <c r="A2815" s="12"/>
      <c r="B2815" s="12"/>
      <c r="C2815" s="12"/>
      <c r="D2815" s="12"/>
      <c r="E2815" s="12"/>
      <c r="F2815" s="12"/>
      <c r="G2815" s="12"/>
      <c r="H2815" s="12"/>
      <c r="I2815" s="12"/>
      <c r="J2815" s="12"/>
      <c r="K2815" s="12"/>
      <c r="L2815" s="35"/>
      <c r="M2815" s="35"/>
      <c r="N2815" s="35"/>
      <c r="O2815" s="35"/>
      <c r="P2815" s="12"/>
      <c r="Q2815" s="16"/>
      <c r="R2815" s="12"/>
      <c r="S2815" s="12"/>
      <c r="T2815" s="12"/>
      <c r="U2815" s="12"/>
      <c r="V2815" s="12"/>
      <c r="W2815" s="12"/>
      <c r="X2815" s="12"/>
      <c r="Y2815" s="12"/>
      <c r="Z2815" s="12"/>
      <c r="AA2815" s="12"/>
      <c r="AB2815" s="12"/>
      <c r="AC2815" s="12"/>
    </row>
    <row r="2816" spans="1:29" x14ac:dyDescent="0.25">
      <c r="A2816" s="12"/>
      <c r="B2816" s="12"/>
      <c r="C2816" s="12"/>
      <c r="D2816" s="12"/>
      <c r="E2816" s="12"/>
      <c r="F2816" s="12"/>
      <c r="G2816" s="12"/>
      <c r="H2816" s="12"/>
      <c r="I2816" s="12"/>
      <c r="J2816" s="12"/>
      <c r="K2816" s="12"/>
      <c r="L2816" s="35"/>
      <c r="M2816" s="35"/>
      <c r="N2816" s="35"/>
      <c r="O2816" s="35"/>
      <c r="P2816" s="12"/>
      <c r="Q2816" s="16"/>
      <c r="R2816" s="12"/>
      <c r="S2816" s="12"/>
      <c r="T2816" s="12"/>
      <c r="U2816" s="12"/>
      <c r="V2816" s="12"/>
      <c r="W2816" s="12"/>
      <c r="X2816" s="12"/>
      <c r="Y2816" s="12"/>
      <c r="Z2816" s="12"/>
      <c r="AA2816" s="12"/>
      <c r="AB2816" s="12"/>
      <c r="AC2816" s="12"/>
    </row>
    <row r="2817" spans="1:29" x14ac:dyDescent="0.25">
      <c r="A2817" s="12"/>
      <c r="B2817" s="12"/>
      <c r="C2817" s="12"/>
      <c r="D2817" s="12"/>
      <c r="E2817" s="12"/>
      <c r="F2817" s="12"/>
      <c r="G2817" s="12"/>
      <c r="H2817" s="12"/>
      <c r="I2817" s="12"/>
      <c r="J2817" s="12"/>
      <c r="K2817" s="12"/>
      <c r="L2817" s="35"/>
      <c r="M2817" s="35"/>
      <c r="N2817" s="35"/>
      <c r="O2817" s="35"/>
      <c r="P2817" s="12"/>
      <c r="Q2817" s="16"/>
      <c r="R2817" s="12"/>
      <c r="S2817" s="12"/>
      <c r="T2817" s="12"/>
      <c r="U2817" s="12"/>
      <c r="V2817" s="12"/>
      <c r="W2817" s="12"/>
      <c r="X2817" s="12"/>
      <c r="Y2817" s="12"/>
      <c r="Z2817" s="12"/>
      <c r="AA2817" s="12"/>
      <c r="AB2817" s="12"/>
      <c r="AC2817" s="12"/>
    </row>
    <row r="2818" spans="1:29" x14ac:dyDescent="0.25">
      <c r="A2818" s="12"/>
      <c r="B2818" s="12"/>
      <c r="C2818" s="12"/>
      <c r="D2818" s="12"/>
      <c r="E2818" s="12"/>
      <c r="F2818" s="12"/>
      <c r="G2818" s="12"/>
      <c r="H2818" s="12"/>
      <c r="I2818" s="12"/>
      <c r="J2818" s="12"/>
      <c r="K2818" s="12"/>
      <c r="L2818" s="35"/>
      <c r="M2818" s="35"/>
      <c r="N2818" s="35"/>
      <c r="O2818" s="35"/>
      <c r="P2818" s="12"/>
      <c r="Q2818" s="16"/>
      <c r="R2818" s="12"/>
      <c r="S2818" s="12"/>
      <c r="T2818" s="12"/>
      <c r="U2818" s="12"/>
      <c r="V2818" s="12"/>
      <c r="W2818" s="12"/>
      <c r="X2818" s="12"/>
      <c r="Y2818" s="12"/>
      <c r="Z2818" s="12"/>
      <c r="AA2818" s="12"/>
      <c r="AB2818" s="12"/>
      <c r="AC2818" s="12"/>
    </row>
    <row r="2819" spans="1:29" x14ac:dyDescent="0.25">
      <c r="A2819" s="12"/>
      <c r="B2819" s="12"/>
      <c r="C2819" s="12"/>
      <c r="D2819" s="12"/>
      <c r="E2819" s="12"/>
      <c r="F2819" s="12"/>
      <c r="G2819" s="12"/>
      <c r="H2819" s="12"/>
      <c r="I2819" s="12"/>
      <c r="J2819" s="12"/>
      <c r="K2819" s="12"/>
      <c r="L2819" s="35"/>
      <c r="M2819" s="35"/>
      <c r="N2819" s="35"/>
      <c r="O2819" s="35"/>
      <c r="P2819" s="12"/>
      <c r="Q2819" s="16"/>
      <c r="R2819" s="12"/>
      <c r="S2819" s="12"/>
      <c r="T2819" s="12"/>
      <c r="U2819" s="12"/>
      <c r="V2819" s="12"/>
      <c r="W2819" s="12"/>
      <c r="X2819" s="12"/>
      <c r="Y2819" s="12"/>
      <c r="Z2819" s="12"/>
      <c r="AA2819" s="12"/>
      <c r="AB2819" s="12"/>
      <c r="AC2819" s="12"/>
    </row>
    <row r="2820" spans="1:29" x14ac:dyDescent="0.25">
      <c r="A2820" s="12"/>
      <c r="B2820" s="12"/>
      <c r="C2820" s="12"/>
      <c r="D2820" s="12"/>
      <c r="E2820" s="12"/>
      <c r="F2820" s="12"/>
      <c r="G2820" s="12"/>
      <c r="H2820" s="12"/>
      <c r="I2820" s="12"/>
      <c r="J2820" s="12"/>
      <c r="K2820" s="12"/>
      <c r="L2820" s="35"/>
      <c r="M2820" s="35"/>
      <c r="N2820" s="35"/>
      <c r="O2820" s="35"/>
      <c r="P2820" s="12"/>
      <c r="Q2820" s="16"/>
      <c r="R2820" s="12"/>
      <c r="S2820" s="12"/>
      <c r="T2820" s="12"/>
      <c r="U2820" s="12"/>
      <c r="V2820" s="12"/>
      <c r="W2820" s="12"/>
      <c r="X2820" s="12"/>
      <c r="Y2820" s="12"/>
      <c r="Z2820" s="12"/>
      <c r="AA2820" s="12"/>
      <c r="AB2820" s="12"/>
      <c r="AC2820" s="12"/>
    </row>
    <row r="2821" spans="1:29" x14ac:dyDescent="0.25">
      <c r="A2821" s="12"/>
      <c r="B2821" s="12"/>
      <c r="C2821" s="12"/>
      <c r="D2821" s="12"/>
      <c r="E2821" s="12"/>
      <c r="F2821" s="12"/>
      <c r="G2821" s="12"/>
      <c r="H2821" s="12"/>
      <c r="I2821" s="12"/>
      <c r="J2821" s="12"/>
      <c r="K2821" s="12"/>
      <c r="L2821" s="35"/>
      <c r="M2821" s="35"/>
      <c r="N2821" s="35"/>
      <c r="O2821" s="35"/>
      <c r="P2821" s="12"/>
      <c r="Q2821" s="16"/>
      <c r="R2821" s="12"/>
      <c r="S2821" s="12"/>
      <c r="T2821" s="12"/>
      <c r="U2821" s="12"/>
      <c r="V2821" s="12"/>
      <c r="W2821" s="12"/>
      <c r="X2821" s="12"/>
      <c r="Y2821" s="12"/>
      <c r="Z2821" s="12"/>
      <c r="AA2821" s="12"/>
      <c r="AB2821" s="12"/>
      <c r="AC2821" s="12"/>
    </row>
    <row r="2822" spans="1:29" x14ac:dyDescent="0.25">
      <c r="A2822" s="12"/>
      <c r="B2822" s="12"/>
      <c r="C2822" s="12"/>
      <c r="D2822" s="12"/>
      <c r="E2822" s="12"/>
      <c r="F2822" s="12"/>
      <c r="G2822" s="12"/>
      <c r="H2822" s="12"/>
      <c r="I2822" s="12"/>
      <c r="J2822" s="12"/>
      <c r="K2822" s="12"/>
      <c r="L2822" s="35"/>
      <c r="M2822" s="35"/>
      <c r="N2822" s="35"/>
      <c r="O2822" s="35"/>
      <c r="P2822" s="12"/>
      <c r="Q2822" s="16"/>
      <c r="R2822" s="12"/>
      <c r="S2822" s="12"/>
      <c r="T2822" s="12"/>
      <c r="U2822" s="12"/>
      <c r="V2822" s="12"/>
      <c r="W2822" s="12"/>
      <c r="X2822" s="12"/>
      <c r="Y2822" s="12"/>
      <c r="Z2822" s="12"/>
      <c r="AA2822" s="12"/>
      <c r="AB2822" s="12"/>
      <c r="AC2822" s="12"/>
    </row>
    <row r="2823" spans="1:29" x14ac:dyDescent="0.25">
      <c r="A2823" s="12"/>
      <c r="B2823" s="12"/>
      <c r="C2823" s="12"/>
      <c r="D2823" s="12"/>
      <c r="E2823" s="12"/>
      <c r="F2823" s="12"/>
      <c r="G2823" s="12"/>
      <c r="H2823" s="12"/>
      <c r="I2823" s="12"/>
      <c r="J2823" s="12"/>
      <c r="K2823" s="12"/>
      <c r="L2823" s="35"/>
      <c r="M2823" s="35"/>
      <c r="N2823" s="35"/>
      <c r="O2823" s="35"/>
      <c r="P2823" s="12"/>
      <c r="Q2823" s="16"/>
      <c r="R2823" s="12"/>
      <c r="S2823" s="12"/>
      <c r="T2823" s="12"/>
      <c r="U2823" s="12"/>
      <c r="V2823" s="12"/>
      <c r="W2823" s="12"/>
      <c r="X2823" s="12"/>
      <c r="Y2823" s="12"/>
      <c r="Z2823" s="12"/>
      <c r="AA2823" s="12"/>
      <c r="AB2823" s="12"/>
      <c r="AC2823" s="12"/>
    </row>
    <row r="2824" spans="1:29" x14ac:dyDescent="0.25">
      <c r="A2824" s="12"/>
      <c r="B2824" s="12"/>
      <c r="C2824" s="12"/>
      <c r="D2824" s="12"/>
      <c r="E2824" s="12"/>
      <c r="F2824" s="12"/>
      <c r="G2824" s="12"/>
      <c r="H2824" s="12"/>
      <c r="I2824" s="12"/>
      <c r="J2824" s="12"/>
      <c r="K2824" s="12"/>
      <c r="L2824" s="35"/>
      <c r="M2824" s="35"/>
      <c r="N2824" s="35"/>
      <c r="O2824" s="35"/>
      <c r="P2824" s="12"/>
      <c r="Q2824" s="16"/>
      <c r="R2824" s="12"/>
      <c r="S2824" s="12"/>
      <c r="T2824" s="12"/>
      <c r="U2824" s="12"/>
      <c r="V2824" s="12"/>
      <c r="W2824" s="12"/>
      <c r="X2824" s="12"/>
      <c r="Y2824" s="12"/>
      <c r="Z2824" s="12"/>
      <c r="AA2824" s="12"/>
      <c r="AB2824" s="12"/>
      <c r="AC2824" s="12"/>
    </row>
    <row r="2825" spans="1:29" x14ac:dyDescent="0.25">
      <c r="A2825" s="12"/>
      <c r="B2825" s="12"/>
      <c r="C2825" s="12"/>
      <c r="D2825" s="12"/>
      <c r="E2825" s="12"/>
      <c r="F2825" s="12"/>
      <c r="G2825" s="12"/>
      <c r="H2825" s="12"/>
      <c r="I2825" s="12"/>
      <c r="J2825" s="12"/>
      <c r="K2825" s="12"/>
      <c r="L2825" s="35"/>
      <c r="M2825" s="35"/>
      <c r="N2825" s="35"/>
      <c r="O2825" s="35"/>
      <c r="P2825" s="12"/>
      <c r="Q2825" s="16"/>
      <c r="R2825" s="12"/>
      <c r="S2825" s="12"/>
      <c r="T2825" s="12"/>
      <c r="U2825" s="12"/>
      <c r="V2825" s="12"/>
      <c r="W2825" s="12"/>
      <c r="X2825" s="12"/>
      <c r="Y2825" s="12"/>
      <c r="Z2825" s="12"/>
      <c r="AA2825" s="12"/>
      <c r="AB2825" s="12"/>
      <c r="AC2825" s="12"/>
    </row>
    <row r="2826" spans="1:29" x14ac:dyDescent="0.25">
      <c r="A2826" s="12"/>
      <c r="B2826" s="12"/>
      <c r="C2826" s="12"/>
      <c r="D2826" s="12"/>
      <c r="E2826" s="12"/>
      <c r="F2826" s="12"/>
      <c r="G2826" s="12"/>
      <c r="H2826" s="12"/>
      <c r="I2826" s="12"/>
      <c r="J2826" s="12"/>
      <c r="K2826" s="12"/>
      <c r="L2826" s="35"/>
      <c r="M2826" s="35"/>
      <c r="N2826" s="35"/>
      <c r="O2826" s="35"/>
      <c r="P2826" s="12"/>
      <c r="Q2826" s="16"/>
      <c r="R2826" s="12"/>
      <c r="S2826" s="12"/>
      <c r="T2826" s="12"/>
      <c r="U2826" s="12"/>
      <c r="V2826" s="12"/>
      <c r="W2826" s="12"/>
      <c r="X2826" s="12"/>
      <c r="Y2826" s="12"/>
      <c r="Z2826" s="12"/>
      <c r="AA2826" s="12"/>
      <c r="AB2826" s="12"/>
      <c r="AC2826" s="12"/>
    </row>
    <row r="2827" spans="1:29" x14ac:dyDescent="0.25">
      <c r="A2827" s="12"/>
      <c r="B2827" s="12"/>
      <c r="C2827" s="12"/>
      <c r="D2827" s="12"/>
      <c r="E2827" s="12"/>
      <c r="F2827" s="12"/>
      <c r="G2827" s="12"/>
      <c r="H2827" s="12"/>
      <c r="I2827" s="12"/>
      <c r="J2827" s="12"/>
      <c r="K2827" s="12"/>
      <c r="L2827" s="35"/>
      <c r="M2827" s="35"/>
      <c r="N2827" s="35"/>
      <c r="O2827" s="35"/>
      <c r="P2827" s="12"/>
      <c r="Q2827" s="16"/>
      <c r="R2827" s="12"/>
      <c r="S2827" s="12"/>
      <c r="T2827" s="12"/>
      <c r="U2827" s="12"/>
      <c r="V2827" s="12"/>
      <c r="W2827" s="12"/>
      <c r="X2827" s="12"/>
      <c r="Y2827" s="12"/>
      <c r="Z2827" s="12"/>
      <c r="AA2827" s="12"/>
      <c r="AB2827" s="12"/>
      <c r="AC2827" s="12"/>
    </row>
    <row r="2828" spans="1:29" x14ac:dyDescent="0.25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35"/>
      <c r="M2828" s="35"/>
      <c r="N2828" s="35"/>
      <c r="O2828" s="35"/>
      <c r="P2828" s="12"/>
      <c r="Q2828" s="16"/>
      <c r="R2828" s="12"/>
      <c r="S2828" s="12"/>
      <c r="T2828" s="12"/>
      <c r="U2828" s="12"/>
      <c r="V2828" s="12"/>
      <c r="W2828" s="12"/>
      <c r="X2828" s="12"/>
      <c r="Y2828" s="12"/>
      <c r="Z2828" s="12"/>
      <c r="AA2828" s="12"/>
      <c r="AB2828" s="12"/>
      <c r="AC2828" s="12"/>
    </row>
    <row r="2829" spans="1:29" x14ac:dyDescent="0.25">
      <c r="A2829" s="12"/>
      <c r="B2829" s="12"/>
      <c r="C2829" s="12"/>
      <c r="D2829" s="12"/>
      <c r="E2829" s="12"/>
      <c r="F2829" s="12"/>
      <c r="G2829" s="12"/>
      <c r="H2829" s="12"/>
      <c r="I2829" s="12"/>
      <c r="J2829" s="12"/>
      <c r="K2829" s="12"/>
      <c r="L2829" s="35"/>
      <c r="M2829" s="35"/>
      <c r="N2829" s="35"/>
      <c r="O2829" s="35"/>
      <c r="P2829" s="12"/>
      <c r="Q2829" s="16"/>
      <c r="R2829" s="12"/>
      <c r="S2829" s="12"/>
      <c r="T2829" s="12"/>
      <c r="U2829" s="12"/>
      <c r="V2829" s="12"/>
      <c r="W2829" s="12"/>
      <c r="X2829" s="12"/>
      <c r="Y2829" s="12"/>
      <c r="Z2829" s="12"/>
      <c r="AA2829" s="12"/>
      <c r="AB2829" s="12"/>
      <c r="AC2829" s="12"/>
    </row>
    <row r="2830" spans="1:29" x14ac:dyDescent="0.25">
      <c r="A2830" s="12"/>
      <c r="B2830" s="12"/>
      <c r="C2830" s="12"/>
      <c r="D2830" s="12"/>
      <c r="E2830" s="12"/>
      <c r="F2830" s="12"/>
      <c r="G2830" s="12"/>
      <c r="H2830" s="12"/>
      <c r="I2830" s="12"/>
      <c r="J2830" s="12"/>
      <c r="K2830" s="12"/>
      <c r="L2830" s="35"/>
      <c r="M2830" s="35"/>
      <c r="N2830" s="35"/>
      <c r="O2830" s="35"/>
      <c r="P2830" s="12"/>
      <c r="Q2830" s="16"/>
      <c r="R2830" s="12"/>
      <c r="S2830" s="12"/>
      <c r="T2830" s="12"/>
      <c r="U2830" s="12"/>
      <c r="V2830" s="12"/>
      <c r="W2830" s="12"/>
      <c r="X2830" s="12"/>
      <c r="Y2830" s="12"/>
      <c r="Z2830" s="12"/>
      <c r="AA2830" s="12"/>
      <c r="AB2830" s="12"/>
      <c r="AC2830" s="12"/>
    </row>
    <row r="2831" spans="1:29" x14ac:dyDescent="0.25">
      <c r="A2831" s="12"/>
      <c r="B2831" s="12"/>
      <c r="C2831" s="12"/>
      <c r="D2831" s="12"/>
      <c r="E2831" s="12"/>
      <c r="F2831" s="12"/>
      <c r="G2831" s="12"/>
      <c r="H2831" s="12"/>
      <c r="I2831" s="12"/>
      <c r="J2831" s="12"/>
      <c r="K2831" s="12"/>
      <c r="L2831" s="35"/>
      <c r="M2831" s="35"/>
      <c r="N2831" s="35"/>
      <c r="O2831" s="35"/>
      <c r="P2831" s="12"/>
      <c r="Q2831" s="16"/>
      <c r="R2831" s="12"/>
      <c r="S2831" s="12"/>
      <c r="T2831" s="12"/>
      <c r="U2831" s="12"/>
      <c r="V2831" s="12"/>
      <c r="W2831" s="12"/>
      <c r="X2831" s="12"/>
      <c r="Y2831" s="12"/>
      <c r="Z2831" s="12"/>
      <c r="AA2831" s="12"/>
      <c r="AB2831" s="12"/>
      <c r="AC2831" s="12"/>
    </row>
    <row r="2832" spans="1:29" x14ac:dyDescent="0.25">
      <c r="A2832" s="12"/>
      <c r="B2832" s="12"/>
      <c r="C2832" s="12"/>
      <c r="D2832" s="12"/>
      <c r="E2832" s="12"/>
      <c r="F2832" s="12"/>
      <c r="G2832" s="12"/>
      <c r="H2832" s="12"/>
      <c r="I2832" s="12"/>
      <c r="J2832" s="12"/>
      <c r="K2832" s="12"/>
      <c r="L2832" s="35"/>
      <c r="M2832" s="35"/>
      <c r="N2832" s="35"/>
      <c r="O2832" s="35"/>
      <c r="P2832" s="12"/>
      <c r="Q2832" s="16"/>
      <c r="R2832" s="12"/>
      <c r="S2832" s="12"/>
      <c r="T2832" s="12"/>
      <c r="U2832" s="12"/>
      <c r="V2832" s="12"/>
      <c r="W2832" s="12"/>
      <c r="X2832" s="12"/>
      <c r="Y2832" s="12"/>
      <c r="Z2832" s="12"/>
      <c r="AA2832" s="12"/>
      <c r="AB2832" s="12"/>
      <c r="AC2832" s="12"/>
    </row>
    <row r="2833" spans="1:29" x14ac:dyDescent="0.25">
      <c r="A2833" s="12"/>
      <c r="B2833" s="12"/>
      <c r="C2833" s="12"/>
      <c r="D2833" s="12"/>
      <c r="E2833" s="12"/>
      <c r="F2833" s="12"/>
      <c r="G2833" s="12"/>
      <c r="H2833" s="12"/>
      <c r="I2833" s="12"/>
      <c r="J2833" s="12"/>
      <c r="K2833" s="12"/>
      <c r="L2833" s="35"/>
      <c r="M2833" s="35"/>
      <c r="N2833" s="35"/>
      <c r="O2833" s="35"/>
      <c r="P2833" s="12"/>
      <c r="Q2833" s="16"/>
      <c r="R2833" s="12"/>
      <c r="S2833" s="12"/>
      <c r="T2833" s="12"/>
      <c r="U2833" s="12"/>
      <c r="V2833" s="12"/>
      <c r="W2833" s="12"/>
      <c r="X2833" s="12"/>
      <c r="Y2833" s="12"/>
      <c r="Z2833" s="12"/>
      <c r="AA2833" s="12"/>
      <c r="AB2833" s="12"/>
      <c r="AC2833" s="12"/>
    </row>
    <row r="2834" spans="1:29" x14ac:dyDescent="0.25">
      <c r="A2834" s="12"/>
      <c r="B2834" s="12"/>
      <c r="C2834" s="12"/>
      <c r="D2834" s="12"/>
      <c r="E2834" s="12"/>
      <c r="F2834" s="12"/>
      <c r="G2834" s="12"/>
      <c r="H2834" s="12"/>
      <c r="I2834" s="12"/>
      <c r="J2834" s="12"/>
      <c r="K2834" s="12"/>
      <c r="L2834" s="35"/>
      <c r="M2834" s="35"/>
      <c r="N2834" s="35"/>
      <c r="O2834" s="35"/>
      <c r="P2834" s="12"/>
      <c r="Q2834" s="16"/>
      <c r="R2834" s="12"/>
      <c r="S2834" s="12"/>
      <c r="T2834" s="12"/>
      <c r="U2834" s="12"/>
      <c r="V2834" s="12"/>
      <c r="W2834" s="12"/>
      <c r="X2834" s="12"/>
      <c r="Y2834" s="12"/>
      <c r="Z2834" s="12"/>
      <c r="AA2834" s="12"/>
      <c r="AB2834" s="12"/>
      <c r="AC2834" s="12"/>
    </row>
    <row r="2835" spans="1:29" x14ac:dyDescent="0.25">
      <c r="A2835" s="12"/>
      <c r="B2835" s="12"/>
      <c r="C2835" s="12"/>
      <c r="D2835" s="12"/>
      <c r="E2835" s="12"/>
      <c r="F2835" s="12"/>
      <c r="G2835" s="12"/>
      <c r="H2835" s="12"/>
      <c r="I2835" s="12"/>
      <c r="J2835" s="12"/>
      <c r="K2835" s="12"/>
      <c r="L2835" s="35"/>
      <c r="M2835" s="35"/>
      <c r="N2835" s="35"/>
      <c r="O2835" s="35"/>
      <c r="P2835" s="12"/>
      <c r="Q2835" s="16"/>
      <c r="R2835" s="12"/>
      <c r="S2835" s="12"/>
      <c r="T2835" s="12"/>
      <c r="U2835" s="12"/>
      <c r="V2835" s="12"/>
      <c r="W2835" s="12"/>
      <c r="X2835" s="12"/>
      <c r="Y2835" s="12"/>
      <c r="Z2835" s="12"/>
      <c r="AA2835" s="12"/>
      <c r="AB2835" s="12"/>
      <c r="AC2835" s="12"/>
    </row>
    <row r="2836" spans="1:29" x14ac:dyDescent="0.25">
      <c r="A2836" s="12"/>
      <c r="B2836" s="12"/>
      <c r="C2836" s="12"/>
      <c r="D2836" s="12"/>
      <c r="E2836" s="12"/>
      <c r="F2836" s="12"/>
      <c r="G2836" s="12"/>
      <c r="H2836" s="12"/>
      <c r="I2836" s="12"/>
      <c r="J2836" s="12"/>
      <c r="K2836" s="12"/>
      <c r="L2836" s="35"/>
      <c r="M2836" s="35"/>
      <c r="N2836" s="35"/>
      <c r="O2836" s="35"/>
      <c r="P2836" s="12"/>
      <c r="Q2836" s="16"/>
      <c r="R2836" s="12"/>
      <c r="S2836" s="12"/>
      <c r="T2836" s="12"/>
      <c r="U2836" s="12"/>
      <c r="V2836" s="12"/>
      <c r="W2836" s="12"/>
      <c r="X2836" s="12"/>
      <c r="Y2836" s="12"/>
      <c r="Z2836" s="12"/>
      <c r="AA2836" s="12"/>
      <c r="AB2836" s="12"/>
      <c r="AC2836" s="12"/>
    </row>
    <row r="2837" spans="1:29" x14ac:dyDescent="0.25">
      <c r="A2837" s="12"/>
      <c r="B2837" s="12"/>
      <c r="C2837" s="12"/>
      <c r="D2837" s="12"/>
      <c r="E2837" s="12"/>
      <c r="F2837" s="12"/>
      <c r="G2837" s="12"/>
      <c r="H2837" s="12"/>
      <c r="I2837" s="12"/>
      <c r="J2837" s="12"/>
      <c r="K2837" s="12"/>
      <c r="L2837" s="35"/>
      <c r="M2837" s="35"/>
      <c r="N2837" s="35"/>
      <c r="O2837" s="35"/>
      <c r="P2837" s="12"/>
      <c r="Q2837" s="16"/>
      <c r="R2837" s="12"/>
      <c r="S2837" s="12"/>
      <c r="T2837" s="12"/>
      <c r="U2837" s="12"/>
      <c r="V2837" s="12"/>
      <c r="W2837" s="12"/>
      <c r="X2837" s="12"/>
      <c r="Y2837" s="12"/>
      <c r="Z2837" s="12"/>
      <c r="AA2837" s="12"/>
      <c r="AB2837" s="12"/>
      <c r="AC2837" s="12"/>
    </row>
    <row r="2838" spans="1:29" x14ac:dyDescent="0.25">
      <c r="A2838" s="12"/>
      <c r="B2838" s="12"/>
      <c r="C2838" s="12"/>
      <c r="D2838" s="12"/>
      <c r="E2838" s="12"/>
      <c r="F2838" s="12"/>
      <c r="G2838" s="12"/>
      <c r="H2838" s="12"/>
      <c r="I2838" s="12"/>
      <c r="J2838" s="12"/>
      <c r="K2838" s="12"/>
      <c r="L2838" s="35"/>
      <c r="M2838" s="35"/>
      <c r="N2838" s="35"/>
      <c r="O2838" s="35"/>
      <c r="P2838" s="12"/>
      <c r="Q2838" s="16"/>
      <c r="R2838" s="12"/>
      <c r="S2838" s="12"/>
      <c r="T2838" s="12"/>
      <c r="U2838" s="12"/>
      <c r="V2838" s="12"/>
      <c r="W2838" s="12"/>
      <c r="X2838" s="12"/>
      <c r="Y2838" s="12"/>
      <c r="Z2838" s="12"/>
      <c r="AA2838" s="12"/>
      <c r="AB2838" s="12"/>
      <c r="AC2838" s="12"/>
    </row>
    <row r="2839" spans="1:29" x14ac:dyDescent="0.25">
      <c r="A2839" s="12"/>
      <c r="B2839" s="12"/>
      <c r="C2839" s="12"/>
      <c r="D2839" s="12"/>
      <c r="E2839" s="12"/>
      <c r="F2839" s="12"/>
      <c r="G2839" s="12"/>
      <c r="H2839" s="12"/>
      <c r="I2839" s="12"/>
      <c r="J2839" s="12"/>
      <c r="K2839" s="12"/>
      <c r="L2839" s="35"/>
      <c r="M2839" s="35"/>
      <c r="N2839" s="35"/>
      <c r="O2839" s="35"/>
      <c r="P2839" s="12"/>
      <c r="Q2839" s="16"/>
      <c r="R2839" s="12"/>
      <c r="S2839" s="12"/>
      <c r="T2839" s="12"/>
      <c r="U2839" s="12"/>
      <c r="V2839" s="12"/>
      <c r="W2839" s="12"/>
      <c r="X2839" s="12"/>
      <c r="Y2839" s="12"/>
      <c r="Z2839" s="12"/>
      <c r="AA2839" s="12"/>
      <c r="AB2839" s="12"/>
      <c r="AC2839" s="12"/>
    </row>
    <row r="2840" spans="1:29" x14ac:dyDescent="0.25">
      <c r="A2840" s="12"/>
      <c r="B2840" s="12"/>
      <c r="C2840" s="12"/>
      <c r="D2840" s="12"/>
      <c r="E2840" s="12"/>
      <c r="F2840" s="12"/>
      <c r="G2840" s="12"/>
      <c r="H2840" s="12"/>
      <c r="I2840" s="12"/>
      <c r="J2840" s="12"/>
      <c r="K2840" s="12"/>
      <c r="L2840" s="35"/>
      <c r="M2840" s="35"/>
      <c r="N2840" s="35"/>
      <c r="O2840" s="35"/>
      <c r="P2840" s="12"/>
      <c r="Q2840" s="16"/>
      <c r="R2840" s="12"/>
      <c r="S2840" s="12"/>
      <c r="T2840" s="12"/>
      <c r="U2840" s="12"/>
      <c r="V2840" s="12"/>
      <c r="W2840" s="12"/>
      <c r="X2840" s="12"/>
      <c r="Y2840" s="12"/>
      <c r="Z2840" s="12"/>
      <c r="AA2840" s="12"/>
      <c r="AB2840" s="12"/>
      <c r="AC2840" s="12"/>
    </row>
    <row r="2841" spans="1:29" x14ac:dyDescent="0.25">
      <c r="A2841" s="12"/>
      <c r="B2841" s="12"/>
      <c r="C2841" s="12"/>
      <c r="D2841" s="12"/>
      <c r="E2841" s="12"/>
      <c r="F2841" s="12"/>
      <c r="G2841" s="12"/>
      <c r="H2841" s="12"/>
      <c r="I2841" s="12"/>
      <c r="J2841" s="12"/>
      <c r="K2841" s="12"/>
      <c r="L2841" s="35"/>
      <c r="M2841" s="35"/>
      <c r="N2841" s="35"/>
      <c r="O2841" s="35"/>
      <c r="P2841" s="12"/>
      <c r="Q2841" s="16"/>
      <c r="R2841" s="12"/>
      <c r="S2841" s="12"/>
      <c r="T2841" s="12"/>
      <c r="U2841" s="12"/>
      <c r="V2841" s="12"/>
      <c r="W2841" s="12"/>
      <c r="X2841" s="12"/>
      <c r="Y2841" s="12"/>
      <c r="Z2841" s="12"/>
      <c r="AA2841" s="12"/>
      <c r="AB2841" s="12"/>
      <c r="AC2841" s="12"/>
    </row>
    <row r="2842" spans="1:29" x14ac:dyDescent="0.25">
      <c r="A2842" s="12"/>
      <c r="B2842" s="12"/>
      <c r="C2842" s="12"/>
      <c r="D2842" s="12"/>
      <c r="E2842" s="12"/>
      <c r="F2842" s="12"/>
      <c r="G2842" s="12"/>
      <c r="H2842" s="12"/>
      <c r="I2842" s="12"/>
      <c r="J2842" s="12"/>
      <c r="K2842" s="12"/>
      <c r="L2842" s="35"/>
      <c r="M2842" s="35"/>
      <c r="N2842" s="35"/>
      <c r="O2842" s="35"/>
      <c r="P2842" s="12"/>
      <c r="Q2842" s="16"/>
      <c r="R2842" s="12"/>
      <c r="S2842" s="12"/>
      <c r="T2842" s="12"/>
      <c r="U2842" s="12"/>
      <c r="V2842" s="12"/>
      <c r="W2842" s="12"/>
      <c r="X2842" s="12"/>
      <c r="Y2842" s="12"/>
      <c r="Z2842" s="12"/>
      <c r="AA2842" s="12"/>
      <c r="AB2842" s="12"/>
      <c r="AC2842" s="12"/>
    </row>
    <row r="2843" spans="1:29" x14ac:dyDescent="0.25">
      <c r="A2843" s="12"/>
      <c r="B2843" s="12"/>
      <c r="C2843" s="12"/>
      <c r="D2843" s="12"/>
      <c r="E2843" s="12"/>
      <c r="F2843" s="12"/>
      <c r="G2843" s="12"/>
      <c r="H2843" s="12"/>
      <c r="I2843" s="12"/>
      <c r="J2843" s="12"/>
      <c r="K2843" s="12"/>
      <c r="L2843" s="35"/>
      <c r="M2843" s="35"/>
      <c r="N2843" s="35"/>
      <c r="O2843" s="35"/>
      <c r="P2843" s="12"/>
      <c r="Q2843" s="16"/>
      <c r="R2843" s="12"/>
      <c r="S2843" s="12"/>
      <c r="T2843" s="12"/>
      <c r="U2843" s="12"/>
      <c r="V2843" s="12"/>
      <c r="W2843" s="12"/>
      <c r="X2843" s="12"/>
      <c r="Y2843" s="12"/>
      <c r="Z2843" s="12"/>
      <c r="AA2843" s="12"/>
      <c r="AB2843" s="12"/>
      <c r="AC2843" s="12"/>
    </row>
    <row r="2844" spans="1:29" x14ac:dyDescent="0.25">
      <c r="A2844" s="12"/>
      <c r="B2844" s="12"/>
      <c r="C2844" s="12"/>
      <c r="D2844" s="12"/>
      <c r="E2844" s="12"/>
      <c r="F2844" s="12"/>
      <c r="G2844" s="12"/>
      <c r="H2844" s="12"/>
      <c r="I2844" s="12"/>
      <c r="J2844" s="12"/>
      <c r="K2844" s="12"/>
      <c r="L2844" s="35"/>
      <c r="M2844" s="35"/>
      <c r="N2844" s="35"/>
      <c r="O2844" s="35"/>
      <c r="P2844" s="12"/>
      <c r="Q2844" s="16"/>
      <c r="R2844" s="12"/>
      <c r="S2844" s="12"/>
      <c r="T2844" s="12"/>
      <c r="U2844" s="12"/>
      <c r="V2844" s="12"/>
      <c r="W2844" s="12"/>
      <c r="X2844" s="12"/>
      <c r="Y2844" s="12"/>
      <c r="Z2844" s="12"/>
      <c r="AA2844" s="12"/>
      <c r="AB2844" s="12"/>
      <c r="AC2844" s="12"/>
    </row>
    <row r="2845" spans="1:29" x14ac:dyDescent="0.25">
      <c r="A2845" s="12"/>
      <c r="B2845" s="12"/>
      <c r="C2845" s="12"/>
      <c r="D2845" s="12"/>
      <c r="E2845" s="12"/>
      <c r="F2845" s="12"/>
      <c r="G2845" s="12"/>
      <c r="H2845" s="12"/>
      <c r="I2845" s="12"/>
      <c r="J2845" s="12"/>
      <c r="K2845" s="12"/>
      <c r="L2845" s="35"/>
      <c r="M2845" s="35"/>
      <c r="N2845" s="35"/>
      <c r="O2845" s="35"/>
      <c r="P2845" s="12"/>
      <c r="Q2845" s="16"/>
      <c r="R2845" s="12"/>
      <c r="S2845" s="12"/>
      <c r="T2845" s="12"/>
      <c r="U2845" s="12"/>
      <c r="V2845" s="12"/>
      <c r="W2845" s="12"/>
      <c r="X2845" s="12"/>
      <c r="Y2845" s="12"/>
      <c r="Z2845" s="12"/>
      <c r="AA2845" s="12"/>
      <c r="AB2845" s="12"/>
      <c r="AC2845" s="12"/>
    </row>
    <row r="2846" spans="1:29" x14ac:dyDescent="0.25">
      <c r="A2846" s="12"/>
      <c r="B2846" s="12"/>
      <c r="C2846" s="12"/>
      <c r="D2846" s="12"/>
      <c r="E2846" s="12"/>
      <c r="F2846" s="12"/>
      <c r="G2846" s="12"/>
      <c r="H2846" s="12"/>
      <c r="I2846" s="12"/>
      <c r="J2846" s="12"/>
      <c r="K2846" s="12"/>
      <c r="L2846" s="35"/>
      <c r="M2846" s="35"/>
      <c r="N2846" s="35"/>
      <c r="O2846" s="35"/>
      <c r="P2846" s="12"/>
      <c r="Q2846" s="16"/>
      <c r="R2846" s="12"/>
      <c r="S2846" s="12"/>
      <c r="T2846" s="12"/>
      <c r="U2846" s="12"/>
      <c r="V2846" s="12"/>
      <c r="W2846" s="12"/>
      <c r="X2846" s="12"/>
      <c r="Y2846" s="12"/>
      <c r="Z2846" s="12"/>
      <c r="AA2846" s="12"/>
      <c r="AB2846" s="12"/>
      <c r="AC2846" s="12"/>
    </row>
    <row r="2847" spans="1:29" x14ac:dyDescent="0.25">
      <c r="A2847" s="12"/>
      <c r="B2847" s="12"/>
      <c r="C2847" s="12"/>
      <c r="D2847" s="12"/>
      <c r="E2847" s="12"/>
      <c r="F2847" s="12"/>
      <c r="G2847" s="12"/>
      <c r="H2847" s="12"/>
      <c r="I2847" s="12"/>
      <c r="J2847" s="12"/>
      <c r="K2847" s="12"/>
      <c r="L2847" s="35"/>
      <c r="M2847" s="35"/>
      <c r="N2847" s="35"/>
      <c r="O2847" s="35"/>
      <c r="P2847" s="12"/>
      <c r="Q2847" s="16"/>
      <c r="R2847" s="12"/>
      <c r="S2847" s="12"/>
      <c r="T2847" s="12"/>
      <c r="U2847" s="12"/>
      <c r="V2847" s="12"/>
      <c r="W2847" s="12"/>
      <c r="X2847" s="12"/>
      <c r="Y2847" s="12"/>
      <c r="Z2847" s="12"/>
      <c r="AA2847" s="12"/>
      <c r="AB2847" s="12"/>
      <c r="AC2847" s="12"/>
    </row>
    <row r="2848" spans="1:29" x14ac:dyDescent="0.25">
      <c r="A2848" s="12"/>
      <c r="B2848" s="12"/>
      <c r="C2848" s="12"/>
      <c r="D2848" s="12"/>
      <c r="E2848" s="12"/>
      <c r="F2848" s="12"/>
      <c r="G2848" s="12"/>
      <c r="H2848" s="12"/>
      <c r="I2848" s="12"/>
      <c r="J2848" s="12"/>
      <c r="K2848" s="12"/>
      <c r="L2848" s="35"/>
      <c r="M2848" s="35"/>
      <c r="N2848" s="35"/>
      <c r="O2848" s="35"/>
      <c r="P2848" s="12"/>
      <c r="Q2848" s="16"/>
      <c r="R2848" s="12"/>
      <c r="S2848" s="12"/>
      <c r="T2848" s="12"/>
      <c r="U2848" s="12"/>
      <c r="V2848" s="12"/>
      <c r="W2848" s="12"/>
      <c r="X2848" s="12"/>
      <c r="Y2848" s="12"/>
      <c r="Z2848" s="12"/>
      <c r="AA2848" s="12"/>
      <c r="AB2848" s="12"/>
      <c r="AC2848" s="12"/>
    </row>
    <row r="2849" spans="1:29" x14ac:dyDescent="0.25">
      <c r="A2849" s="12"/>
      <c r="B2849" s="12"/>
      <c r="C2849" s="12"/>
      <c r="D2849" s="12"/>
      <c r="E2849" s="12"/>
      <c r="F2849" s="12"/>
      <c r="G2849" s="12"/>
      <c r="H2849" s="12"/>
      <c r="I2849" s="12"/>
      <c r="J2849" s="12"/>
      <c r="K2849" s="12"/>
      <c r="L2849" s="35"/>
      <c r="M2849" s="35"/>
      <c r="N2849" s="35"/>
      <c r="O2849" s="35"/>
      <c r="P2849" s="12"/>
      <c r="Q2849" s="16"/>
      <c r="R2849" s="12"/>
      <c r="S2849" s="12"/>
      <c r="T2849" s="12"/>
      <c r="U2849" s="12"/>
      <c r="V2849" s="12"/>
      <c r="W2849" s="12"/>
      <c r="X2849" s="12"/>
      <c r="Y2849" s="12"/>
      <c r="Z2849" s="12"/>
      <c r="AA2849" s="12"/>
      <c r="AB2849" s="12"/>
      <c r="AC2849" s="12"/>
    </row>
    <row r="2850" spans="1:29" x14ac:dyDescent="0.25">
      <c r="A2850" s="12"/>
      <c r="B2850" s="12"/>
      <c r="C2850" s="12"/>
      <c r="D2850" s="12"/>
      <c r="E2850" s="12"/>
      <c r="F2850" s="12"/>
      <c r="G2850" s="12"/>
      <c r="H2850" s="12"/>
      <c r="I2850" s="12"/>
      <c r="J2850" s="12"/>
      <c r="K2850" s="12"/>
      <c r="L2850" s="35"/>
      <c r="M2850" s="35"/>
      <c r="N2850" s="35"/>
      <c r="O2850" s="35"/>
      <c r="P2850" s="12"/>
      <c r="Q2850" s="16"/>
      <c r="R2850" s="12"/>
      <c r="S2850" s="12"/>
      <c r="T2850" s="12"/>
      <c r="U2850" s="12"/>
      <c r="V2850" s="12"/>
      <c r="W2850" s="12"/>
      <c r="X2850" s="12"/>
      <c r="Y2850" s="12"/>
      <c r="Z2850" s="12"/>
      <c r="AA2850" s="12"/>
      <c r="AB2850" s="12"/>
      <c r="AC2850" s="12"/>
    </row>
    <row r="2851" spans="1:29" x14ac:dyDescent="0.25">
      <c r="A2851" s="12"/>
      <c r="B2851" s="12"/>
      <c r="C2851" s="12"/>
      <c r="D2851" s="12"/>
      <c r="E2851" s="12"/>
      <c r="F2851" s="12"/>
      <c r="G2851" s="12"/>
      <c r="H2851" s="12"/>
      <c r="I2851" s="12"/>
      <c r="J2851" s="12"/>
      <c r="K2851" s="12"/>
      <c r="L2851" s="35"/>
      <c r="M2851" s="35"/>
      <c r="N2851" s="35"/>
      <c r="O2851" s="35"/>
      <c r="P2851" s="12"/>
      <c r="Q2851" s="16"/>
      <c r="R2851" s="12"/>
      <c r="S2851" s="12"/>
      <c r="T2851" s="12"/>
      <c r="U2851" s="12"/>
      <c r="V2851" s="12"/>
      <c r="W2851" s="12"/>
      <c r="X2851" s="12"/>
      <c r="Y2851" s="12"/>
      <c r="Z2851" s="12"/>
      <c r="AA2851" s="12"/>
      <c r="AB2851" s="12"/>
      <c r="AC2851" s="12"/>
    </row>
    <row r="2852" spans="1:29" x14ac:dyDescent="0.25">
      <c r="A2852" s="12"/>
      <c r="B2852" s="12"/>
      <c r="C2852" s="12"/>
      <c r="D2852" s="12"/>
      <c r="E2852" s="12"/>
      <c r="F2852" s="12"/>
      <c r="G2852" s="12"/>
      <c r="H2852" s="12"/>
      <c r="I2852" s="12"/>
      <c r="J2852" s="12"/>
      <c r="K2852" s="12"/>
      <c r="L2852" s="35"/>
      <c r="M2852" s="35"/>
      <c r="N2852" s="35"/>
      <c r="O2852" s="35"/>
      <c r="P2852" s="12"/>
      <c r="Q2852" s="16"/>
      <c r="R2852" s="12"/>
      <c r="S2852" s="12"/>
      <c r="T2852" s="12"/>
      <c r="U2852" s="12"/>
      <c r="V2852" s="12"/>
      <c r="W2852" s="12"/>
      <c r="X2852" s="12"/>
      <c r="Y2852" s="12"/>
      <c r="Z2852" s="12"/>
      <c r="AA2852" s="12"/>
      <c r="AB2852" s="12"/>
      <c r="AC2852" s="12"/>
    </row>
    <row r="2853" spans="1:29" x14ac:dyDescent="0.25">
      <c r="A2853" s="12"/>
      <c r="B2853" s="12"/>
      <c r="C2853" s="12"/>
      <c r="D2853" s="12"/>
      <c r="E2853" s="12"/>
      <c r="F2853" s="12"/>
      <c r="G2853" s="12"/>
      <c r="H2853" s="12"/>
      <c r="I2853" s="12"/>
      <c r="J2853" s="12"/>
      <c r="K2853" s="12"/>
      <c r="L2853" s="35"/>
      <c r="M2853" s="35"/>
      <c r="N2853" s="35"/>
      <c r="O2853" s="35"/>
      <c r="P2853" s="12"/>
      <c r="Q2853" s="16"/>
      <c r="R2853" s="12"/>
      <c r="S2853" s="12"/>
      <c r="T2853" s="12"/>
      <c r="U2853" s="12"/>
      <c r="V2853" s="12"/>
      <c r="W2853" s="12"/>
      <c r="X2853" s="12"/>
      <c r="Y2853" s="12"/>
      <c r="Z2853" s="12"/>
      <c r="AA2853" s="12"/>
      <c r="AB2853" s="12"/>
      <c r="AC2853" s="12"/>
    </row>
    <row r="2854" spans="1:29" x14ac:dyDescent="0.25">
      <c r="A2854" s="12"/>
      <c r="B2854" s="12"/>
      <c r="C2854" s="12"/>
      <c r="D2854" s="12"/>
      <c r="E2854" s="12"/>
      <c r="F2854" s="12"/>
      <c r="G2854" s="12"/>
      <c r="H2854" s="12"/>
      <c r="I2854" s="12"/>
      <c r="J2854" s="12"/>
      <c r="K2854" s="12"/>
      <c r="L2854" s="35"/>
      <c r="M2854" s="35"/>
      <c r="N2854" s="35"/>
      <c r="O2854" s="35"/>
      <c r="P2854" s="12"/>
      <c r="Q2854" s="16"/>
      <c r="R2854" s="12"/>
      <c r="S2854" s="12"/>
      <c r="T2854" s="12"/>
      <c r="U2854" s="12"/>
      <c r="V2854" s="12"/>
      <c r="W2854" s="12"/>
      <c r="X2854" s="12"/>
      <c r="Y2854" s="12"/>
      <c r="Z2854" s="12"/>
      <c r="AA2854" s="12"/>
      <c r="AB2854" s="12"/>
      <c r="AC2854" s="12"/>
    </row>
    <row r="2855" spans="1:29" x14ac:dyDescent="0.25">
      <c r="A2855" s="12"/>
      <c r="B2855" s="12"/>
      <c r="C2855" s="12"/>
      <c r="D2855" s="12"/>
      <c r="E2855" s="12"/>
      <c r="F2855" s="12"/>
      <c r="G2855" s="12"/>
      <c r="H2855" s="12"/>
      <c r="I2855" s="12"/>
      <c r="J2855" s="12"/>
      <c r="K2855" s="12"/>
      <c r="L2855" s="35"/>
      <c r="M2855" s="35"/>
      <c r="N2855" s="35"/>
      <c r="O2855" s="35"/>
      <c r="P2855" s="12"/>
      <c r="Q2855" s="16"/>
      <c r="R2855" s="12"/>
      <c r="S2855" s="12"/>
      <c r="T2855" s="12"/>
      <c r="U2855" s="12"/>
      <c r="V2855" s="12"/>
      <c r="W2855" s="12"/>
      <c r="X2855" s="12"/>
      <c r="Y2855" s="12"/>
      <c r="Z2855" s="12"/>
      <c r="AA2855" s="12"/>
      <c r="AB2855" s="12"/>
      <c r="AC2855" s="12"/>
    </row>
    <row r="2856" spans="1:29" x14ac:dyDescent="0.25">
      <c r="A2856" s="12"/>
      <c r="B2856" s="12"/>
      <c r="C2856" s="12"/>
      <c r="D2856" s="12"/>
      <c r="E2856" s="12"/>
      <c r="F2856" s="12"/>
      <c r="G2856" s="12"/>
      <c r="H2856" s="12"/>
      <c r="I2856" s="12"/>
      <c r="J2856" s="12"/>
      <c r="K2856" s="12"/>
      <c r="L2856" s="35"/>
      <c r="M2856" s="35"/>
      <c r="N2856" s="35"/>
      <c r="O2856" s="35"/>
      <c r="P2856" s="12"/>
      <c r="Q2856" s="16"/>
      <c r="R2856" s="12"/>
      <c r="S2856" s="12"/>
      <c r="T2856" s="12"/>
      <c r="U2856" s="12"/>
      <c r="V2856" s="12"/>
      <c r="W2856" s="12"/>
      <c r="X2856" s="12"/>
      <c r="Y2856" s="12"/>
      <c r="Z2856" s="12"/>
      <c r="AA2856" s="12"/>
      <c r="AB2856" s="12"/>
      <c r="AC2856" s="12"/>
    </row>
    <row r="2857" spans="1:29" x14ac:dyDescent="0.25">
      <c r="A2857" s="12"/>
      <c r="B2857" s="12"/>
      <c r="C2857" s="12"/>
      <c r="D2857" s="12"/>
      <c r="E2857" s="12"/>
      <c r="F2857" s="12"/>
      <c r="G2857" s="12"/>
      <c r="H2857" s="12"/>
      <c r="I2857" s="12"/>
      <c r="J2857" s="12"/>
      <c r="K2857" s="12"/>
      <c r="L2857" s="35"/>
      <c r="M2857" s="35"/>
      <c r="N2857" s="35"/>
      <c r="O2857" s="35"/>
      <c r="P2857" s="12"/>
      <c r="Q2857" s="16"/>
      <c r="R2857" s="12"/>
      <c r="S2857" s="12"/>
      <c r="T2857" s="12"/>
      <c r="U2857" s="12"/>
      <c r="V2857" s="12"/>
      <c r="W2857" s="12"/>
      <c r="X2857" s="12"/>
      <c r="Y2857" s="12"/>
      <c r="Z2857" s="12"/>
      <c r="AA2857" s="12"/>
      <c r="AB2857" s="12"/>
      <c r="AC2857" s="12"/>
    </row>
    <row r="2858" spans="1:29" x14ac:dyDescent="0.25">
      <c r="A2858" s="12"/>
      <c r="B2858" s="12"/>
      <c r="C2858" s="12"/>
      <c r="D2858" s="12"/>
      <c r="E2858" s="12"/>
      <c r="F2858" s="12"/>
      <c r="G2858" s="12"/>
      <c r="H2858" s="12"/>
      <c r="I2858" s="12"/>
      <c r="J2858" s="12"/>
      <c r="K2858" s="12"/>
      <c r="L2858" s="35"/>
      <c r="M2858" s="35"/>
      <c r="N2858" s="35"/>
      <c r="O2858" s="35"/>
      <c r="P2858" s="12"/>
      <c r="Q2858" s="16"/>
      <c r="R2858" s="12"/>
      <c r="S2858" s="12"/>
      <c r="T2858" s="12"/>
      <c r="U2858" s="12"/>
      <c r="V2858" s="12"/>
      <c r="W2858" s="12"/>
      <c r="X2858" s="12"/>
      <c r="Y2858" s="12"/>
      <c r="Z2858" s="12"/>
      <c r="AA2858" s="12"/>
      <c r="AB2858" s="12"/>
      <c r="AC2858" s="12"/>
    </row>
    <row r="2859" spans="1:29" x14ac:dyDescent="0.25">
      <c r="A2859" s="12"/>
      <c r="B2859" s="12"/>
      <c r="C2859" s="12"/>
      <c r="D2859" s="12"/>
      <c r="E2859" s="12"/>
      <c r="F2859" s="12"/>
      <c r="G2859" s="12"/>
      <c r="H2859" s="12"/>
      <c r="I2859" s="12"/>
      <c r="J2859" s="12"/>
      <c r="K2859" s="12"/>
      <c r="L2859" s="35"/>
      <c r="M2859" s="35"/>
      <c r="N2859" s="35"/>
      <c r="O2859" s="35"/>
      <c r="P2859" s="12"/>
      <c r="Q2859" s="16"/>
      <c r="R2859" s="12"/>
      <c r="S2859" s="12"/>
      <c r="T2859" s="12"/>
      <c r="U2859" s="12"/>
      <c r="V2859" s="12"/>
      <c r="W2859" s="12"/>
      <c r="X2859" s="12"/>
      <c r="Y2859" s="12"/>
      <c r="Z2859" s="12"/>
      <c r="AA2859" s="12"/>
      <c r="AB2859" s="12"/>
      <c r="AC2859" s="12"/>
    </row>
    <row r="2860" spans="1:29" x14ac:dyDescent="0.25">
      <c r="A2860" s="12"/>
      <c r="B2860" s="12"/>
      <c r="C2860" s="12"/>
      <c r="D2860" s="12"/>
      <c r="E2860" s="12"/>
      <c r="F2860" s="12"/>
      <c r="G2860" s="12"/>
      <c r="H2860" s="12"/>
      <c r="I2860" s="12"/>
      <c r="J2860" s="12"/>
      <c r="K2860" s="12"/>
      <c r="L2860" s="35"/>
      <c r="M2860" s="35"/>
      <c r="N2860" s="35"/>
      <c r="O2860" s="35"/>
      <c r="P2860" s="12"/>
      <c r="Q2860" s="16"/>
      <c r="R2860" s="12"/>
      <c r="S2860" s="12"/>
      <c r="T2860" s="12"/>
      <c r="U2860" s="12"/>
      <c r="V2860" s="12"/>
      <c r="W2860" s="12"/>
      <c r="X2860" s="12"/>
      <c r="Y2860" s="12"/>
      <c r="Z2860" s="12"/>
      <c r="AA2860" s="12"/>
      <c r="AB2860" s="12"/>
      <c r="AC2860" s="12"/>
    </row>
    <row r="2861" spans="1:29" x14ac:dyDescent="0.25">
      <c r="A2861" s="12"/>
      <c r="B2861" s="12"/>
      <c r="C2861" s="12"/>
      <c r="D2861" s="12"/>
      <c r="E2861" s="12"/>
      <c r="F2861" s="12"/>
      <c r="G2861" s="12"/>
      <c r="H2861" s="12"/>
      <c r="I2861" s="12"/>
      <c r="J2861" s="12"/>
      <c r="K2861" s="12"/>
      <c r="L2861" s="35"/>
      <c r="M2861" s="35"/>
      <c r="N2861" s="35"/>
      <c r="O2861" s="35"/>
      <c r="P2861" s="12"/>
      <c r="Q2861" s="16"/>
      <c r="R2861" s="12"/>
      <c r="S2861" s="12"/>
      <c r="T2861" s="12"/>
      <c r="U2861" s="12"/>
      <c r="V2861" s="12"/>
      <c r="W2861" s="12"/>
      <c r="X2861" s="12"/>
      <c r="Y2861" s="12"/>
      <c r="Z2861" s="12"/>
      <c r="AA2861" s="12"/>
      <c r="AB2861" s="12"/>
      <c r="AC2861" s="12"/>
    </row>
    <row r="2862" spans="1:29" x14ac:dyDescent="0.25">
      <c r="A2862" s="12"/>
      <c r="B2862" s="12"/>
      <c r="C2862" s="12"/>
      <c r="D2862" s="12"/>
      <c r="E2862" s="12"/>
      <c r="F2862" s="12"/>
      <c r="G2862" s="12"/>
      <c r="H2862" s="12"/>
      <c r="I2862" s="12"/>
      <c r="J2862" s="12"/>
      <c r="K2862" s="12"/>
      <c r="L2862" s="35"/>
      <c r="M2862" s="35"/>
      <c r="N2862" s="35"/>
      <c r="O2862" s="35"/>
      <c r="P2862" s="12"/>
      <c r="Q2862" s="16"/>
      <c r="R2862" s="12"/>
      <c r="S2862" s="12"/>
      <c r="T2862" s="12"/>
      <c r="U2862" s="12"/>
      <c r="V2862" s="12"/>
      <c r="W2862" s="12"/>
      <c r="X2862" s="12"/>
      <c r="Y2862" s="12"/>
      <c r="Z2862" s="12"/>
      <c r="AA2862" s="12"/>
      <c r="AB2862" s="12"/>
      <c r="AC2862" s="12"/>
    </row>
    <row r="2863" spans="1:29" x14ac:dyDescent="0.25">
      <c r="A2863" s="12"/>
      <c r="B2863" s="12"/>
      <c r="C2863" s="12"/>
      <c r="D2863" s="12"/>
      <c r="E2863" s="12"/>
      <c r="F2863" s="12"/>
      <c r="G2863" s="12"/>
      <c r="H2863" s="12"/>
      <c r="I2863" s="12"/>
      <c r="J2863" s="12"/>
      <c r="K2863" s="12"/>
      <c r="L2863" s="35"/>
      <c r="M2863" s="35"/>
      <c r="N2863" s="35"/>
      <c r="O2863" s="35"/>
      <c r="P2863" s="12"/>
      <c r="Q2863" s="16"/>
      <c r="R2863" s="12"/>
      <c r="S2863" s="12"/>
      <c r="T2863" s="12"/>
      <c r="U2863" s="12"/>
      <c r="V2863" s="12"/>
      <c r="W2863" s="12"/>
      <c r="X2863" s="12"/>
      <c r="Y2863" s="12"/>
      <c r="Z2863" s="12"/>
      <c r="AA2863" s="12"/>
      <c r="AB2863" s="12"/>
      <c r="AC2863" s="12"/>
    </row>
    <row r="2864" spans="1:29" x14ac:dyDescent="0.25">
      <c r="A2864" s="12"/>
      <c r="B2864" s="12"/>
      <c r="C2864" s="12"/>
      <c r="D2864" s="12"/>
      <c r="E2864" s="12"/>
      <c r="F2864" s="12"/>
      <c r="G2864" s="12"/>
      <c r="H2864" s="12"/>
      <c r="I2864" s="12"/>
      <c r="J2864" s="12"/>
      <c r="K2864" s="12"/>
      <c r="L2864" s="35"/>
      <c r="M2864" s="35"/>
      <c r="N2864" s="35"/>
      <c r="O2864" s="35"/>
      <c r="P2864" s="12"/>
      <c r="Q2864" s="16"/>
      <c r="R2864" s="12"/>
      <c r="S2864" s="12"/>
      <c r="T2864" s="12"/>
      <c r="U2864" s="12"/>
      <c r="V2864" s="12"/>
      <c r="W2864" s="12"/>
      <c r="X2864" s="12"/>
      <c r="Y2864" s="12"/>
      <c r="Z2864" s="12"/>
      <c r="AA2864" s="12"/>
      <c r="AB2864" s="12"/>
      <c r="AC2864" s="12"/>
    </row>
    <row r="2865" spans="1:29" x14ac:dyDescent="0.25">
      <c r="A2865" s="12"/>
      <c r="B2865" s="12"/>
      <c r="C2865" s="12"/>
      <c r="D2865" s="12"/>
      <c r="E2865" s="12"/>
      <c r="F2865" s="12"/>
      <c r="G2865" s="12"/>
      <c r="H2865" s="12"/>
      <c r="I2865" s="12"/>
      <c r="J2865" s="12"/>
      <c r="K2865" s="12"/>
      <c r="L2865" s="35"/>
      <c r="M2865" s="35"/>
      <c r="N2865" s="35"/>
      <c r="O2865" s="35"/>
      <c r="P2865" s="12"/>
      <c r="Q2865" s="16"/>
      <c r="R2865" s="12"/>
      <c r="S2865" s="12"/>
      <c r="T2865" s="12"/>
      <c r="U2865" s="12"/>
      <c r="V2865" s="12"/>
      <c r="W2865" s="12"/>
      <c r="X2865" s="12"/>
      <c r="Y2865" s="12"/>
      <c r="Z2865" s="12"/>
      <c r="AA2865" s="12"/>
      <c r="AB2865" s="12"/>
      <c r="AC2865" s="12"/>
    </row>
    <row r="2866" spans="1:29" x14ac:dyDescent="0.25">
      <c r="A2866" s="12"/>
      <c r="B2866" s="12"/>
      <c r="C2866" s="12"/>
      <c r="D2866" s="12"/>
      <c r="E2866" s="12"/>
      <c r="F2866" s="12"/>
      <c r="G2866" s="12"/>
      <c r="H2866" s="12"/>
      <c r="I2866" s="12"/>
      <c r="J2866" s="12"/>
      <c r="K2866" s="12"/>
      <c r="L2866" s="35"/>
      <c r="M2866" s="35"/>
      <c r="N2866" s="35"/>
      <c r="O2866" s="35"/>
      <c r="P2866" s="12"/>
      <c r="Q2866" s="16"/>
      <c r="R2866" s="12"/>
      <c r="S2866" s="12"/>
      <c r="T2866" s="12"/>
      <c r="U2866" s="12"/>
      <c r="V2866" s="12"/>
      <c r="W2866" s="12"/>
      <c r="X2866" s="12"/>
      <c r="Y2866" s="12"/>
      <c r="Z2866" s="12"/>
      <c r="AA2866" s="12"/>
      <c r="AB2866" s="12"/>
      <c r="AC2866" s="12"/>
    </row>
    <row r="2867" spans="1:29" x14ac:dyDescent="0.25">
      <c r="A2867" s="12"/>
      <c r="B2867" s="12"/>
      <c r="C2867" s="12"/>
      <c r="D2867" s="12"/>
      <c r="E2867" s="12"/>
      <c r="F2867" s="12"/>
      <c r="G2867" s="12"/>
      <c r="H2867" s="12"/>
      <c r="I2867" s="12"/>
      <c r="J2867" s="12"/>
      <c r="K2867" s="12"/>
      <c r="L2867" s="35"/>
      <c r="M2867" s="35"/>
      <c r="N2867" s="35"/>
      <c r="O2867" s="35"/>
      <c r="P2867" s="12"/>
      <c r="Q2867" s="16"/>
      <c r="R2867" s="12"/>
      <c r="S2867" s="12"/>
      <c r="T2867" s="12"/>
      <c r="U2867" s="12"/>
      <c r="V2867" s="12"/>
      <c r="W2867" s="12"/>
      <c r="X2867" s="12"/>
      <c r="Y2867" s="12"/>
      <c r="Z2867" s="12"/>
      <c r="AA2867" s="12"/>
      <c r="AB2867" s="12"/>
      <c r="AC2867" s="12"/>
    </row>
    <row r="2868" spans="1:29" x14ac:dyDescent="0.25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35"/>
      <c r="M2868" s="35"/>
      <c r="N2868" s="35"/>
      <c r="O2868" s="35"/>
      <c r="P2868" s="12"/>
      <c r="Q2868" s="16"/>
      <c r="R2868" s="12"/>
      <c r="S2868" s="12"/>
      <c r="T2868" s="12"/>
      <c r="U2868" s="12"/>
      <c r="V2868" s="12"/>
      <c r="W2868" s="12"/>
      <c r="X2868" s="12"/>
      <c r="Y2868" s="12"/>
      <c r="Z2868" s="12"/>
      <c r="AA2868" s="12"/>
      <c r="AB2868" s="12"/>
      <c r="AC2868" s="12"/>
    </row>
    <row r="2869" spans="1:29" x14ac:dyDescent="0.25">
      <c r="A2869" s="12"/>
      <c r="B2869" s="12"/>
      <c r="C2869" s="12"/>
      <c r="D2869" s="12"/>
      <c r="E2869" s="12"/>
      <c r="F2869" s="12"/>
      <c r="G2869" s="12"/>
      <c r="H2869" s="12"/>
      <c r="I2869" s="12"/>
      <c r="J2869" s="12"/>
      <c r="K2869" s="12"/>
      <c r="L2869" s="35"/>
      <c r="M2869" s="35"/>
      <c r="N2869" s="35"/>
      <c r="O2869" s="35"/>
      <c r="P2869" s="12"/>
      <c r="Q2869" s="16"/>
      <c r="R2869" s="12"/>
      <c r="S2869" s="12"/>
      <c r="T2869" s="12"/>
      <c r="U2869" s="12"/>
      <c r="V2869" s="12"/>
      <c r="W2869" s="12"/>
      <c r="X2869" s="12"/>
      <c r="Y2869" s="12"/>
      <c r="Z2869" s="12"/>
      <c r="AA2869" s="12"/>
      <c r="AB2869" s="12"/>
      <c r="AC2869" s="12"/>
    </row>
    <row r="2870" spans="1:29" x14ac:dyDescent="0.25">
      <c r="A2870" s="12"/>
      <c r="B2870" s="12"/>
      <c r="C2870" s="12"/>
      <c r="D2870" s="12"/>
      <c r="E2870" s="12"/>
      <c r="F2870" s="12"/>
      <c r="G2870" s="12"/>
      <c r="H2870" s="12"/>
      <c r="I2870" s="12"/>
      <c r="J2870" s="12"/>
      <c r="K2870" s="12"/>
      <c r="L2870" s="35"/>
      <c r="M2870" s="35"/>
      <c r="N2870" s="35"/>
      <c r="O2870" s="35"/>
      <c r="P2870" s="12"/>
      <c r="Q2870" s="16"/>
      <c r="R2870" s="12"/>
      <c r="S2870" s="12"/>
      <c r="T2870" s="12"/>
      <c r="U2870" s="12"/>
      <c r="V2870" s="12"/>
      <c r="W2870" s="12"/>
      <c r="X2870" s="12"/>
      <c r="Y2870" s="12"/>
      <c r="Z2870" s="12"/>
      <c r="AA2870" s="12"/>
      <c r="AB2870" s="12"/>
      <c r="AC2870" s="12"/>
    </row>
    <row r="2871" spans="1:29" x14ac:dyDescent="0.25">
      <c r="A2871" s="12"/>
      <c r="B2871" s="12"/>
      <c r="C2871" s="12"/>
      <c r="D2871" s="12"/>
      <c r="E2871" s="12"/>
      <c r="F2871" s="12"/>
      <c r="G2871" s="12"/>
      <c r="H2871" s="12"/>
      <c r="I2871" s="12"/>
      <c r="J2871" s="12"/>
      <c r="K2871" s="12"/>
      <c r="L2871" s="35"/>
      <c r="M2871" s="35"/>
      <c r="N2871" s="35"/>
      <c r="O2871" s="35"/>
      <c r="P2871" s="12"/>
      <c r="Q2871" s="16"/>
      <c r="R2871" s="12"/>
      <c r="S2871" s="12"/>
      <c r="T2871" s="12"/>
      <c r="U2871" s="12"/>
      <c r="V2871" s="12"/>
      <c r="W2871" s="12"/>
      <c r="X2871" s="12"/>
      <c r="Y2871" s="12"/>
      <c r="Z2871" s="12"/>
      <c r="AA2871" s="12"/>
      <c r="AB2871" s="12"/>
      <c r="AC2871" s="12"/>
    </row>
    <row r="2872" spans="1:29" x14ac:dyDescent="0.25">
      <c r="A2872" s="12"/>
      <c r="B2872" s="12"/>
      <c r="C2872" s="12"/>
      <c r="D2872" s="12"/>
      <c r="E2872" s="12"/>
      <c r="F2872" s="12"/>
      <c r="G2872" s="12"/>
      <c r="H2872" s="12"/>
      <c r="I2872" s="12"/>
      <c r="J2872" s="12"/>
      <c r="K2872" s="12"/>
      <c r="L2872" s="35"/>
      <c r="M2872" s="35"/>
      <c r="N2872" s="35"/>
      <c r="O2872" s="35"/>
      <c r="P2872" s="12"/>
      <c r="Q2872" s="16"/>
      <c r="R2872" s="12"/>
      <c r="S2872" s="12"/>
      <c r="T2872" s="12"/>
      <c r="U2872" s="12"/>
      <c r="V2872" s="12"/>
      <c r="W2872" s="12"/>
      <c r="X2872" s="12"/>
      <c r="Y2872" s="12"/>
      <c r="Z2872" s="12"/>
      <c r="AA2872" s="12"/>
      <c r="AB2872" s="12"/>
      <c r="AC2872" s="12"/>
    </row>
    <row r="2873" spans="1:29" x14ac:dyDescent="0.25">
      <c r="A2873" s="12"/>
      <c r="B2873" s="12"/>
      <c r="C2873" s="12"/>
      <c r="D2873" s="12"/>
      <c r="E2873" s="12"/>
      <c r="F2873" s="12"/>
      <c r="G2873" s="12"/>
      <c r="H2873" s="12"/>
      <c r="I2873" s="12"/>
      <c r="J2873" s="12"/>
      <c r="K2873" s="12"/>
      <c r="L2873" s="35"/>
      <c r="M2873" s="35"/>
      <c r="N2873" s="35"/>
      <c r="O2873" s="35"/>
      <c r="P2873" s="12"/>
      <c r="Q2873" s="16"/>
      <c r="R2873" s="12"/>
      <c r="S2873" s="12"/>
      <c r="T2873" s="12"/>
      <c r="U2873" s="12"/>
      <c r="V2873" s="12"/>
      <c r="W2873" s="12"/>
      <c r="X2873" s="12"/>
      <c r="Y2873" s="12"/>
      <c r="Z2873" s="12"/>
      <c r="AA2873" s="12"/>
      <c r="AB2873" s="12"/>
      <c r="AC2873" s="12"/>
    </row>
    <row r="2874" spans="1:29" x14ac:dyDescent="0.25">
      <c r="A2874" s="12"/>
      <c r="B2874" s="12"/>
      <c r="C2874" s="12"/>
      <c r="D2874" s="12"/>
      <c r="E2874" s="12"/>
      <c r="F2874" s="12"/>
      <c r="G2874" s="12"/>
      <c r="H2874" s="12"/>
      <c r="I2874" s="12"/>
      <c r="J2874" s="12"/>
      <c r="K2874" s="12"/>
      <c r="L2874" s="35"/>
      <c r="M2874" s="35"/>
      <c r="N2874" s="35"/>
      <c r="O2874" s="35"/>
      <c r="P2874" s="12"/>
      <c r="Q2874" s="16"/>
      <c r="R2874" s="12"/>
      <c r="S2874" s="12"/>
      <c r="T2874" s="12"/>
      <c r="U2874" s="12"/>
      <c r="V2874" s="12"/>
      <c r="W2874" s="12"/>
      <c r="X2874" s="12"/>
      <c r="Y2874" s="12"/>
      <c r="Z2874" s="12"/>
      <c r="AA2874" s="12"/>
      <c r="AB2874" s="12"/>
      <c r="AC2874" s="12"/>
    </row>
    <row r="2875" spans="1:29" x14ac:dyDescent="0.25">
      <c r="A2875" s="12"/>
      <c r="B2875" s="12"/>
      <c r="C2875" s="12"/>
      <c r="D2875" s="12"/>
      <c r="E2875" s="12"/>
      <c r="F2875" s="12"/>
      <c r="G2875" s="12"/>
      <c r="H2875" s="12"/>
      <c r="I2875" s="12"/>
      <c r="J2875" s="12"/>
      <c r="K2875" s="12"/>
      <c r="L2875" s="35"/>
      <c r="M2875" s="35"/>
      <c r="N2875" s="35"/>
      <c r="O2875" s="35"/>
      <c r="P2875" s="12"/>
      <c r="Q2875" s="16"/>
      <c r="R2875" s="12"/>
      <c r="S2875" s="12"/>
      <c r="T2875" s="12"/>
      <c r="U2875" s="12"/>
      <c r="V2875" s="12"/>
      <c r="W2875" s="12"/>
      <c r="X2875" s="12"/>
      <c r="Y2875" s="12"/>
      <c r="Z2875" s="12"/>
      <c r="AA2875" s="12"/>
      <c r="AB2875" s="12"/>
      <c r="AC2875" s="12"/>
    </row>
    <row r="2876" spans="1:29" x14ac:dyDescent="0.25">
      <c r="A2876" s="12"/>
      <c r="B2876" s="12"/>
      <c r="C2876" s="12"/>
      <c r="D2876" s="12"/>
      <c r="E2876" s="12"/>
      <c r="F2876" s="12"/>
      <c r="G2876" s="12"/>
      <c r="H2876" s="12"/>
      <c r="I2876" s="12"/>
      <c r="J2876" s="12"/>
      <c r="K2876" s="12"/>
      <c r="L2876" s="35"/>
      <c r="M2876" s="35"/>
      <c r="N2876" s="35"/>
      <c r="O2876" s="35"/>
      <c r="P2876" s="12"/>
      <c r="Q2876" s="16"/>
      <c r="R2876" s="12"/>
      <c r="S2876" s="12"/>
      <c r="T2876" s="12"/>
      <c r="U2876" s="12"/>
      <c r="V2876" s="12"/>
      <c r="W2876" s="12"/>
      <c r="X2876" s="12"/>
      <c r="Y2876" s="12"/>
      <c r="Z2876" s="12"/>
      <c r="AA2876" s="12"/>
      <c r="AB2876" s="12"/>
      <c r="AC2876" s="12"/>
    </row>
    <row r="2877" spans="1:29" x14ac:dyDescent="0.25">
      <c r="A2877" s="12"/>
      <c r="B2877" s="12"/>
      <c r="C2877" s="12"/>
      <c r="D2877" s="12"/>
      <c r="E2877" s="12"/>
      <c r="F2877" s="12"/>
      <c r="G2877" s="12"/>
      <c r="H2877" s="12"/>
      <c r="I2877" s="12"/>
      <c r="J2877" s="12"/>
      <c r="K2877" s="12"/>
      <c r="L2877" s="35"/>
      <c r="M2877" s="35"/>
      <c r="N2877" s="35"/>
      <c r="O2877" s="35"/>
      <c r="P2877" s="12"/>
      <c r="Q2877" s="16"/>
      <c r="R2877" s="12"/>
      <c r="S2877" s="12"/>
      <c r="T2877" s="12"/>
      <c r="U2877" s="12"/>
      <c r="V2877" s="12"/>
      <c r="W2877" s="12"/>
      <c r="X2877" s="12"/>
      <c r="Y2877" s="12"/>
      <c r="Z2877" s="12"/>
      <c r="AA2877" s="12"/>
      <c r="AB2877" s="12"/>
      <c r="AC2877" s="12"/>
    </row>
    <row r="2878" spans="1:29" x14ac:dyDescent="0.25">
      <c r="A2878" s="12"/>
      <c r="B2878" s="12"/>
      <c r="C2878" s="12"/>
      <c r="D2878" s="12"/>
      <c r="E2878" s="12"/>
      <c r="F2878" s="12"/>
      <c r="G2878" s="12"/>
      <c r="H2878" s="12"/>
      <c r="I2878" s="12"/>
      <c r="J2878" s="12"/>
      <c r="K2878" s="12"/>
      <c r="L2878" s="35"/>
      <c r="M2878" s="35"/>
      <c r="N2878" s="35"/>
      <c r="O2878" s="35"/>
      <c r="P2878" s="12"/>
      <c r="Q2878" s="16"/>
      <c r="R2878" s="12"/>
      <c r="S2878" s="12"/>
      <c r="T2878" s="12"/>
      <c r="U2878" s="12"/>
      <c r="V2878" s="12"/>
      <c r="W2878" s="12"/>
      <c r="X2878" s="12"/>
      <c r="Y2878" s="12"/>
      <c r="Z2878" s="12"/>
      <c r="AA2878" s="12"/>
      <c r="AB2878" s="12"/>
      <c r="AC2878" s="12"/>
    </row>
    <row r="2879" spans="1:29" x14ac:dyDescent="0.25">
      <c r="A2879" s="12"/>
      <c r="B2879" s="12"/>
      <c r="C2879" s="12"/>
      <c r="D2879" s="12"/>
      <c r="E2879" s="12"/>
      <c r="F2879" s="12"/>
      <c r="G2879" s="12"/>
      <c r="H2879" s="12"/>
      <c r="I2879" s="12"/>
      <c r="J2879" s="12"/>
      <c r="K2879" s="12"/>
      <c r="L2879" s="35"/>
      <c r="M2879" s="35"/>
      <c r="N2879" s="35"/>
      <c r="O2879" s="35"/>
      <c r="P2879" s="12"/>
      <c r="Q2879" s="16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2"/>
      <c r="AC2879" s="12"/>
    </row>
    <row r="2880" spans="1:29" x14ac:dyDescent="0.25">
      <c r="A2880" s="12"/>
      <c r="B2880" s="12"/>
      <c r="C2880" s="12"/>
      <c r="D2880" s="12"/>
      <c r="E2880" s="12"/>
      <c r="F2880" s="12"/>
      <c r="G2880" s="12"/>
      <c r="H2880" s="12"/>
      <c r="I2880" s="12"/>
      <c r="J2880" s="12"/>
      <c r="K2880" s="12"/>
      <c r="L2880" s="35"/>
      <c r="M2880" s="35"/>
      <c r="N2880" s="35"/>
      <c r="O2880" s="35"/>
      <c r="P2880" s="12"/>
      <c r="Q2880" s="16"/>
      <c r="R2880" s="12"/>
      <c r="S2880" s="12"/>
      <c r="T2880" s="12"/>
      <c r="U2880" s="12"/>
      <c r="V2880" s="12"/>
      <c r="W2880" s="12"/>
      <c r="X2880" s="12"/>
      <c r="Y2880" s="12"/>
      <c r="Z2880" s="12"/>
      <c r="AA2880" s="12"/>
      <c r="AB2880" s="12"/>
      <c r="AC2880" s="12"/>
    </row>
    <row r="2881" spans="1:29" x14ac:dyDescent="0.25">
      <c r="A2881" s="12"/>
      <c r="B2881" s="12"/>
      <c r="C2881" s="12"/>
      <c r="D2881" s="12"/>
      <c r="E2881" s="12"/>
      <c r="F2881" s="12"/>
      <c r="G2881" s="12"/>
      <c r="H2881" s="12"/>
      <c r="I2881" s="12"/>
      <c r="J2881" s="12"/>
      <c r="K2881" s="12"/>
      <c r="L2881" s="35"/>
      <c r="M2881" s="35"/>
      <c r="N2881" s="35"/>
      <c r="O2881" s="35"/>
      <c r="P2881" s="12"/>
      <c r="Q2881" s="16"/>
      <c r="R2881" s="12"/>
      <c r="S2881" s="12"/>
      <c r="T2881" s="12"/>
      <c r="U2881" s="12"/>
      <c r="V2881" s="12"/>
      <c r="W2881" s="12"/>
      <c r="X2881" s="12"/>
      <c r="Y2881" s="12"/>
      <c r="Z2881" s="12"/>
      <c r="AA2881" s="12"/>
      <c r="AB2881" s="12"/>
      <c r="AC2881" s="12"/>
    </row>
    <row r="2882" spans="1:29" x14ac:dyDescent="0.25">
      <c r="A2882" s="12"/>
      <c r="B2882" s="12"/>
      <c r="C2882" s="12"/>
      <c r="D2882" s="12"/>
      <c r="E2882" s="12"/>
      <c r="F2882" s="12"/>
      <c r="G2882" s="12"/>
      <c r="H2882" s="12"/>
      <c r="I2882" s="12"/>
      <c r="J2882" s="12"/>
      <c r="K2882" s="12"/>
      <c r="L2882" s="35"/>
      <c r="M2882" s="35"/>
      <c r="N2882" s="35"/>
      <c r="O2882" s="35"/>
      <c r="P2882" s="12"/>
      <c r="Q2882" s="16"/>
      <c r="R2882" s="12"/>
      <c r="S2882" s="12"/>
      <c r="T2882" s="12"/>
      <c r="U2882" s="12"/>
      <c r="V2882" s="12"/>
      <c r="W2882" s="12"/>
      <c r="X2882" s="12"/>
      <c r="Y2882" s="12"/>
      <c r="Z2882" s="12"/>
      <c r="AA2882" s="12"/>
      <c r="AB2882" s="12"/>
      <c r="AC2882" s="12"/>
    </row>
    <row r="2883" spans="1:29" x14ac:dyDescent="0.25">
      <c r="A2883" s="12"/>
      <c r="B2883" s="12"/>
      <c r="C2883" s="12"/>
      <c r="D2883" s="12"/>
      <c r="E2883" s="12"/>
      <c r="F2883" s="12"/>
      <c r="G2883" s="12"/>
      <c r="H2883" s="12"/>
      <c r="I2883" s="12"/>
      <c r="J2883" s="12"/>
      <c r="K2883" s="12"/>
      <c r="L2883" s="35"/>
      <c r="M2883" s="35"/>
      <c r="N2883" s="35"/>
      <c r="O2883" s="35"/>
      <c r="P2883" s="12"/>
      <c r="Q2883" s="16"/>
      <c r="R2883" s="12"/>
      <c r="S2883" s="12"/>
      <c r="T2883" s="12"/>
      <c r="U2883" s="12"/>
      <c r="V2883" s="12"/>
      <c r="W2883" s="12"/>
      <c r="X2883" s="12"/>
      <c r="Y2883" s="12"/>
      <c r="Z2883" s="12"/>
      <c r="AA2883" s="12"/>
      <c r="AB2883" s="12"/>
      <c r="AC2883" s="12"/>
    </row>
    <row r="2884" spans="1:29" x14ac:dyDescent="0.25">
      <c r="A2884" s="12"/>
      <c r="B2884" s="12"/>
      <c r="C2884" s="12"/>
      <c r="D2884" s="12"/>
      <c r="E2884" s="12"/>
      <c r="F2884" s="12"/>
      <c r="G2884" s="12"/>
      <c r="H2884" s="12"/>
      <c r="I2884" s="12"/>
      <c r="J2884" s="12"/>
      <c r="K2884" s="12"/>
      <c r="L2884" s="35"/>
      <c r="M2884" s="35"/>
      <c r="N2884" s="35"/>
      <c r="O2884" s="35"/>
      <c r="P2884" s="12"/>
      <c r="Q2884" s="16"/>
      <c r="R2884" s="12"/>
      <c r="S2884" s="12"/>
      <c r="T2884" s="12"/>
      <c r="U2884" s="12"/>
      <c r="V2884" s="12"/>
      <c r="W2884" s="12"/>
      <c r="X2884" s="12"/>
      <c r="Y2884" s="12"/>
      <c r="Z2884" s="12"/>
      <c r="AA2884" s="12"/>
      <c r="AB2884" s="12"/>
      <c r="AC2884" s="12"/>
    </row>
    <row r="2885" spans="1:29" x14ac:dyDescent="0.25">
      <c r="A2885" s="12"/>
      <c r="B2885" s="12"/>
      <c r="C2885" s="12"/>
      <c r="D2885" s="12"/>
      <c r="E2885" s="12"/>
      <c r="F2885" s="12"/>
      <c r="G2885" s="12"/>
      <c r="H2885" s="12"/>
      <c r="I2885" s="12"/>
      <c r="J2885" s="12"/>
      <c r="K2885" s="12"/>
      <c r="L2885" s="35"/>
      <c r="M2885" s="35"/>
      <c r="N2885" s="35"/>
      <c r="O2885" s="35"/>
      <c r="P2885" s="12"/>
      <c r="Q2885" s="16"/>
      <c r="R2885" s="12"/>
      <c r="S2885" s="12"/>
      <c r="T2885" s="12"/>
      <c r="U2885" s="12"/>
      <c r="V2885" s="12"/>
      <c r="W2885" s="12"/>
      <c r="X2885" s="12"/>
      <c r="Y2885" s="12"/>
      <c r="Z2885" s="12"/>
      <c r="AA2885" s="12"/>
      <c r="AB2885" s="12"/>
      <c r="AC2885" s="12"/>
    </row>
    <row r="2886" spans="1:29" x14ac:dyDescent="0.25">
      <c r="A2886" s="12"/>
      <c r="B2886" s="12"/>
      <c r="C2886" s="12"/>
      <c r="D2886" s="12"/>
      <c r="E2886" s="12"/>
      <c r="F2886" s="12"/>
      <c r="G2886" s="12"/>
      <c r="H2886" s="12"/>
      <c r="I2886" s="12"/>
      <c r="J2886" s="12"/>
      <c r="K2886" s="12"/>
      <c r="L2886" s="35"/>
      <c r="M2886" s="35"/>
      <c r="N2886" s="35"/>
      <c r="O2886" s="35"/>
      <c r="P2886" s="12"/>
      <c r="Q2886" s="16"/>
      <c r="R2886" s="12"/>
      <c r="S2886" s="12"/>
      <c r="T2886" s="12"/>
      <c r="U2886" s="12"/>
      <c r="V2886" s="12"/>
      <c r="W2886" s="12"/>
      <c r="X2886" s="12"/>
      <c r="Y2886" s="12"/>
      <c r="Z2886" s="12"/>
      <c r="AA2886" s="12"/>
      <c r="AB2886" s="12"/>
      <c r="AC2886" s="12"/>
    </row>
    <row r="2887" spans="1:29" x14ac:dyDescent="0.25">
      <c r="A2887" s="12"/>
      <c r="B2887" s="12"/>
      <c r="C2887" s="12"/>
      <c r="D2887" s="12"/>
      <c r="E2887" s="12"/>
      <c r="F2887" s="12"/>
      <c r="G2887" s="12"/>
      <c r="H2887" s="12"/>
      <c r="I2887" s="12"/>
      <c r="J2887" s="12"/>
      <c r="K2887" s="12"/>
      <c r="L2887" s="35"/>
      <c r="M2887" s="35"/>
      <c r="N2887" s="35"/>
      <c r="O2887" s="35"/>
      <c r="P2887" s="12"/>
      <c r="Q2887" s="16"/>
      <c r="R2887" s="12"/>
      <c r="S2887" s="12"/>
      <c r="T2887" s="12"/>
      <c r="U2887" s="12"/>
      <c r="V2887" s="12"/>
      <c r="W2887" s="12"/>
      <c r="X2887" s="12"/>
      <c r="Y2887" s="12"/>
      <c r="Z2887" s="12"/>
      <c r="AA2887" s="12"/>
      <c r="AB2887" s="12"/>
      <c r="AC2887" s="12"/>
    </row>
    <row r="2888" spans="1:29" x14ac:dyDescent="0.25">
      <c r="A2888" s="12"/>
      <c r="B2888" s="12"/>
      <c r="C2888" s="12"/>
      <c r="D2888" s="12"/>
      <c r="E2888" s="12"/>
      <c r="F2888" s="12"/>
      <c r="G2888" s="12"/>
      <c r="H2888" s="12"/>
      <c r="I2888" s="12"/>
      <c r="J2888" s="12"/>
      <c r="K2888" s="12"/>
      <c r="L2888" s="35"/>
      <c r="M2888" s="35"/>
      <c r="N2888" s="35"/>
      <c r="O2888" s="35"/>
      <c r="P2888" s="12"/>
      <c r="Q2888" s="16"/>
      <c r="R2888" s="12"/>
      <c r="S2888" s="12"/>
      <c r="T2888" s="12"/>
      <c r="U2888" s="12"/>
      <c r="V2888" s="12"/>
      <c r="W2888" s="12"/>
      <c r="X2888" s="12"/>
      <c r="Y2888" s="12"/>
      <c r="Z2888" s="12"/>
      <c r="AA2888" s="12"/>
      <c r="AB2888" s="12"/>
      <c r="AC2888" s="12"/>
    </row>
    <row r="2889" spans="1:29" x14ac:dyDescent="0.25">
      <c r="A2889" s="12"/>
      <c r="B2889" s="12"/>
      <c r="C2889" s="12"/>
      <c r="D2889" s="12"/>
      <c r="E2889" s="12"/>
      <c r="F2889" s="12"/>
      <c r="G2889" s="12"/>
      <c r="H2889" s="12"/>
      <c r="I2889" s="12"/>
      <c r="J2889" s="12"/>
      <c r="K2889" s="12"/>
      <c r="L2889" s="35"/>
      <c r="M2889" s="35"/>
      <c r="N2889" s="35"/>
      <c r="O2889" s="35"/>
      <c r="P2889" s="12"/>
      <c r="Q2889" s="16"/>
      <c r="R2889" s="12"/>
      <c r="S2889" s="12"/>
      <c r="T2889" s="12"/>
      <c r="U2889" s="12"/>
      <c r="V2889" s="12"/>
      <c r="W2889" s="12"/>
      <c r="X2889" s="12"/>
      <c r="Y2889" s="12"/>
      <c r="Z2889" s="12"/>
      <c r="AA2889" s="12"/>
      <c r="AB2889" s="12"/>
      <c r="AC2889" s="12"/>
    </row>
    <row r="2890" spans="1:29" x14ac:dyDescent="0.25">
      <c r="A2890" s="12"/>
      <c r="B2890" s="12"/>
      <c r="C2890" s="12"/>
      <c r="D2890" s="12"/>
      <c r="E2890" s="12"/>
      <c r="F2890" s="12"/>
      <c r="G2890" s="12"/>
      <c r="H2890" s="12"/>
      <c r="I2890" s="12"/>
      <c r="J2890" s="12"/>
      <c r="K2890" s="12"/>
      <c r="L2890" s="35"/>
      <c r="M2890" s="35"/>
      <c r="N2890" s="35"/>
      <c r="O2890" s="35"/>
      <c r="P2890" s="12"/>
      <c r="Q2890" s="16"/>
      <c r="R2890" s="12"/>
      <c r="S2890" s="12"/>
      <c r="T2890" s="12"/>
      <c r="U2890" s="12"/>
      <c r="V2890" s="12"/>
      <c r="W2890" s="12"/>
      <c r="X2890" s="12"/>
      <c r="Y2890" s="12"/>
      <c r="Z2890" s="12"/>
      <c r="AA2890" s="12"/>
      <c r="AB2890" s="12"/>
      <c r="AC2890" s="12"/>
    </row>
    <row r="2891" spans="1:29" x14ac:dyDescent="0.25">
      <c r="A2891" s="12"/>
      <c r="B2891" s="12"/>
      <c r="C2891" s="12"/>
      <c r="D2891" s="12"/>
      <c r="E2891" s="12"/>
      <c r="F2891" s="12"/>
      <c r="G2891" s="12"/>
      <c r="H2891" s="12"/>
      <c r="I2891" s="12"/>
      <c r="J2891" s="12"/>
      <c r="K2891" s="12"/>
      <c r="L2891" s="35"/>
      <c r="M2891" s="35"/>
      <c r="N2891" s="35"/>
      <c r="O2891" s="35"/>
      <c r="P2891" s="12"/>
      <c r="Q2891" s="16"/>
      <c r="R2891" s="12"/>
      <c r="S2891" s="12"/>
      <c r="T2891" s="12"/>
      <c r="U2891" s="12"/>
      <c r="V2891" s="12"/>
      <c r="W2891" s="12"/>
      <c r="X2891" s="12"/>
      <c r="Y2891" s="12"/>
      <c r="Z2891" s="12"/>
      <c r="AA2891" s="12"/>
      <c r="AB2891" s="12"/>
      <c r="AC2891" s="12"/>
    </row>
    <row r="2892" spans="1:29" x14ac:dyDescent="0.25">
      <c r="A2892" s="12"/>
      <c r="B2892" s="12"/>
      <c r="C2892" s="12"/>
      <c r="D2892" s="12"/>
      <c r="E2892" s="12"/>
      <c r="F2892" s="12"/>
      <c r="G2892" s="12"/>
      <c r="H2892" s="12"/>
      <c r="I2892" s="12"/>
      <c r="J2892" s="12"/>
      <c r="K2892" s="12"/>
      <c r="L2892" s="35"/>
      <c r="M2892" s="35"/>
      <c r="N2892" s="35"/>
      <c r="O2892" s="35"/>
      <c r="P2892" s="12"/>
      <c r="Q2892" s="16"/>
      <c r="R2892" s="12"/>
      <c r="S2892" s="12"/>
      <c r="T2892" s="12"/>
      <c r="U2892" s="12"/>
      <c r="V2892" s="12"/>
      <c r="W2892" s="12"/>
      <c r="X2892" s="12"/>
      <c r="Y2892" s="12"/>
      <c r="Z2892" s="12"/>
      <c r="AA2892" s="12"/>
      <c r="AB2892" s="12"/>
      <c r="AC2892" s="12"/>
    </row>
    <row r="2893" spans="1:29" x14ac:dyDescent="0.25">
      <c r="A2893" s="12"/>
      <c r="B2893" s="12"/>
      <c r="C2893" s="12"/>
      <c r="D2893" s="12"/>
      <c r="E2893" s="12"/>
      <c r="F2893" s="12"/>
      <c r="G2893" s="12"/>
      <c r="H2893" s="12"/>
      <c r="I2893" s="12"/>
      <c r="J2893" s="12"/>
      <c r="K2893" s="12"/>
      <c r="L2893" s="35"/>
      <c r="M2893" s="35"/>
      <c r="N2893" s="35"/>
      <c r="O2893" s="35"/>
      <c r="P2893" s="12"/>
      <c r="Q2893" s="16"/>
      <c r="R2893" s="12"/>
      <c r="S2893" s="12"/>
      <c r="T2893" s="12"/>
      <c r="U2893" s="12"/>
      <c r="V2893" s="12"/>
      <c r="W2893" s="12"/>
      <c r="X2893" s="12"/>
      <c r="Y2893" s="12"/>
      <c r="Z2893" s="12"/>
      <c r="AA2893" s="12"/>
      <c r="AB2893" s="12"/>
      <c r="AC2893" s="12"/>
    </row>
    <row r="2894" spans="1:29" x14ac:dyDescent="0.25">
      <c r="A2894" s="12"/>
      <c r="B2894" s="12"/>
      <c r="C2894" s="12"/>
      <c r="D2894" s="12"/>
      <c r="E2894" s="12"/>
      <c r="F2894" s="12"/>
      <c r="G2894" s="12"/>
      <c r="H2894" s="12"/>
      <c r="I2894" s="12"/>
      <c r="J2894" s="12"/>
      <c r="K2894" s="12"/>
      <c r="L2894" s="35"/>
      <c r="M2894" s="35"/>
      <c r="N2894" s="35"/>
      <c r="O2894" s="35"/>
      <c r="P2894" s="12"/>
      <c r="Q2894" s="16"/>
      <c r="R2894" s="12"/>
      <c r="S2894" s="12"/>
      <c r="T2894" s="12"/>
      <c r="U2894" s="12"/>
      <c r="V2894" s="12"/>
      <c r="W2894" s="12"/>
      <c r="X2894" s="12"/>
      <c r="Y2894" s="12"/>
      <c r="Z2894" s="12"/>
      <c r="AA2894" s="12"/>
      <c r="AB2894" s="12"/>
      <c r="AC2894" s="12"/>
    </row>
    <row r="2895" spans="1:29" x14ac:dyDescent="0.25">
      <c r="A2895" s="12"/>
      <c r="B2895" s="12"/>
      <c r="C2895" s="12"/>
      <c r="D2895" s="12"/>
      <c r="E2895" s="12"/>
      <c r="F2895" s="12"/>
      <c r="G2895" s="12"/>
      <c r="H2895" s="12"/>
      <c r="I2895" s="12"/>
      <c r="J2895" s="12"/>
      <c r="K2895" s="12"/>
      <c r="L2895" s="35"/>
      <c r="M2895" s="35"/>
      <c r="N2895" s="35"/>
      <c r="O2895" s="35"/>
      <c r="P2895" s="12"/>
      <c r="Q2895" s="16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/>
      <c r="AB2895" s="12"/>
      <c r="AC2895" s="12"/>
    </row>
    <row r="2896" spans="1:29" x14ac:dyDescent="0.25">
      <c r="A2896" s="12"/>
      <c r="B2896" s="12"/>
      <c r="C2896" s="12"/>
      <c r="D2896" s="12"/>
      <c r="E2896" s="12"/>
      <c r="F2896" s="12"/>
      <c r="G2896" s="12"/>
      <c r="H2896" s="12"/>
      <c r="I2896" s="12"/>
      <c r="J2896" s="12"/>
      <c r="K2896" s="12"/>
      <c r="L2896" s="35"/>
      <c r="M2896" s="35"/>
      <c r="N2896" s="35"/>
      <c r="O2896" s="35"/>
      <c r="P2896" s="12"/>
      <c r="Q2896" s="16"/>
      <c r="R2896" s="12"/>
      <c r="S2896" s="12"/>
      <c r="T2896" s="12"/>
      <c r="U2896" s="12"/>
      <c r="V2896" s="12"/>
      <c r="W2896" s="12"/>
      <c r="X2896" s="12"/>
      <c r="Y2896" s="12"/>
      <c r="Z2896" s="12"/>
      <c r="AA2896" s="12"/>
      <c r="AB2896" s="12"/>
      <c r="AC2896" s="12"/>
    </row>
    <row r="2897" spans="1:29" x14ac:dyDescent="0.25">
      <c r="A2897" s="12"/>
      <c r="B2897" s="12"/>
      <c r="C2897" s="12"/>
      <c r="D2897" s="12"/>
      <c r="E2897" s="12"/>
      <c r="F2897" s="12"/>
      <c r="G2897" s="12"/>
      <c r="H2897" s="12"/>
      <c r="I2897" s="12"/>
      <c r="J2897" s="12"/>
      <c r="K2897" s="12"/>
      <c r="L2897" s="35"/>
      <c r="M2897" s="35"/>
      <c r="N2897" s="35"/>
      <c r="O2897" s="35"/>
      <c r="P2897" s="12"/>
      <c r="Q2897" s="16"/>
      <c r="R2897" s="12"/>
      <c r="S2897" s="12"/>
      <c r="T2897" s="12"/>
      <c r="U2897" s="12"/>
      <c r="V2897" s="12"/>
      <c r="W2897" s="12"/>
      <c r="X2897" s="12"/>
      <c r="Y2897" s="12"/>
      <c r="Z2897" s="12"/>
      <c r="AA2897" s="12"/>
      <c r="AB2897" s="12"/>
      <c r="AC2897" s="12"/>
    </row>
    <row r="2898" spans="1:29" x14ac:dyDescent="0.25">
      <c r="A2898" s="12"/>
      <c r="B2898" s="12"/>
      <c r="C2898" s="12"/>
      <c r="D2898" s="12"/>
      <c r="E2898" s="12"/>
      <c r="F2898" s="12"/>
      <c r="G2898" s="12"/>
      <c r="H2898" s="12"/>
      <c r="I2898" s="12"/>
      <c r="J2898" s="12"/>
      <c r="K2898" s="12"/>
      <c r="L2898" s="35"/>
      <c r="M2898" s="35"/>
      <c r="N2898" s="35"/>
      <c r="O2898" s="35"/>
      <c r="P2898" s="12"/>
      <c r="Q2898" s="16"/>
      <c r="R2898" s="12"/>
      <c r="S2898" s="12"/>
      <c r="T2898" s="12"/>
      <c r="U2898" s="12"/>
      <c r="V2898" s="12"/>
      <c r="W2898" s="12"/>
      <c r="X2898" s="12"/>
      <c r="Y2898" s="12"/>
      <c r="Z2898" s="12"/>
      <c r="AA2898" s="12"/>
      <c r="AB2898" s="12"/>
      <c r="AC2898" s="12"/>
    </row>
    <row r="2899" spans="1:29" x14ac:dyDescent="0.25">
      <c r="A2899" s="12"/>
      <c r="B2899" s="12"/>
      <c r="C2899" s="12"/>
      <c r="D2899" s="12"/>
      <c r="E2899" s="12"/>
      <c r="F2899" s="12"/>
      <c r="G2899" s="12"/>
      <c r="H2899" s="12"/>
      <c r="I2899" s="12"/>
      <c r="J2899" s="12"/>
      <c r="K2899" s="12"/>
      <c r="L2899" s="35"/>
      <c r="M2899" s="35"/>
      <c r="N2899" s="35"/>
      <c r="O2899" s="35"/>
      <c r="P2899" s="12"/>
      <c r="Q2899" s="16"/>
      <c r="R2899" s="12"/>
      <c r="S2899" s="12"/>
      <c r="T2899" s="12"/>
      <c r="U2899" s="12"/>
      <c r="V2899" s="12"/>
      <c r="W2899" s="12"/>
      <c r="X2899" s="12"/>
      <c r="Y2899" s="12"/>
      <c r="Z2899" s="12"/>
      <c r="AA2899" s="12"/>
      <c r="AB2899" s="12"/>
      <c r="AC2899" s="12"/>
    </row>
    <row r="2900" spans="1:29" x14ac:dyDescent="0.25">
      <c r="A2900" s="12"/>
      <c r="B2900" s="12"/>
      <c r="C2900" s="12"/>
      <c r="D2900" s="12"/>
      <c r="E2900" s="12"/>
      <c r="F2900" s="12"/>
      <c r="G2900" s="12"/>
      <c r="H2900" s="12"/>
      <c r="I2900" s="12"/>
      <c r="J2900" s="12"/>
      <c r="K2900" s="12"/>
      <c r="L2900" s="35"/>
      <c r="M2900" s="35"/>
      <c r="N2900" s="35"/>
      <c r="O2900" s="35"/>
      <c r="P2900" s="12"/>
      <c r="Q2900" s="16"/>
      <c r="R2900" s="12"/>
      <c r="S2900" s="12"/>
      <c r="T2900" s="12"/>
      <c r="U2900" s="12"/>
      <c r="V2900" s="12"/>
      <c r="W2900" s="12"/>
      <c r="X2900" s="12"/>
      <c r="Y2900" s="12"/>
      <c r="Z2900" s="12"/>
      <c r="AA2900" s="12"/>
      <c r="AB2900" s="12"/>
      <c r="AC2900" s="12"/>
    </row>
    <row r="2901" spans="1:29" x14ac:dyDescent="0.25">
      <c r="A2901" s="12"/>
      <c r="B2901" s="12"/>
      <c r="C2901" s="12"/>
      <c r="D2901" s="12"/>
      <c r="E2901" s="12"/>
      <c r="F2901" s="12"/>
      <c r="G2901" s="12"/>
      <c r="H2901" s="12"/>
      <c r="I2901" s="12"/>
      <c r="J2901" s="12"/>
      <c r="K2901" s="12"/>
      <c r="L2901" s="35"/>
      <c r="M2901" s="35"/>
      <c r="N2901" s="35"/>
      <c r="O2901" s="35"/>
      <c r="P2901" s="12"/>
      <c r="Q2901" s="16"/>
      <c r="R2901" s="12"/>
      <c r="S2901" s="12"/>
      <c r="T2901" s="12"/>
      <c r="U2901" s="12"/>
      <c r="V2901" s="12"/>
      <c r="W2901" s="12"/>
      <c r="X2901" s="12"/>
      <c r="Y2901" s="12"/>
      <c r="Z2901" s="12"/>
      <c r="AA2901" s="12"/>
      <c r="AB2901" s="12"/>
      <c r="AC2901" s="12"/>
    </row>
    <row r="2902" spans="1:29" x14ac:dyDescent="0.25">
      <c r="A2902" s="12"/>
      <c r="B2902" s="12"/>
      <c r="C2902" s="12"/>
      <c r="D2902" s="12"/>
      <c r="E2902" s="12"/>
      <c r="F2902" s="12"/>
      <c r="G2902" s="12"/>
      <c r="H2902" s="12"/>
      <c r="I2902" s="12"/>
      <c r="J2902" s="12"/>
      <c r="K2902" s="12"/>
      <c r="L2902" s="35"/>
      <c r="M2902" s="35"/>
      <c r="N2902" s="35"/>
      <c r="O2902" s="35"/>
      <c r="P2902" s="12"/>
      <c r="Q2902" s="16"/>
      <c r="R2902" s="12"/>
      <c r="S2902" s="12"/>
      <c r="T2902" s="12"/>
      <c r="U2902" s="12"/>
      <c r="V2902" s="12"/>
      <c r="W2902" s="12"/>
      <c r="X2902" s="12"/>
      <c r="Y2902" s="12"/>
      <c r="Z2902" s="12"/>
      <c r="AA2902" s="12"/>
      <c r="AB2902" s="12"/>
      <c r="AC2902" s="12"/>
    </row>
    <row r="2903" spans="1:29" x14ac:dyDescent="0.25">
      <c r="A2903" s="12"/>
      <c r="B2903" s="12"/>
      <c r="C2903" s="12"/>
      <c r="D2903" s="12"/>
      <c r="E2903" s="12"/>
      <c r="F2903" s="12"/>
      <c r="G2903" s="12"/>
      <c r="H2903" s="12"/>
      <c r="I2903" s="12"/>
      <c r="J2903" s="12"/>
      <c r="K2903" s="12"/>
      <c r="L2903" s="35"/>
      <c r="M2903" s="35"/>
      <c r="N2903" s="35"/>
      <c r="O2903" s="35"/>
      <c r="P2903" s="12"/>
      <c r="Q2903" s="16"/>
      <c r="R2903" s="12"/>
      <c r="S2903" s="12"/>
      <c r="T2903" s="12"/>
      <c r="U2903" s="12"/>
      <c r="V2903" s="12"/>
      <c r="W2903" s="12"/>
      <c r="X2903" s="12"/>
      <c r="Y2903" s="12"/>
      <c r="Z2903" s="12"/>
      <c r="AA2903" s="12"/>
      <c r="AB2903" s="12"/>
      <c r="AC2903" s="12"/>
    </row>
    <row r="2904" spans="1:29" x14ac:dyDescent="0.25">
      <c r="A2904" s="12"/>
      <c r="B2904" s="12"/>
      <c r="C2904" s="12"/>
      <c r="D2904" s="12"/>
      <c r="E2904" s="12"/>
      <c r="F2904" s="12"/>
      <c r="G2904" s="12"/>
      <c r="H2904" s="12"/>
      <c r="I2904" s="12"/>
      <c r="J2904" s="12"/>
      <c r="K2904" s="12"/>
      <c r="L2904" s="35"/>
      <c r="M2904" s="35"/>
      <c r="N2904" s="35"/>
      <c r="O2904" s="35"/>
      <c r="P2904" s="12"/>
      <c r="Q2904" s="16"/>
      <c r="R2904" s="12"/>
      <c r="S2904" s="12"/>
      <c r="T2904" s="12"/>
      <c r="U2904" s="12"/>
      <c r="V2904" s="12"/>
      <c r="W2904" s="12"/>
      <c r="X2904" s="12"/>
      <c r="Y2904" s="12"/>
      <c r="Z2904" s="12"/>
      <c r="AA2904" s="12"/>
      <c r="AB2904" s="12"/>
      <c r="AC2904" s="12"/>
    </row>
    <row r="2905" spans="1:29" x14ac:dyDescent="0.25">
      <c r="A2905" s="12"/>
      <c r="B2905" s="12"/>
      <c r="C2905" s="12"/>
      <c r="D2905" s="12"/>
      <c r="E2905" s="12"/>
      <c r="F2905" s="12"/>
      <c r="G2905" s="12"/>
      <c r="H2905" s="12"/>
      <c r="I2905" s="12"/>
      <c r="J2905" s="12"/>
      <c r="K2905" s="12"/>
      <c r="L2905" s="35"/>
      <c r="M2905" s="35"/>
      <c r="N2905" s="35"/>
      <c r="O2905" s="35"/>
      <c r="P2905" s="12"/>
      <c r="Q2905" s="16"/>
      <c r="R2905" s="12"/>
      <c r="S2905" s="12"/>
      <c r="T2905" s="12"/>
      <c r="U2905" s="12"/>
      <c r="V2905" s="12"/>
      <c r="W2905" s="12"/>
      <c r="X2905" s="12"/>
      <c r="Y2905" s="12"/>
      <c r="Z2905" s="12"/>
      <c r="AA2905" s="12"/>
      <c r="AB2905" s="12"/>
      <c r="AC2905" s="12"/>
    </row>
    <row r="2906" spans="1:29" x14ac:dyDescent="0.25">
      <c r="A2906" s="12"/>
      <c r="B2906" s="12"/>
      <c r="C2906" s="12"/>
      <c r="D2906" s="12"/>
      <c r="E2906" s="12"/>
      <c r="F2906" s="12"/>
      <c r="G2906" s="12"/>
      <c r="H2906" s="12"/>
      <c r="I2906" s="12"/>
      <c r="J2906" s="12"/>
      <c r="K2906" s="12"/>
      <c r="L2906" s="35"/>
      <c r="M2906" s="35"/>
      <c r="N2906" s="35"/>
      <c r="O2906" s="35"/>
      <c r="P2906" s="12"/>
      <c r="Q2906" s="16"/>
      <c r="R2906" s="12"/>
      <c r="S2906" s="12"/>
      <c r="T2906" s="12"/>
      <c r="U2906" s="12"/>
      <c r="V2906" s="12"/>
      <c r="W2906" s="12"/>
      <c r="X2906" s="12"/>
      <c r="Y2906" s="12"/>
      <c r="Z2906" s="12"/>
      <c r="AA2906" s="12"/>
      <c r="AB2906" s="12"/>
      <c r="AC2906" s="12"/>
    </row>
    <row r="2907" spans="1:29" x14ac:dyDescent="0.25">
      <c r="A2907" s="12"/>
      <c r="B2907" s="12"/>
      <c r="C2907" s="12"/>
      <c r="D2907" s="12"/>
      <c r="E2907" s="12"/>
      <c r="F2907" s="12"/>
      <c r="G2907" s="12"/>
      <c r="H2907" s="12"/>
      <c r="I2907" s="12"/>
      <c r="J2907" s="12"/>
      <c r="K2907" s="12"/>
      <c r="L2907" s="35"/>
      <c r="M2907" s="35"/>
      <c r="N2907" s="35"/>
      <c r="O2907" s="35"/>
      <c r="P2907" s="12"/>
      <c r="Q2907" s="16"/>
      <c r="R2907" s="12"/>
      <c r="S2907" s="12"/>
      <c r="T2907" s="12"/>
      <c r="U2907" s="12"/>
      <c r="V2907" s="12"/>
      <c r="W2907" s="12"/>
      <c r="X2907" s="12"/>
      <c r="Y2907" s="12"/>
      <c r="Z2907" s="12"/>
      <c r="AA2907" s="12"/>
      <c r="AB2907" s="12"/>
      <c r="AC2907" s="12"/>
    </row>
    <row r="2908" spans="1:29" x14ac:dyDescent="0.25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35"/>
      <c r="M2908" s="35"/>
      <c r="N2908" s="35"/>
      <c r="O2908" s="35"/>
      <c r="P2908" s="12"/>
      <c r="Q2908" s="16"/>
      <c r="R2908" s="12"/>
      <c r="S2908" s="12"/>
      <c r="T2908" s="12"/>
      <c r="U2908" s="12"/>
      <c r="V2908" s="12"/>
      <c r="W2908" s="12"/>
      <c r="X2908" s="12"/>
      <c r="Y2908" s="12"/>
      <c r="Z2908" s="12"/>
      <c r="AA2908" s="12"/>
      <c r="AB2908" s="12"/>
      <c r="AC2908" s="12"/>
    </row>
    <row r="2909" spans="1:29" x14ac:dyDescent="0.25">
      <c r="A2909" s="12"/>
      <c r="B2909" s="12"/>
      <c r="C2909" s="12"/>
      <c r="D2909" s="12"/>
      <c r="E2909" s="12"/>
      <c r="F2909" s="12"/>
      <c r="G2909" s="12"/>
      <c r="H2909" s="12"/>
      <c r="I2909" s="12"/>
      <c r="J2909" s="12"/>
      <c r="K2909" s="12"/>
      <c r="L2909" s="35"/>
      <c r="M2909" s="35"/>
      <c r="N2909" s="35"/>
      <c r="O2909" s="35"/>
      <c r="P2909" s="12"/>
      <c r="Q2909" s="16"/>
      <c r="R2909" s="12"/>
      <c r="S2909" s="12"/>
      <c r="T2909" s="12"/>
      <c r="U2909" s="12"/>
      <c r="V2909" s="12"/>
      <c r="W2909" s="12"/>
      <c r="X2909" s="12"/>
      <c r="Y2909" s="12"/>
      <c r="Z2909" s="12"/>
      <c r="AA2909" s="12"/>
      <c r="AB2909" s="12"/>
      <c r="AC2909" s="12"/>
    </row>
    <row r="2910" spans="1:29" x14ac:dyDescent="0.25">
      <c r="A2910" s="12"/>
      <c r="B2910" s="12"/>
      <c r="C2910" s="12"/>
      <c r="D2910" s="12"/>
      <c r="E2910" s="12"/>
      <c r="F2910" s="12"/>
      <c r="G2910" s="12"/>
      <c r="H2910" s="12"/>
      <c r="I2910" s="12"/>
      <c r="J2910" s="12"/>
      <c r="K2910" s="12"/>
      <c r="L2910" s="35"/>
      <c r="M2910" s="35"/>
      <c r="N2910" s="35"/>
      <c r="O2910" s="35"/>
      <c r="P2910" s="12"/>
      <c r="Q2910" s="16"/>
      <c r="R2910" s="12"/>
      <c r="S2910" s="12"/>
      <c r="T2910" s="12"/>
      <c r="U2910" s="12"/>
      <c r="V2910" s="12"/>
      <c r="W2910" s="12"/>
      <c r="X2910" s="12"/>
      <c r="Y2910" s="12"/>
      <c r="Z2910" s="12"/>
      <c r="AA2910" s="12"/>
      <c r="AB2910" s="12"/>
      <c r="AC2910" s="12"/>
    </row>
    <row r="2911" spans="1:29" x14ac:dyDescent="0.25">
      <c r="A2911" s="12"/>
      <c r="B2911" s="12"/>
      <c r="C2911" s="12"/>
      <c r="D2911" s="12"/>
      <c r="E2911" s="12"/>
      <c r="F2911" s="12"/>
      <c r="G2911" s="12"/>
      <c r="H2911" s="12"/>
      <c r="I2911" s="12"/>
      <c r="J2911" s="12"/>
      <c r="K2911" s="12"/>
      <c r="L2911" s="35"/>
      <c r="M2911" s="35"/>
      <c r="N2911" s="35"/>
      <c r="O2911" s="35"/>
      <c r="P2911" s="12"/>
      <c r="Q2911" s="16"/>
      <c r="R2911" s="12"/>
      <c r="S2911" s="12"/>
      <c r="T2911" s="12"/>
      <c r="U2911" s="12"/>
      <c r="V2911" s="12"/>
      <c r="W2911" s="12"/>
      <c r="X2911" s="12"/>
      <c r="Y2911" s="12"/>
      <c r="Z2911" s="12"/>
      <c r="AA2911" s="12"/>
      <c r="AB2911" s="12"/>
      <c r="AC2911" s="12"/>
    </row>
    <row r="2912" spans="1:29" x14ac:dyDescent="0.25">
      <c r="A2912" s="12"/>
      <c r="B2912" s="12"/>
      <c r="C2912" s="12"/>
      <c r="D2912" s="12"/>
      <c r="E2912" s="12"/>
      <c r="F2912" s="12"/>
      <c r="G2912" s="12"/>
      <c r="H2912" s="12"/>
      <c r="I2912" s="12"/>
      <c r="J2912" s="12"/>
      <c r="K2912" s="12"/>
      <c r="L2912" s="35"/>
      <c r="M2912" s="35"/>
      <c r="N2912" s="35"/>
      <c r="O2912" s="35"/>
      <c r="P2912" s="12"/>
      <c r="Q2912" s="16"/>
      <c r="R2912" s="12"/>
      <c r="S2912" s="12"/>
      <c r="T2912" s="12"/>
      <c r="U2912" s="12"/>
      <c r="V2912" s="12"/>
      <c r="W2912" s="12"/>
      <c r="X2912" s="12"/>
      <c r="Y2912" s="12"/>
      <c r="Z2912" s="12"/>
      <c r="AA2912" s="12"/>
      <c r="AB2912" s="12"/>
      <c r="AC2912" s="12"/>
    </row>
    <row r="2913" spans="1:29" x14ac:dyDescent="0.25">
      <c r="A2913" s="12"/>
      <c r="B2913" s="12"/>
      <c r="C2913" s="12"/>
      <c r="D2913" s="12"/>
      <c r="E2913" s="12"/>
      <c r="F2913" s="12"/>
      <c r="G2913" s="12"/>
      <c r="H2913" s="12"/>
      <c r="I2913" s="12"/>
      <c r="J2913" s="12"/>
      <c r="K2913" s="12"/>
      <c r="L2913" s="35"/>
      <c r="M2913" s="35"/>
      <c r="N2913" s="35"/>
      <c r="O2913" s="35"/>
      <c r="P2913" s="12"/>
      <c r="Q2913" s="16"/>
      <c r="R2913" s="12"/>
      <c r="S2913" s="12"/>
      <c r="T2913" s="12"/>
      <c r="U2913" s="12"/>
      <c r="V2913" s="12"/>
      <c r="W2913" s="12"/>
      <c r="X2913" s="12"/>
      <c r="Y2913" s="12"/>
      <c r="Z2913" s="12"/>
      <c r="AA2913" s="12"/>
      <c r="AB2913" s="12"/>
      <c r="AC2913" s="12"/>
    </row>
    <row r="2914" spans="1:29" x14ac:dyDescent="0.25">
      <c r="A2914" s="12"/>
      <c r="B2914" s="12"/>
      <c r="C2914" s="12"/>
      <c r="D2914" s="12"/>
      <c r="E2914" s="12"/>
      <c r="F2914" s="12"/>
      <c r="G2914" s="12"/>
      <c r="H2914" s="12"/>
      <c r="I2914" s="12"/>
      <c r="J2914" s="12"/>
      <c r="K2914" s="12"/>
      <c r="L2914" s="35"/>
      <c r="M2914" s="35"/>
      <c r="N2914" s="35"/>
      <c r="O2914" s="35"/>
      <c r="P2914" s="12"/>
      <c r="Q2914" s="16"/>
      <c r="R2914" s="12"/>
      <c r="S2914" s="12"/>
      <c r="T2914" s="12"/>
      <c r="U2914" s="12"/>
      <c r="V2914" s="12"/>
      <c r="W2914" s="12"/>
      <c r="X2914" s="12"/>
      <c r="Y2914" s="12"/>
      <c r="Z2914" s="12"/>
      <c r="AA2914" s="12"/>
      <c r="AB2914" s="12"/>
      <c r="AC2914" s="12"/>
    </row>
    <row r="2915" spans="1:29" x14ac:dyDescent="0.25">
      <c r="A2915" s="12"/>
      <c r="B2915" s="12"/>
      <c r="C2915" s="12"/>
      <c r="D2915" s="12"/>
      <c r="E2915" s="12"/>
      <c r="F2915" s="12"/>
      <c r="G2915" s="12"/>
      <c r="H2915" s="12"/>
      <c r="I2915" s="12"/>
      <c r="J2915" s="12"/>
      <c r="K2915" s="12"/>
      <c r="L2915" s="35"/>
      <c r="M2915" s="35"/>
      <c r="N2915" s="35"/>
      <c r="O2915" s="35"/>
      <c r="P2915" s="12"/>
      <c r="Q2915" s="16"/>
      <c r="R2915" s="12"/>
      <c r="S2915" s="12"/>
      <c r="T2915" s="12"/>
      <c r="U2915" s="12"/>
      <c r="V2915" s="12"/>
      <c r="W2915" s="12"/>
      <c r="X2915" s="12"/>
      <c r="Y2915" s="12"/>
      <c r="Z2915" s="12"/>
      <c r="AA2915" s="12"/>
      <c r="AB2915" s="12"/>
      <c r="AC2915" s="12"/>
    </row>
    <row r="2916" spans="1:29" x14ac:dyDescent="0.25">
      <c r="A2916" s="12"/>
      <c r="B2916" s="12"/>
      <c r="C2916" s="12"/>
      <c r="D2916" s="12"/>
      <c r="E2916" s="12"/>
      <c r="F2916" s="12"/>
      <c r="G2916" s="12"/>
      <c r="H2916" s="12"/>
      <c r="I2916" s="12"/>
      <c r="J2916" s="12"/>
      <c r="K2916" s="12"/>
      <c r="L2916" s="35"/>
      <c r="M2916" s="35"/>
      <c r="N2916" s="35"/>
      <c r="O2916" s="35"/>
      <c r="P2916" s="12"/>
      <c r="Q2916" s="16"/>
      <c r="R2916" s="12"/>
      <c r="S2916" s="12"/>
      <c r="T2916" s="12"/>
      <c r="U2916" s="12"/>
      <c r="V2916" s="12"/>
      <c r="W2916" s="12"/>
      <c r="X2916" s="12"/>
      <c r="Y2916" s="12"/>
      <c r="Z2916" s="12"/>
      <c r="AA2916" s="12"/>
      <c r="AB2916" s="12"/>
      <c r="AC2916" s="12"/>
    </row>
    <row r="2917" spans="1:29" x14ac:dyDescent="0.25">
      <c r="A2917" s="12"/>
      <c r="B2917" s="12"/>
      <c r="C2917" s="12"/>
      <c r="D2917" s="12"/>
      <c r="E2917" s="12"/>
      <c r="F2917" s="12"/>
      <c r="G2917" s="12"/>
      <c r="H2917" s="12"/>
      <c r="I2917" s="12"/>
      <c r="J2917" s="12"/>
      <c r="K2917" s="12"/>
      <c r="L2917" s="35"/>
      <c r="M2917" s="35"/>
      <c r="N2917" s="35"/>
      <c r="O2917" s="35"/>
      <c r="P2917" s="12"/>
      <c r="Q2917" s="16"/>
      <c r="R2917" s="12"/>
      <c r="S2917" s="12"/>
      <c r="T2917" s="12"/>
      <c r="U2917" s="12"/>
      <c r="V2917" s="12"/>
      <c r="W2917" s="12"/>
      <c r="X2917" s="12"/>
      <c r="Y2917" s="12"/>
      <c r="Z2917" s="12"/>
      <c r="AA2917" s="12"/>
      <c r="AB2917" s="12"/>
      <c r="AC2917" s="12"/>
    </row>
    <row r="2918" spans="1:29" x14ac:dyDescent="0.25">
      <c r="A2918" s="12"/>
      <c r="B2918" s="12"/>
      <c r="C2918" s="12"/>
      <c r="D2918" s="12"/>
      <c r="E2918" s="12"/>
      <c r="F2918" s="12"/>
      <c r="G2918" s="12"/>
      <c r="H2918" s="12"/>
      <c r="I2918" s="12"/>
      <c r="J2918" s="12"/>
      <c r="K2918" s="12"/>
      <c r="L2918" s="35"/>
      <c r="M2918" s="35"/>
      <c r="N2918" s="35"/>
      <c r="O2918" s="35"/>
      <c r="P2918" s="12"/>
      <c r="Q2918" s="16"/>
      <c r="R2918" s="12"/>
      <c r="S2918" s="12"/>
      <c r="T2918" s="12"/>
      <c r="U2918" s="12"/>
      <c r="V2918" s="12"/>
      <c r="W2918" s="12"/>
      <c r="X2918" s="12"/>
      <c r="Y2918" s="12"/>
      <c r="Z2918" s="12"/>
      <c r="AA2918" s="12"/>
      <c r="AB2918" s="12"/>
      <c r="AC2918" s="12"/>
    </row>
    <row r="2919" spans="1:29" x14ac:dyDescent="0.25">
      <c r="A2919" s="12"/>
      <c r="B2919" s="12"/>
      <c r="C2919" s="12"/>
      <c r="D2919" s="12"/>
      <c r="E2919" s="12"/>
      <c r="F2919" s="12"/>
      <c r="G2919" s="12"/>
      <c r="H2919" s="12"/>
      <c r="I2919" s="12"/>
      <c r="J2919" s="12"/>
      <c r="K2919" s="12"/>
      <c r="L2919" s="35"/>
      <c r="M2919" s="35"/>
      <c r="N2919" s="35"/>
      <c r="O2919" s="35"/>
      <c r="P2919" s="12"/>
      <c r="Q2919" s="16"/>
      <c r="R2919" s="12"/>
      <c r="S2919" s="12"/>
      <c r="T2919" s="12"/>
      <c r="U2919" s="12"/>
      <c r="V2919" s="12"/>
      <c r="W2919" s="12"/>
      <c r="X2919" s="12"/>
      <c r="Y2919" s="12"/>
      <c r="Z2919" s="12"/>
      <c r="AA2919" s="12"/>
      <c r="AB2919" s="12"/>
      <c r="AC2919" s="12"/>
    </row>
    <row r="2920" spans="1:29" x14ac:dyDescent="0.25">
      <c r="A2920" s="12"/>
      <c r="B2920" s="12"/>
      <c r="C2920" s="12"/>
      <c r="D2920" s="12"/>
      <c r="E2920" s="12"/>
      <c r="F2920" s="12"/>
      <c r="G2920" s="12"/>
      <c r="H2920" s="12"/>
      <c r="I2920" s="12"/>
      <c r="J2920" s="12"/>
      <c r="K2920" s="12"/>
      <c r="L2920" s="35"/>
      <c r="M2920" s="35"/>
      <c r="N2920" s="35"/>
      <c r="O2920" s="35"/>
      <c r="P2920" s="12"/>
      <c r="Q2920" s="16"/>
      <c r="R2920" s="12"/>
      <c r="S2920" s="12"/>
      <c r="T2920" s="12"/>
      <c r="U2920" s="12"/>
      <c r="V2920" s="12"/>
      <c r="W2920" s="12"/>
      <c r="X2920" s="12"/>
      <c r="Y2920" s="12"/>
      <c r="Z2920" s="12"/>
      <c r="AA2920" s="12"/>
      <c r="AB2920" s="12"/>
      <c r="AC2920" s="12"/>
    </row>
    <row r="2921" spans="1:29" x14ac:dyDescent="0.25">
      <c r="A2921" s="12"/>
      <c r="B2921" s="12"/>
      <c r="C2921" s="12"/>
      <c r="D2921" s="12"/>
      <c r="E2921" s="12"/>
      <c r="F2921" s="12"/>
      <c r="G2921" s="12"/>
      <c r="H2921" s="12"/>
      <c r="I2921" s="12"/>
      <c r="J2921" s="12"/>
      <c r="K2921" s="12"/>
      <c r="L2921" s="35"/>
      <c r="M2921" s="35"/>
      <c r="N2921" s="35"/>
      <c r="O2921" s="35"/>
      <c r="P2921" s="12"/>
      <c r="Q2921" s="16"/>
      <c r="R2921" s="12"/>
      <c r="S2921" s="12"/>
      <c r="T2921" s="12"/>
      <c r="U2921" s="12"/>
      <c r="V2921" s="12"/>
      <c r="W2921" s="12"/>
      <c r="X2921" s="12"/>
      <c r="Y2921" s="12"/>
      <c r="Z2921" s="12"/>
      <c r="AA2921" s="12"/>
      <c r="AB2921" s="12"/>
      <c r="AC2921" s="12"/>
    </row>
    <row r="2922" spans="1:29" x14ac:dyDescent="0.25">
      <c r="A2922" s="12"/>
      <c r="B2922" s="12"/>
      <c r="C2922" s="12"/>
      <c r="D2922" s="12"/>
      <c r="E2922" s="12"/>
      <c r="F2922" s="12"/>
      <c r="G2922" s="12"/>
      <c r="H2922" s="12"/>
      <c r="I2922" s="12"/>
      <c r="J2922" s="12"/>
      <c r="K2922" s="12"/>
      <c r="L2922" s="35"/>
      <c r="M2922" s="35"/>
      <c r="N2922" s="35"/>
      <c r="O2922" s="35"/>
      <c r="P2922" s="12"/>
      <c r="Q2922" s="16"/>
      <c r="R2922" s="12"/>
      <c r="S2922" s="12"/>
      <c r="T2922" s="12"/>
      <c r="U2922" s="12"/>
      <c r="V2922" s="12"/>
      <c r="W2922" s="12"/>
      <c r="X2922" s="12"/>
      <c r="Y2922" s="12"/>
      <c r="Z2922" s="12"/>
      <c r="AA2922" s="12"/>
      <c r="AB2922" s="12"/>
      <c r="AC2922" s="12"/>
    </row>
    <row r="2923" spans="1:29" x14ac:dyDescent="0.25">
      <c r="A2923" s="12"/>
      <c r="B2923" s="12"/>
      <c r="C2923" s="12"/>
      <c r="D2923" s="12"/>
      <c r="E2923" s="12"/>
      <c r="F2923" s="12"/>
      <c r="G2923" s="12"/>
      <c r="H2923" s="12"/>
      <c r="I2923" s="12"/>
      <c r="J2923" s="12"/>
      <c r="K2923" s="12"/>
      <c r="L2923" s="35"/>
      <c r="M2923" s="35"/>
      <c r="N2923" s="35"/>
      <c r="O2923" s="35"/>
      <c r="P2923" s="12"/>
      <c r="Q2923" s="16"/>
      <c r="R2923" s="12"/>
      <c r="S2923" s="12"/>
      <c r="T2923" s="12"/>
      <c r="U2923" s="12"/>
      <c r="V2923" s="12"/>
      <c r="W2923" s="12"/>
      <c r="X2923" s="12"/>
      <c r="Y2923" s="12"/>
      <c r="Z2923" s="12"/>
      <c r="AA2923" s="12"/>
      <c r="AB2923" s="12"/>
      <c r="AC2923" s="12"/>
    </row>
    <row r="2924" spans="1:29" x14ac:dyDescent="0.25">
      <c r="A2924" s="12"/>
      <c r="B2924" s="12"/>
      <c r="C2924" s="12"/>
      <c r="D2924" s="12"/>
      <c r="E2924" s="12"/>
      <c r="F2924" s="12"/>
      <c r="G2924" s="12"/>
      <c r="H2924" s="12"/>
      <c r="I2924" s="12"/>
      <c r="J2924" s="12"/>
      <c r="K2924" s="12"/>
      <c r="L2924" s="35"/>
      <c r="M2924" s="35"/>
      <c r="N2924" s="35"/>
      <c r="O2924" s="35"/>
      <c r="P2924" s="12"/>
      <c r="Q2924" s="16"/>
      <c r="R2924" s="12"/>
      <c r="S2924" s="12"/>
      <c r="T2924" s="12"/>
      <c r="U2924" s="12"/>
      <c r="V2924" s="12"/>
      <c r="W2924" s="12"/>
      <c r="X2924" s="12"/>
      <c r="Y2924" s="12"/>
      <c r="Z2924" s="12"/>
      <c r="AA2924" s="12"/>
      <c r="AB2924" s="12"/>
      <c r="AC2924" s="12"/>
    </row>
    <row r="2925" spans="1:29" x14ac:dyDescent="0.25">
      <c r="A2925" s="12"/>
      <c r="B2925" s="12"/>
      <c r="C2925" s="12"/>
      <c r="D2925" s="12"/>
      <c r="E2925" s="12"/>
      <c r="F2925" s="12"/>
      <c r="G2925" s="12"/>
      <c r="H2925" s="12"/>
      <c r="I2925" s="12"/>
      <c r="J2925" s="12"/>
      <c r="K2925" s="12"/>
      <c r="L2925" s="35"/>
      <c r="M2925" s="35"/>
      <c r="N2925" s="35"/>
      <c r="O2925" s="35"/>
      <c r="P2925" s="12"/>
      <c r="Q2925" s="16"/>
      <c r="R2925" s="12"/>
      <c r="S2925" s="12"/>
      <c r="T2925" s="12"/>
      <c r="U2925" s="12"/>
      <c r="V2925" s="12"/>
      <c r="W2925" s="12"/>
      <c r="X2925" s="12"/>
      <c r="Y2925" s="12"/>
      <c r="Z2925" s="12"/>
      <c r="AA2925" s="12"/>
      <c r="AB2925" s="12"/>
      <c r="AC2925" s="12"/>
    </row>
    <row r="2926" spans="1:29" x14ac:dyDescent="0.25">
      <c r="A2926" s="12"/>
      <c r="B2926" s="12"/>
      <c r="C2926" s="12"/>
      <c r="D2926" s="12"/>
      <c r="E2926" s="12"/>
      <c r="F2926" s="12"/>
      <c r="G2926" s="12"/>
      <c r="H2926" s="12"/>
      <c r="I2926" s="12"/>
      <c r="J2926" s="12"/>
      <c r="K2926" s="12"/>
      <c r="L2926" s="35"/>
      <c r="M2926" s="35"/>
      <c r="N2926" s="35"/>
      <c r="O2926" s="35"/>
      <c r="P2926" s="12"/>
      <c r="Q2926" s="16"/>
      <c r="R2926" s="12"/>
      <c r="S2926" s="12"/>
      <c r="T2926" s="12"/>
      <c r="U2926" s="12"/>
      <c r="V2926" s="12"/>
      <c r="W2926" s="12"/>
      <c r="X2926" s="12"/>
      <c r="Y2926" s="12"/>
      <c r="Z2926" s="12"/>
      <c r="AA2926" s="12"/>
      <c r="AB2926" s="12"/>
      <c r="AC2926" s="12"/>
    </row>
    <row r="2927" spans="1:29" x14ac:dyDescent="0.25">
      <c r="A2927" s="12"/>
      <c r="B2927" s="12"/>
      <c r="C2927" s="12"/>
      <c r="D2927" s="12"/>
      <c r="E2927" s="12"/>
      <c r="F2927" s="12"/>
      <c r="G2927" s="12"/>
      <c r="H2927" s="12"/>
      <c r="I2927" s="12"/>
      <c r="J2927" s="12"/>
      <c r="K2927" s="12"/>
      <c r="L2927" s="35"/>
      <c r="M2927" s="35"/>
      <c r="N2927" s="35"/>
      <c r="O2927" s="35"/>
      <c r="P2927" s="12"/>
      <c r="Q2927" s="16"/>
      <c r="R2927" s="12"/>
      <c r="S2927" s="12"/>
      <c r="T2927" s="12"/>
      <c r="U2927" s="12"/>
      <c r="V2927" s="12"/>
      <c r="W2927" s="12"/>
      <c r="X2927" s="12"/>
      <c r="Y2927" s="12"/>
      <c r="Z2927" s="12"/>
      <c r="AA2927" s="12"/>
      <c r="AB2927" s="12"/>
      <c r="AC2927" s="12"/>
    </row>
    <row r="2928" spans="1:29" x14ac:dyDescent="0.25">
      <c r="A2928" s="12"/>
      <c r="B2928" s="12"/>
      <c r="C2928" s="12"/>
      <c r="D2928" s="12"/>
      <c r="E2928" s="12"/>
      <c r="F2928" s="12"/>
      <c r="G2928" s="12"/>
      <c r="H2928" s="12"/>
      <c r="I2928" s="12"/>
      <c r="J2928" s="12"/>
      <c r="K2928" s="12"/>
      <c r="L2928" s="35"/>
      <c r="M2928" s="35"/>
      <c r="N2928" s="35"/>
      <c r="O2928" s="35"/>
      <c r="P2928" s="12"/>
      <c r="Q2928" s="16"/>
      <c r="R2928" s="12"/>
      <c r="S2928" s="12"/>
      <c r="T2928" s="12"/>
      <c r="U2928" s="12"/>
      <c r="V2928" s="12"/>
      <c r="W2928" s="12"/>
      <c r="X2928" s="12"/>
      <c r="Y2928" s="12"/>
      <c r="Z2928" s="12"/>
      <c r="AA2928" s="12"/>
      <c r="AB2928" s="12"/>
      <c r="AC2928" s="12"/>
    </row>
    <row r="2929" spans="1:29" x14ac:dyDescent="0.25">
      <c r="A2929" s="12"/>
      <c r="B2929" s="12"/>
      <c r="C2929" s="12"/>
      <c r="D2929" s="12"/>
      <c r="E2929" s="12"/>
      <c r="F2929" s="12"/>
      <c r="G2929" s="12"/>
      <c r="H2929" s="12"/>
      <c r="I2929" s="12"/>
      <c r="J2929" s="12"/>
      <c r="K2929" s="12"/>
      <c r="L2929" s="35"/>
      <c r="M2929" s="35"/>
      <c r="N2929" s="35"/>
      <c r="O2929" s="35"/>
      <c r="P2929" s="12"/>
      <c r="Q2929" s="16"/>
      <c r="R2929" s="12"/>
      <c r="S2929" s="12"/>
      <c r="T2929" s="12"/>
      <c r="U2929" s="12"/>
      <c r="V2929" s="12"/>
      <c r="W2929" s="12"/>
      <c r="X2929" s="12"/>
      <c r="Y2929" s="12"/>
      <c r="Z2929" s="12"/>
      <c r="AA2929" s="12"/>
      <c r="AB2929" s="12"/>
      <c r="AC2929" s="12"/>
    </row>
    <row r="2930" spans="1:29" x14ac:dyDescent="0.25">
      <c r="A2930" s="12"/>
      <c r="B2930" s="12"/>
      <c r="C2930" s="12"/>
      <c r="D2930" s="12"/>
      <c r="E2930" s="12"/>
      <c r="F2930" s="12"/>
      <c r="G2930" s="12"/>
      <c r="H2930" s="12"/>
      <c r="I2930" s="12"/>
      <c r="J2930" s="12"/>
      <c r="K2930" s="12"/>
      <c r="L2930" s="35"/>
      <c r="M2930" s="35"/>
      <c r="N2930" s="35"/>
      <c r="O2930" s="35"/>
      <c r="P2930" s="12"/>
      <c r="Q2930" s="16"/>
      <c r="R2930" s="12"/>
      <c r="S2930" s="12"/>
      <c r="T2930" s="12"/>
      <c r="U2930" s="12"/>
      <c r="V2930" s="12"/>
      <c r="W2930" s="12"/>
      <c r="X2930" s="12"/>
      <c r="Y2930" s="12"/>
      <c r="Z2930" s="12"/>
      <c r="AA2930" s="12"/>
      <c r="AB2930" s="12"/>
      <c r="AC2930" s="12"/>
    </row>
    <row r="2931" spans="1:29" x14ac:dyDescent="0.25">
      <c r="A2931" s="12"/>
      <c r="B2931" s="12"/>
      <c r="C2931" s="12"/>
      <c r="D2931" s="12"/>
      <c r="E2931" s="12"/>
      <c r="F2931" s="12"/>
      <c r="G2931" s="12"/>
      <c r="H2931" s="12"/>
      <c r="I2931" s="12"/>
      <c r="J2931" s="12"/>
      <c r="K2931" s="12"/>
      <c r="L2931" s="35"/>
      <c r="M2931" s="35"/>
      <c r="N2931" s="35"/>
      <c r="O2931" s="35"/>
      <c r="P2931" s="12"/>
      <c r="Q2931" s="16"/>
      <c r="R2931" s="12"/>
      <c r="S2931" s="12"/>
      <c r="T2931" s="12"/>
      <c r="U2931" s="12"/>
      <c r="V2931" s="12"/>
      <c r="W2931" s="12"/>
      <c r="X2931" s="12"/>
      <c r="Y2931" s="12"/>
      <c r="Z2931" s="12"/>
      <c r="AA2931" s="12"/>
      <c r="AB2931" s="12"/>
      <c r="AC2931" s="12"/>
    </row>
    <row r="2932" spans="1:29" x14ac:dyDescent="0.25">
      <c r="A2932" s="12"/>
      <c r="B2932" s="12"/>
      <c r="C2932" s="12"/>
      <c r="D2932" s="12"/>
      <c r="E2932" s="12"/>
      <c r="F2932" s="12"/>
      <c r="G2932" s="12"/>
      <c r="H2932" s="12"/>
      <c r="I2932" s="12"/>
      <c r="J2932" s="12"/>
      <c r="K2932" s="12"/>
      <c r="L2932" s="35"/>
      <c r="M2932" s="35"/>
      <c r="N2932" s="35"/>
      <c r="O2932" s="35"/>
      <c r="P2932" s="12"/>
      <c r="Q2932" s="16"/>
      <c r="R2932" s="12"/>
      <c r="S2932" s="12"/>
      <c r="T2932" s="12"/>
      <c r="U2932" s="12"/>
      <c r="V2932" s="12"/>
      <c r="W2932" s="12"/>
      <c r="X2932" s="12"/>
      <c r="Y2932" s="12"/>
      <c r="Z2932" s="12"/>
      <c r="AA2932" s="12"/>
      <c r="AB2932" s="12"/>
      <c r="AC2932" s="12"/>
    </row>
    <row r="2933" spans="1:29" x14ac:dyDescent="0.25">
      <c r="A2933" s="12"/>
      <c r="B2933" s="12"/>
      <c r="C2933" s="12"/>
      <c r="D2933" s="12"/>
      <c r="E2933" s="12"/>
      <c r="F2933" s="12"/>
      <c r="G2933" s="12"/>
      <c r="H2933" s="12"/>
      <c r="I2933" s="12"/>
      <c r="J2933" s="12"/>
      <c r="K2933" s="12"/>
      <c r="L2933" s="35"/>
      <c r="M2933" s="35"/>
      <c r="N2933" s="35"/>
      <c r="O2933" s="35"/>
      <c r="P2933" s="12"/>
      <c r="Q2933" s="16"/>
      <c r="R2933" s="12"/>
      <c r="S2933" s="12"/>
      <c r="T2933" s="12"/>
      <c r="U2933" s="12"/>
      <c r="V2933" s="12"/>
      <c r="W2933" s="12"/>
      <c r="X2933" s="12"/>
      <c r="Y2933" s="12"/>
      <c r="Z2933" s="12"/>
      <c r="AA2933" s="12"/>
      <c r="AB2933" s="12"/>
      <c r="AC2933" s="12"/>
    </row>
    <row r="2934" spans="1:29" x14ac:dyDescent="0.25">
      <c r="A2934" s="12"/>
      <c r="B2934" s="12"/>
      <c r="C2934" s="12"/>
      <c r="D2934" s="12"/>
      <c r="E2934" s="12"/>
      <c r="F2934" s="12"/>
      <c r="G2934" s="12"/>
      <c r="H2934" s="12"/>
      <c r="I2934" s="12"/>
      <c r="J2934" s="12"/>
      <c r="K2934" s="12"/>
      <c r="L2934" s="35"/>
      <c r="M2934" s="35"/>
      <c r="N2934" s="35"/>
      <c r="O2934" s="35"/>
      <c r="P2934" s="12"/>
      <c r="Q2934" s="16"/>
      <c r="R2934" s="12"/>
      <c r="S2934" s="12"/>
      <c r="T2934" s="12"/>
      <c r="U2934" s="12"/>
      <c r="V2934" s="12"/>
      <c r="W2934" s="12"/>
      <c r="X2934" s="12"/>
      <c r="Y2934" s="12"/>
      <c r="Z2934" s="12"/>
      <c r="AA2934" s="12"/>
      <c r="AB2934" s="12"/>
      <c r="AC2934" s="12"/>
    </row>
    <row r="2935" spans="1:29" x14ac:dyDescent="0.25">
      <c r="A2935" s="12"/>
      <c r="B2935" s="12"/>
      <c r="C2935" s="12"/>
      <c r="D2935" s="12"/>
      <c r="E2935" s="12"/>
      <c r="F2935" s="12"/>
      <c r="G2935" s="12"/>
      <c r="H2935" s="12"/>
      <c r="I2935" s="12"/>
      <c r="J2935" s="12"/>
      <c r="K2935" s="12"/>
      <c r="L2935" s="35"/>
      <c r="M2935" s="35"/>
      <c r="N2935" s="35"/>
      <c r="O2935" s="35"/>
      <c r="P2935" s="12"/>
      <c r="Q2935" s="16"/>
      <c r="R2935" s="12"/>
      <c r="S2935" s="12"/>
      <c r="T2935" s="12"/>
      <c r="U2935" s="12"/>
      <c r="V2935" s="12"/>
      <c r="W2935" s="12"/>
      <c r="X2935" s="12"/>
      <c r="Y2935" s="12"/>
      <c r="Z2935" s="12"/>
      <c r="AA2935" s="12"/>
      <c r="AB2935" s="12"/>
      <c r="AC2935" s="12"/>
    </row>
    <row r="2936" spans="1:29" x14ac:dyDescent="0.25">
      <c r="A2936" s="12"/>
      <c r="B2936" s="12"/>
      <c r="C2936" s="12"/>
      <c r="D2936" s="12"/>
      <c r="E2936" s="12"/>
      <c r="F2936" s="12"/>
      <c r="G2936" s="12"/>
      <c r="H2936" s="12"/>
      <c r="I2936" s="12"/>
      <c r="J2936" s="12"/>
      <c r="K2936" s="12"/>
      <c r="L2936" s="35"/>
      <c r="M2936" s="35"/>
      <c r="N2936" s="35"/>
      <c r="O2936" s="35"/>
      <c r="P2936" s="12"/>
      <c r="Q2936" s="16"/>
      <c r="R2936" s="12"/>
      <c r="S2936" s="12"/>
      <c r="T2936" s="12"/>
      <c r="U2936" s="12"/>
      <c r="V2936" s="12"/>
      <c r="W2936" s="12"/>
      <c r="X2936" s="12"/>
      <c r="Y2936" s="12"/>
      <c r="Z2936" s="12"/>
      <c r="AA2936" s="12"/>
      <c r="AB2936" s="12"/>
      <c r="AC2936" s="12"/>
    </row>
    <row r="2937" spans="1:29" x14ac:dyDescent="0.25">
      <c r="A2937" s="12"/>
      <c r="B2937" s="12"/>
      <c r="C2937" s="12"/>
      <c r="D2937" s="12"/>
      <c r="E2937" s="12"/>
      <c r="F2937" s="12"/>
      <c r="G2937" s="12"/>
      <c r="H2937" s="12"/>
      <c r="I2937" s="12"/>
      <c r="J2937" s="12"/>
      <c r="K2937" s="12"/>
      <c r="L2937" s="35"/>
      <c r="M2937" s="35"/>
      <c r="N2937" s="35"/>
      <c r="O2937" s="35"/>
      <c r="P2937" s="12"/>
      <c r="Q2937" s="16"/>
      <c r="R2937" s="12"/>
      <c r="S2937" s="12"/>
      <c r="T2937" s="12"/>
      <c r="U2937" s="12"/>
      <c r="V2937" s="12"/>
      <c r="W2937" s="12"/>
      <c r="X2937" s="12"/>
      <c r="Y2937" s="12"/>
      <c r="Z2937" s="12"/>
      <c r="AA2937" s="12"/>
      <c r="AB2937" s="12"/>
      <c r="AC2937" s="12"/>
    </row>
    <row r="2938" spans="1:29" x14ac:dyDescent="0.25">
      <c r="A2938" s="12"/>
      <c r="B2938" s="12"/>
      <c r="C2938" s="12"/>
      <c r="D2938" s="12"/>
      <c r="E2938" s="12"/>
      <c r="F2938" s="12"/>
      <c r="G2938" s="12"/>
      <c r="H2938" s="12"/>
      <c r="I2938" s="12"/>
      <c r="J2938" s="12"/>
      <c r="K2938" s="12"/>
      <c r="L2938" s="35"/>
      <c r="M2938" s="35"/>
      <c r="N2938" s="35"/>
      <c r="O2938" s="35"/>
      <c r="P2938" s="12"/>
      <c r="Q2938" s="16"/>
      <c r="R2938" s="12"/>
      <c r="S2938" s="12"/>
      <c r="T2938" s="12"/>
      <c r="U2938" s="12"/>
      <c r="V2938" s="12"/>
      <c r="W2938" s="12"/>
      <c r="X2938" s="12"/>
      <c r="Y2938" s="12"/>
      <c r="Z2938" s="12"/>
      <c r="AA2938" s="12"/>
      <c r="AB2938" s="12"/>
      <c r="AC2938" s="12"/>
    </row>
    <row r="2939" spans="1:29" x14ac:dyDescent="0.25">
      <c r="A2939" s="12"/>
      <c r="B2939" s="12"/>
      <c r="C2939" s="12"/>
      <c r="D2939" s="12"/>
      <c r="E2939" s="12"/>
      <c r="F2939" s="12"/>
      <c r="G2939" s="12"/>
      <c r="H2939" s="12"/>
      <c r="I2939" s="12"/>
      <c r="J2939" s="12"/>
      <c r="K2939" s="12"/>
      <c r="L2939" s="35"/>
      <c r="M2939" s="35"/>
      <c r="N2939" s="35"/>
      <c r="O2939" s="35"/>
      <c r="P2939" s="12"/>
      <c r="Q2939" s="16"/>
      <c r="R2939" s="12"/>
      <c r="S2939" s="12"/>
      <c r="T2939" s="12"/>
      <c r="U2939" s="12"/>
      <c r="V2939" s="12"/>
      <c r="W2939" s="12"/>
      <c r="X2939" s="12"/>
      <c r="Y2939" s="12"/>
      <c r="Z2939" s="12"/>
      <c r="AA2939" s="12"/>
      <c r="AB2939" s="12"/>
      <c r="AC2939" s="12"/>
    </row>
    <row r="2940" spans="1:29" x14ac:dyDescent="0.25">
      <c r="A2940" s="12"/>
      <c r="B2940" s="12"/>
      <c r="C2940" s="12"/>
      <c r="D2940" s="12"/>
      <c r="E2940" s="12"/>
      <c r="F2940" s="12"/>
      <c r="G2940" s="12"/>
      <c r="H2940" s="12"/>
      <c r="I2940" s="12"/>
      <c r="J2940" s="12"/>
      <c r="K2940" s="12"/>
      <c r="L2940" s="35"/>
      <c r="M2940" s="35"/>
      <c r="N2940" s="35"/>
      <c r="O2940" s="35"/>
      <c r="P2940" s="12"/>
      <c r="Q2940" s="16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2"/>
      <c r="AC2940" s="12"/>
    </row>
    <row r="2941" spans="1:29" x14ac:dyDescent="0.25">
      <c r="A2941" s="12"/>
      <c r="B2941" s="12"/>
      <c r="C2941" s="12"/>
      <c r="D2941" s="12"/>
      <c r="E2941" s="12"/>
      <c r="F2941" s="12"/>
      <c r="G2941" s="12"/>
      <c r="H2941" s="12"/>
      <c r="I2941" s="12"/>
      <c r="J2941" s="12"/>
      <c r="K2941" s="12"/>
      <c r="L2941" s="35"/>
      <c r="M2941" s="35"/>
      <c r="N2941" s="35"/>
      <c r="O2941" s="35"/>
      <c r="P2941" s="12"/>
      <c r="Q2941" s="16"/>
      <c r="R2941" s="12"/>
      <c r="S2941" s="12"/>
      <c r="T2941" s="12"/>
      <c r="U2941" s="12"/>
      <c r="V2941" s="12"/>
      <c r="W2941" s="12"/>
      <c r="X2941" s="12"/>
      <c r="Y2941" s="12"/>
      <c r="Z2941" s="12"/>
      <c r="AA2941" s="12"/>
      <c r="AB2941" s="12"/>
      <c r="AC2941" s="12"/>
    </row>
    <row r="2942" spans="1:29" x14ac:dyDescent="0.25">
      <c r="A2942" s="12"/>
      <c r="B2942" s="12"/>
      <c r="C2942" s="12"/>
      <c r="D2942" s="12"/>
      <c r="E2942" s="12"/>
      <c r="F2942" s="12"/>
      <c r="G2942" s="12"/>
      <c r="H2942" s="12"/>
      <c r="I2942" s="12"/>
      <c r="J2942" s="12"/>
      <c r="K2942" s="12"/>
      <c r="L2942" s="35"/>
      <c r="M2942" s="35"/>
      <c r="N2942" s="35"/>
      <c r="O2942" s="35"/>
      <c r="P2942" s="12"/>
      <c r="Q2942" s="16"/>
      <c r="R2942" s="12"/>
      <c r="S2942" s="12"/>
      <c r="T2942" s="12"/>
      <c r="U2942" s="12"/>
      <c r="V2942" s="12"/>
      <c r="W2942" s="12"/>
      <c r="X2942" s="12"/>
      <c r="Y2942" s="12"/>
      <c r="Z2942" s="12"/>
      <c r="AA2942" s="12"/>
      <c r="AB2942" s="12"/>
      <c r="AC2942" s="12"/>
    </row>
    <row r="2943" spans="1:29" x14ac:dyDescent="0.25">
      <c r="A2943" s="12"/>
      <c r="B2943" s="12"/>
      <c r="C2943" s="12"/>
      <c r="D2943" s="12"/>
      <c r="E2943" s="12"/>
      <c r="F2943" s="12"/>
      <c r="G2943" s="12"/>
      <c r="H2943" s="12"/>
      <c r="I2943" s="12"/>
      <c r="J2943" s="12"/>
      <c r="K2943" s="12"/>
      <c r="L2943" s="35"/>
      <c r="M2943" s="35"/>
      <c r="N2943" s="35"/>
      <c r="O2943" s="35"/>
      <c r="P2943" s="12"/>
      <c r="Q2943" s="16"/>
      <c r="R2943" s="12"/>
      <c r="S2943" s="12"/>
      <c r="T2943" s="12"/>
      <c r="U2943" s="12"/>
      <c r="V2943" s="12"/>
      <c r="W2943" s="12"/>
      <c r="X2943" s="12"/>
      <c r="Y2943" s="12"/>
      <c r="Z2943" s="12"/>
      <c r="AA2943" s="12"/>
      <c r="AB2943" s="12"/>
      <c r="AC2943" s="12"/>
    </row>
    <row r="2944" spans="1:29" x14ac:dyDescent="0.25">
      <c r="A2944" s="12"/>
      <c r="B2944" s="12"/>
      <c r="C2944" s="12"/>
      <c r="D2944" s="12"/>
      <c r="E2944" s="12"/>
      <c r="F2944" s="12"/>
      <c r="G2944" s="12"/>
      <c r="H2944" s="12"/>
      <c r="I2944" s="12"/>
      <c r="J2944" s="12"/>
      <c r="K2944" s="12"/>
      <c r="L2944" s="35"/>
      <c r="M2944" s="35"/>
      <c r="N2944" s="35"/>
      <c r="O2944" s="35"/>
      <c r="P2944" s="12"/>
      <c r="Q2944" s="16"/>
      <c r="R2944" s="12"/>
      <c r="S2944" s="12"/>
      <c r="T2944" s="12"/>
      <c r="U2944" s="12"/>
      <c r="V2944" s="12"/>
      <c r="W2944" s="12"/>
      <c r="X2944" s="12"/>
      <c r="Y2944" s="12"/>
      <c r="Z2944" s="12"/>
      <c r="AA2944" s="12"/>
      <c r="AB2944" s="12"/>
      <c r="AC2944" s="12"/>
    </row>
    <row r="2945" spans="1:29" x14ac:dyDescent="0.25">
      <c r="A2945" s="12"/>
      <c r="B2945" s="12"/>
      <c r="C2945" s="12"/>
      <c r="D2945" s="12"/>
      <c r="E2945" s="12"/>
      <c r="F2945" s="12"/>
      <c r="G2945" s="12"/>
      <c r="H2945" s="12"/>
      <c r="I2945" s="12"/>
      <c r="J2945" s="12"/>
      <c r="K2945" s="12"/>
      <c r="L2945" s="35"/>
      <c r="M2945" s="35"/>
      <c r="N2945" s="35"/>
      <c r="O2945" s="35"/>
      <c r="P2945" s="12"/>
      <c r="Q2945" s="16"/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2"/>
      <c r="AC2945" s="12"/>
    </row>
    <row r="2946" spans="1:29" x14ac:dyDescent="0.25">
      <c r="A2946" s="12"/>
      <c r="B2946" s="12"/>
      <c r="C2946" s="12"/>
      <c r="D2946" s="12"/>
      <c r="E2946" s="12"/>
      <c r="F2946" s="12"/>
      <c r="G2946" s="12"/>
      <c r="H2946" s="12"/>
      <c r="I2946" s="12"/>
      <c r="J2946" s="12"/>
      <c r="K2946" s="12"/>
      <c r="L2946" s="35"/>
      <c r="M2946" s="35"/>
      <c r="N2946" s="35"/>
      <c r="O2946" s="35"/>
      <c r="P2946" s="12"/>
      <c r="Q2946" s="16"/>
      <c r="R2946" s="12"/>
      <c r="S2946" s="12"/>
      <c r="T2946" s="12"/>
      <c r="U2946" s="12"/>
      <c r="V2946" s="12"/>
      <c r="W2946" s="12"/>
      <c r="X2946" s="12"/>
      <c r="Y2946" s="12"/>
      <c r="Z2946" s="12"/>
      <c r="AA2946" s="12"/>
      <c r="AB2946" s="12"/>
      <c r="AC2946" s="12"/>
    </row>
    <row r="2947" spans="1:29" x14ac:dyDescent="0.25">
      <c r="A2947" s="12"/>
      <c r="B2947" s="12"/>
      <c r="C2947" s="12"/>
      <c r="D2947" s="12"/>
      <c r="E2947" s="12"/>
      <c r="F2947" s="12"/>
      <c r="G2947" s="12"/>
      <c r="H2947" s="12"/>
      <c r="I2947" s="12"/>
      <c r="J2947" s="12"/>
      <c r="K2947" s="12"/>
      <c r="L2947" s="35"/>
      <c r="M2947" s="35"/>
      <c r="N2947" s="35"/>
      <c r="O2947" s="35"/>
      <c r="P2947" s="12"/>
      <c r="Q2947" s="16"/>
      <c r="R2947" s="12"/>
      <c r="S2947" s="12"/>
      <c r="T2947" s="12"/>
      <c r="U2947" s="12"/>
      <c r="V2947" s="12"/>
      <c r="W2947" s="12"/>
      <c r="X2947" s="12"/>
      <c r="Y2947" s="12"/>
      <c r="Z2947" s="12"/>
      <c r="AA2947" s="12"/>
      <c r="AB2947" s="12"/>
      <c r="AC2947" s="12"/>
    </row>
    <row r="2948" spans="1:29" x14ac:dyDescent="0.25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35"/>
      <c r="M2948" s="35"/>
      <c r="N2948" s="35"/>
      <c r="O2948" s="35"/>
      <c r="P2948" s="12"/>
      <c r="Q2948" s="16"/>
      <c r="R2948" s="12"/>
      <c r="S2948" s="12"/>
      <c r="T2948" s="12"/>
      <c r="U2948" s="12"/>
      <c r="V2948" s="12"/>
      <c r="W2948" s="12"/>
      <c r="X2948" s="12"/>
      <c r="Y2948" s="12"/>
      <c r="Z2948" s="12"/>
      <c r="AA2948" s="12"/>
      <c r="AB2948" s="12"/>
      <c r="AC2948" s="12"/>
    </row>
    <row r="2949" spans="1:29" x14ac:dyDescent="0.25">
      <c r="A2949" s="12"/>
      <c r="B2949" s="12"/>
      <c r="C2949" s="12"/>
      <c r="D2949" s="12"/>
      <c r="E2949" s="12"/>
      <c r="F2949" s="12"/>
      <c r="G2949" s="12"/>
      <c r="H2949" s="12"/>
      <c r="I2949" s="12"/>
      <c r="J2949" s="12"/>
      <c r="K2949" s="12"/>
      <c r="L2949" s="35"/>
      <c r="M2949" s="35"/>
      <c r="N2949" s="35"/>
      <c r="O2949" s="35"/>
      <c r="P2949" s="12"/>
      <c r="Q2949" s="16"/>
      <c r="R2949" s="12"/>
      <c r="S2949" s="12"/>
      <c r="T2949" s="12"/>
      <c r="U2949" s="12"/>
      <c r="V2949" s="12"/>
      <c r="W2949" s="12"/>
      <c r="X2949" s="12"/>
      <c r="Y2949" s="12"/>
      <c r="Z2949" s="12"/>
      <c r="AA2949" s="12"/>
      <c r="AB2949" s="12"/>
      <c r="AC2949" s="12"/>
    </row>
    <row r="2950" spans="1:29" x14ac:dyDescent="0.25">
      <c r="A2950" s="12"/>
      <c r="B2950" s="12"/>
      <c r="C2950" s="12"/>
      <c r="D2950" s="12"/>
      <c r="E2950" s="12"/>
      <c r="F2950" s="12"/>
      <c r="G2950" s="12"/>
      <c r="H2950" s="12"/>
      <c r="I2950" s="12"/>
      <c r="J2950" s="12"/>
      <c r="K2950" s="12"/>
      <c r="L2950" s="35"/>
      <c r="M2950" s="35"/>
      <c r="N2950" s="35"/>
      <c r="O2950" s="35"/>
      <c r="P2950" s="12"/>
      <c r="Q2950" s="16"/>
      <c r="R2950" s="12"/>
      <c r="S2950" s="12"/>
      <c r="T2950" s="12"/>
      <c r="U2950" s="12"/>
      <c r="V2950" s="12"/>
      <c r="W2950" s="12"/>
      <c r="X2950" s="12"/>
      <c r="Y2950" s="12"/>
      <c r="Z2950" s="12"/>
      <c r="AA2950" s="12"/>
      <c r="AB2950" s="12"/>
      <c r="AC2950" s="12"/>
    </row>
    <row r="2951" spans="1:29" x14ac:dyDescent="0.25">
      <c r="A2951" s="12"/>
      <c r="B2951" s="12"/>
      <c r="C2951" s="12"/>
      <c r="D2951" s="12"/>
      <c r="E2951" s="12"/>
      <c r="F2951" s="12"/>
      <c r="G2951" s="12"/>
      <c r="H2951" s="12"/>
      <c r="I2951" s="12"/>
      <c r="J2951" s="12"/>
      <c r="K2951" s="12"/>
      <c r="L2951" s="35"/>
      <c r="M2951" s="35"/>
      <c r="N2951" s="35"/>
      <c r="O2951" s="35"/>
      <c r="P2951" s="12"/>
      <c r="Q2951" s="16"/>
      <c r="R2951" s="12"/>
      <c r="S2951" s="12"/>
      <c r="T2951" s="12"/>
      <c r="U2951" s="12"/>
      <c r="V2951" s="12"/>
      <c r="W2951" s="12"/>
      <c r="X2951" s="12"/>
      <c r="Y2951" s="12"/>
      <c r="Z2951" s="12"/>
      <c r="AA2951" s="12"/>
      <c r="AB2951" s="12"/>
      <c r="AC2951" s="12"/>
    </row>
    <row r="2952" spans="1:29" x14ac:dyDescent="0.25">
      <c r="A2952" s="12"/>
      <c r="B2952" s="12"/>
      <c r="C2952" s="12"/>
      <c r="D2952" s="12"/>
      <c r="E2952" s="12"/>
      <c r="F2952" s="12"/>
      <c r="G2952" s="12"/>
      <c r="H2952" s="12"/>
      <c r="I2952" s="12"/>
      <c r="J2952" s="12"/>
      <c r="K2952" s="12"/>
      <c r="L2952" s="35"/>
      <c r="M2952" s="35"/>
      <c r="N2952" s="35"/>
      <c r="O2952" s="35"/>
      <c r="P2952" s="12"/>
      <c r="Q2952" s="16"/>
      <c r="R2952" s="12"/>
      <c r="S2952" s="12"/>
      <c r="T2952" s="12"/>
      <c r="U2952" s="12"/>
      <c r="V2952" s="12"/>
      <c r="W2952" s="12"/>
      <c r="X2952" s="12"/>
      <c r="Y2952" s="12"/>
      <c r="Z2952" s="12"/>
      <c r="AA2952" s="12"/>
      <c r="AB2952" s="12"/>
      <c r="AC2952" s="12"/>
    </row>
    <row r="2953" spans="1:29" x14ac:dyDescent="0.25">
      <c r="A2953" s="12"/>
      <c r="B2953" s="12"/>
      <c r="C2953" s="12"/>
      <c r="D2953" s="12"/>
      <c r="E2953" s="12"/>
      <c r="F2953" s="12"/>
      <c r="G2953" s="12"/>
      <c r="H2953" s="12"/>
      <c r="I2953" s="12"/>
      <c r="J2953" s="12"/>
      <c r="K2953" s="12"/>
      <c r="L2953" s="35"/>
      <c r="M2953" s="35"/>
      <c r="N2953" s="35"/>
      <c r="O2953" s="35"/>
      <c r="P2953" s="12"/>
      <c r="Q2953" s="16"/>
      <c r="R2953" s="12"/>
      <c r="S2953" s="12"/>
      <c r="T2953" s="12"/>
      <c r="U2953" s="12"/>
      <c r="V2953" s="12"/>
      <c r="W2953" s="12"/>
      <c r="X2953" s="12"/>
      <c r="Y2953" s="12"/>
      <c r="Z2953" s="12"/>
      <c r="AA2953" s="12"/>
      <c r="AB2953" s="12"/>
      <c r="AC2953" s="12"/>
    </row>
    <row r="2954" spans="1:29" x14ac:dyDescent="0.25">
      <c r="A2954" s="12"/>
      <c r="B2954" s="12"/>
      <c r="C2954" s="12"/>
      <c r="D2954" s="12"/>
      <c r="E2954" s="12"/>
      <c r="F2954" s="12"/>
      <c r="G2954" s="12"/>
      <c r="H2954" s="12"/>
      <c r="I2954" s="12"/>
      <c r="J2954" s="12"/>
      <c r="K2954" s="12"/>
      <c r="L2954" s="35"/>
      <c r="M2954" s="35"/>
      <c r="N2954" s="35"/>
      <c r="O2954" s="35"/>
      <c r="P2954" s="12"/>
      <c r="Q2954" s="16"/>
      <c r="R2954" s="12"/>
      <c r="S2954" s="12"/>
      <c r="T2954" s="12"/>
      <c r="U2954" s="12"/>
      <c r="V2954" s="12"/>
      <c r="W2954" s="12"/>
      <c r="X2954" s="12"/>
      <c r="Y2954" s="12"/>
      <c r="Z2954" s="12"/>
      <c r="AA2954" s="12"/>
      <c r="AB2954" s="12"/>
      <c r="AC2954" s="12"/>
    </row>
    <row r="2955" spans="1:29" x14ac:dyDescent="0.25">
      <c r="A2955" s="12"/>
      <c r="B2955" s="12"/>
      <c r="C2955" s="12"/>
      <c r="D2955" s="12"/>
      <c r="E2955" s="12"/>
      <c r="F2955" s="12"/>
      <c r="G2955" s="12"/>
      <c r="H2955" s="12"/>
      <c r="I2955" s="12"/>
      <c r="J2955" s="12"/>
      <c r="K2955" s="12"/>
      <c r="L2955" s="35"/>
      <c r="M2955" s="35"/>
      <c r="N2955" s="35"/>
      <c r="O2955" s="35"/>
      <c r="P2955" s="12"/>
      <c r="Q2955" s="16"/>
      <c r="R2955" s="12"/>
      <c r="S2955" s="12"/>
      <c r="T2955" s="12"/>
      <c r="U2955" s="12"/>
      <c r="V2955" s="12"/>
      <c r="W2955" s="12"/>
      <c r="X2955" s="12"/>
      <c r="Y2955" s="12"/>
      <c r="Z2955" s="12"/>
      <c r="AA2955" s="12"/>
      <c r="AB2955" s="12"/>
      <c r="AC2955" s="12"/>
    </row>
    <row r="2956" spans="1:29" x14ac:dyDescent="0.25">
      <c r="A2956" s="12"/>
      <c r="B2956" s="12"/>
      <c r="C2956" s="12"/>
      <c r="D2956" s="12"/>
      <c r="E2956" s="12"/>
      <c r="F2956" s="12"/>
      <c r="G2956" s="12"/>
      <c r="H2956" s="12"/>
      <c r="I2956" s="12"/>
      <c r="J2956" s="12"/>
      <c r="K2956" s="12"/>
      <c r="L2956" s="35"/>
      <c r="M2956" s="35"/>
      <c r="N2956" s="35"/>
      <c r="O2956" s="35"/>
      <c r="P2956" s="12"/>
      <c r="Q2956" s="16"/>
      <c r="R2956" s="12"/>
      <c r="S2956" s="12"/>
      <c r="T2956" s="12"/>
      <c r="U2956" s="12"/>
      <c r="V2956" s="12"/>
      <c r="W2956" s="12"/>
      <c r="X2956" s="12"/>
      <c r="Y2956" s="12"/>
      <c r="Z2956" s="12"/>
      <c r="AA2956" s="12"/>
      <c r="AB2956" s="12"/>
      <c r="AC2956" s="12"/>
    </row>
    <row r="2957" spans="1:29" x14ac:dyDescent="0.25">
      <c r="A2957" s="12"/>
      <c r="B2957" s="12"/>
      <c r="C2957" s="12"/>
      <c r="D2957" s="12"/>
      <c r="E2957" s="12"/>
      <c r="F2957" s="12"/>
      <c r="G2957" s="12"/>
      <c r="H2957" s="12"/>
      <c r="I2957" s="12"/>
      <c r="J2957" s="12"/>
      <c r="K2957" s="12"/>
      <c r="L2957" s="35"/>
      <c r="M2957" s="35"/>
      <c r="N2957" s="35"/>
      <c r="O2957" s="35"/>
      <c r="P2957" s="12"/>
      <c r="Q2957" s="16"/>
      <c r="R2957" s="12"/>
      <c r="S2957" s="12"/>
      <c r="T2957" s="12"/>
      <c r="U2957" s="12"/>
      <c r="V2957" s="12"/>
      <c r="W2957" s="12"/>
      <c r="X2957" s="12"/>
      <c r="Y2957" s="12"/>
      <c r="Z2957" s="12"/>
      <c r="AA2957" s="12"/>
      <c r="AB2957" s="12"/>
      <c r="AC2957" s="12"/>
    </row>
    <row r="2958" spans="1:29" x14ac:dyDescent="0.25">
      <c r="A2958" s="12"/>
      <c r="B2958" s="12"/>
      <c r="C2958" s="12"/>
      <c r="D2958" s="12"/>
      <c r="E2958" s="12"/>
      <c r="F2958" s="12"/>
      <c r="G2958" s="12"/>
      <c r="H2958" s="12"/>
      <c r="I2958" s="12"/>
      <c r="J2958" s="12"/>
      <c r="K2958" s="12"/>
      <c r="L2958" s="35"/>
      <c r="M2958" s="35"/>
      <c r="N2958" s="35"/>
      <c r="O2958" s="35"/>
      <c r="P2958" s="12"/>
      <c r="Q2958" s="16"/>
      <c r="R2958" s="12"/>
      <c r="S2958" s="12"/>
      <c r="T2958" s="12"/>
      <c r="U2958" s="12"/>
      <c r="V2958" s="12"/>
      <c r="W2958" s="12"/>
      <c r="X2958" s="12"/>
      <c r="Y2958" s="12"/>
      <c r="Z2958" s="12"/>
      <c r="AA2958" s="12"/>
      <c r="AB2958" s="12"/>
      <c r="AC2958" s="12"/>
    </row>
    <row r="2959" spans="1:29" x14ac:dyDescent="0.25">
      <c r="A2959" s="12"/>
      <c r="B2959" s="12"/>
      <c r="C2959" s="12"/>
      <c r="D2959" s="12"/>
      <c r="E2959" s="12"/>
      <c r="F2959" s="12"/>
      <c r="G2959" s="12"/>
      <c r="H2959" s="12"/>
      <c r="I2959" s="12"/>
      <c r="J2959" s="12"/>
      <c r="K2959" s="12"/>
      <c r="L2959" s="35"/>
      <c r="M2959" s="35"/>
      <c r="N2959" s="35"/>
      <c r="O2959" s="35"/>
      <c r="P2959" s="12"/>
      <c r="Q2959" s="16"/>
      <c r="R2959" s="12"/>
      <c r="S2959" s="12"/>
      <c r="T2959" s="12"/>
      <c r="U2959" s="12"/>
      <c r="V2959" s="12"/>
      <c r="W2959" s="12"/>
      <c r="X2959" s="12"/>
      <c r="Y2959" s="12"/>
      <c r="Z2959" s="12"/>
      <c r="AA2959" s="12"/>
      <c r="AB2959" s="12"/>
      <c r="AC2959" s="12"/>
    </row>
    <row r="2960" spans="1:29" x14ac:dyDescent="0.25">
      <c r="A2960" s="12"/>
      <c r="B2960" s="12"/>
      <c r="C2960" s="12"/>
      <c r="D2960" s="12"/>
      <c r="E2960" s="12"/>
      <c r="F2960" s="12"/>
      <c r="G2960" s="12"/>
      <c r="H2960" s="12"/>
      <c r="I2960" s="12"/>
      <c r="J2960" s="12"/>
      <c r="K2960" s="12"/>
      <c r="L2960" s="35"/>
      <c r="M2960" s="35"/>
      <c r="N2960" s="35"/>
      <c r="O2960" s="35"/>
      <c r="P2960" s="12"/>
      <c r="Q2960" s="16"/>
      <c r="R2960" s="12"/>
      <c r="S2960" s="12"/>
      <c r="T2960" s="12"/>
      <c r="U2960" s="12"/>
      <c r="V2960" s="12"/>
      <c r="W2960" s="12"/>
      <c r="X2960" s="12"/>
      <c r="Y2960" s="12"/>
      <c r="Z2960" s="12"/>
      <c r="AA2960" s="12"/>
      <c r="AB2960" s="12"/>
      <c r="AC2960" s="12"/>
    </row>
    <row r="2961" spans="1:29" x14ac:dyDescent="0.25">
      <c r="A2961" s="12"/>
      <c r="B2961" s="12"/>
      <c r="C2961" s="12"/>
      <c r="D2961" s="12"/>
      <c r="E2961" s="12"/>
      <c r="F2961" s="12"/>
      <c r="G2961" s="12"/>
      <c r="H2961" s="12"/>
      <c r="I2961" s="12"/>
      <c r="J2961" s="12"/>
      <c r="K2961" s="12"/>
      <c r="L2961" s="35"/>
      <c r="M2961" s="35"/>
      <c r="N2961" s="35"/>
      <c r="O2961" s="35"/>
      <c r="P2961" s="12"/>
      <c r="Q2961" s="16"/>
      <c r="R2961" s="12"/>
      <c r="S2961" s="12"/>
      <c r="T2961" s="12"/>
      <c r="U2961" s="12"/>
      <c r="V2961" s="12"/>
      <c r="W2961" s="12"/>
      <c r="X2961" s="12"/>
      <c r="Y2961" s="12"/>
      <c r="Z2961" s="12"/>
      <c r="AA2961" s="12"/>
      <c r="AB2961" s="12"/>
      <c r="AC2961" s="12"/>
    </row>
    <row r="2962" spans="1:29" x14ac:dyDescent="0.25">
      <c r="A2962" s="12"/>
      <c r="B2962" s="12"/>
      <c r="C2962" s="12"/>
      <c r="D2962" s="12"/>
      <c r="E2962" s="12"/>
      <c r="F2962" s="12"/>
      <c r="G2962" s="12"/>
      <c r="H2962" s="12"/>
      <c r="I2962" s="12"/>
      <c r="J2962" s="12"/>
      <c r="K2962" s="12"/>
      <c r="L2962" s="35"/>
      <c r="M2962" s="35"/>
      <c r="N2962" s="35"/>
      <c r="O2962" s="35"/>
      <c r="P2962" s="12"/>
      <c r="Q2962" s="16"/>
      <c r="R2962" s="12"/>
      <c r="S2962" s="12"/>
      <c r="T2962" s="12"/>
      <c r="U2962" s="12"/>
      <c r="V2962" s="12"/>
      <c r="W2962" s="12"/>
      <c r="X2962" s="12"/>
      <c r="Y2962" s="12"/>
      <c r="Z2962" s="12"/>
      <c r="AA2962" s="12"/>
      <c r="AB2962" s="12"/>
      <c r="AC2962" s="12"/>
    </row>
    <row r="2963" spans="1:29" x14ac:dyDescent="0.25">
      <c r="A2963" s="12"/>
      <c r="B2963" s="12"/>
      <c r="C2963" s="12"/>
      <c r="D2963" s="12"/>
      <c r="E2963" s="12"/>
      <c r="F2963" s="12"/>
      <c r="G2963" s="12"/>
      <c r="H2963" s="12"/>
      <c r="I2963" s="12"/>
      <c r="J2963" s="12"/>
      <c r="K2963" s="12"/>
      <c r="L2963" s="35"/>
      <c r="M2963" s="35"/>
      <c r="N2963" s="35"/>
      <c r="O2963" s="35"/>
      <c r="P2963" s="12"/>
      <c r="Q2963" s="16"/>
      <c r="R2963" s="12"/>
      <c r="S2963" s="12"/>
      <c r="T2963" s="12"/>
      <c r="U2963" s="12"/>
      <c r="V2963" s="12"/>
      <c r="W2963" s="12"/>
      <c r="X2963" s="12"/>
      <c r="Y2963" s="12"/>
      <c r="Z2963" s="12"/>
      <c r="AA2963" s="12"/>
      <c r="AB2963" s="12"/>
      <c r="AC2963" s="12"/>
    </row>
    <row r="2964" spans="1:29" x14ac:dyDescent="0.25">
      <c r="A2964" s="12"/>
      <c r="B2964" s="12"/>
      <c r="C2964" s="12"/>
      <c r="D2964" s="12"/>
      <c r="E2964" s="12"/>
      <c r="F2964" s="12"/>
      <c r="G2964" s="12"/>
      <c r="H2964" s="12"/>
      <c r="I2964" s="12"/>
      <c r="J2964" s="12"/>
      <c r="K2964" s="12"/>
      <c r="L2964" s="35"/>
      <c r="M2964" s="35"/>
      <c r="N2964" s="35"/>
      <c r="O2964" s="35"/>
      <c r="P2964" s="12"/>
      <c r="Q2964" s="16"/>
      <c r="R2964" s="12"/>
      <c r="S2964" s="12"/>
      <c r="T2964" s="12"/>
      <c r="U2964" s="12"/>
      <c r="V2964" s="12"/>
      <c r="W2964" s="12"/>
      <c r="X2964" s="12"/>
      <c r="Y2964" s="12"/>
      <c r="Z2964" s="12"/>
      <c r="AA2964" s="12"/>
      <c r="AB2964" s="12"/>
      <c r="AC2964" s="12"/>
    </row>
    <row r="2965" spans="1:29" x14ac:dyDescent="0.25">
      <c r="A2965" s="12"/>
      <c r="B2965" s="12"/>
      <c r="C2965" s="12"/>
      <c r="D2965" s="12"/>
      <c r="E2965" s="12"/>
      <c r="F2965" s="12"/>
      <c r="G2965" s="12"/>
      <c r="H2965" s="12"/>
      <c r="I2965" s="12"/>
      <c r="J2965" s="12"/>
      <c r="K2965" s="12"/>
      <c r="L2965" s="35"/>
      <c r="M2965" s="35"/>
      <c r="N2965" s="35"/>
      <c r="O2965" s="35"/>
      <c r="P2965" s="12"/>
      <c r="Q2965" s="16"/>
      <c r="R2965" s="12"/>
      <c r="S2965" s="12"/>
      <c r="T2965" s="12"/>
      <c r="U2965" s="12"/>
      <c r="V2965" s="12"/>
      <c r="W2965" s="12"/>
      <c r="X2965" s="12"/>
      <c r="Y2965" s="12"/>
      <c r="Z2965" s="12"/>
      <c r="AA2965" s="12"/>
      <c r="AB2965" s="12"/>
      <c r="AC2965" s="12"/>
    </row>
    <row r="2966" spans="1:29" x14ac:dyDescent="0.25">
      <c r="A2966" s="12"/>
      <c r="B2966" s="12"/>
      <c r="C2966" s="12"/>
      <c r="D2966" s="12"/>
      <c r="E2966" s="12"/>
      <c r="F2966" s="12"/>
      <c r="G2966" s="12"/>
      <c r="H2966" s="12"/>
      <c r="I2966" s="12"/>
      <c r="J2966" s="12"/>
      <c r="K2966" s="12"/>
      <c r="L2966" s="35"/>
      <c r="M2966" s="35"/>
      <c r="N2966" s="35"/>
      <c r="O2966" s="35"/>
      <c r="P2966" s="12"/>
      <c r="Q2966" s="16"/>
      <c r="R2966" s="12"/>
      <c r="S2966" s="12"/>
      <c r="T2966" s="12"/>
      <c r="U2966" s="12"/>
      <c r="V2966" s="12"/>
      <c r="W2966" s="12"/>
      <c r="X2966" s="12"/>
      <c r="Y2966" s="12"/>
      <c r="Z2966" s="12"/>
      <c r="AA2966" s="12"/>
      <c r="AB2966" s="12"/>
      <c r="AC2966" s="12"/>
    </row>
    <row r="2967" spans="1:29" x14ac:dyDescent="0.25">
      <c r="A2967" s="12"/>
      <c r="B2967" s="12"/>
      <c r="C2967" s="12"/>
      <c r="D2967" s="12"/>
      <c r="E2967" s="12"/>
      <c r="F2967" s="12"/>
      <c r="G2967" s="12"/>
      <c r="H2967" s="12"/>
      <c r="I2967" s="12"/>
      <c r="J2967" s="12"/>
      <c r="K2967" s="12"/>
      <c r="L2967" s="35"/>
      <c r="M2967" s="35"/>
      <c r="N2967" s="35"/>
      <c r="O2967" s="35"/>
      <c r="P2967" s="12"/>
      <c r="Q2967" s="16"/>
      <c r="R2967" s="12"/>
      <c r="S2967" s="12"/>
      <c r="T2967" s="12"/>
      <c r="U2967" s="12"/>
      <c r="V2967" s="12"/>
      <c r="W2967" s="12"/>
      <c r="X2967" s="12"/>
      <c r="Y2967" s="12"/>
      <c r="Z2967" s="12"/>
      <c r="AA2967" s="12"/>
      <c r="AB2967" s="12"/>
      <c r="AC2967" s="12"/>
    </row>
    <row r="2968" spans="1:29" x14ac:dyDescent="0.25">
      <c r="A2968" s="12"/>
      <c r="B2968" s="12"/>
      <c r="C2968" s="12"/>
      <c r="D2968" s="12"/>
      <c r="E2968" s="12"/>
      <c r="F2968" s="12"/>
      <c r="G2968" s="12"/>
      <c r="H2968" s="12"/>
      <c r="I2968" s="12"/>
      <c r="J2968" s="12"/>
      <c r="K2968" s="12"/>
      <c r="L2968" s="35"/>
      <c r="M2968" s="35"/>
      <c r="N2968" s="35"/>
      <c r="O2968" s="35"/>
      <c r="P2968" s="12"/>
      <c r="Q2968" s="16"/>
      <c r="R2968" s="12"/>
      <c r="S2968" s="12"/>
      <c r="T2968" s="12"/>
      <c r="U2968" s="12"/>
      <c r="V2968" s="12"/>
      <c r="W2968" s="12"/>
      <c r="X2968" s="12"/>
      <c r="Y2968" s="12"/>
      <c r="Z2968" s="12"/>
      <c r="AA2968" s="12"/>
      <c r="AB2968" s="12"/>
      <c r="AC2968" s="12"/>
    </row>
    <row r="2969" spans="1:29" x14ac:dyDescent="0.25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35"/>
      <c r="M2969" s="35"/>
      <c r="N2969" s="35"/>
      <c r="O2969" s="35"/>
      <c r="P2969" s="12"/>
      <c r="Q2969" s="16"/>
      <c r="R2969" s="12"/>
      <c r="S2969" s="12"/>
      <c r="T2969" s="12"/>
      <c r="U2969" s="12"/>
      <c r="V2969" s="12"/>
      <c r="W2969" s="12"/>
      <c r="X2969" s="12"/>
      <c r="Y2969" s="12"/>
      <c r="Z2969" s="12"/>
      <c r="AA2969" s="12"/>
      <c r="AB2969" s="12"/>
      <c r="AC2969" s="12"/>
    </row>
    <row r="2970" spans="1:29" x14ac:dyDescent="0.25">
      <c r="A2970" s="12"/>
      <c r="B2970" s="12"/>
      <c r="C2970" s="12"/>
      <c r="D2970" s="12"/>
      <c r="E2970" s="12"/>
      <c r="F2970" s="12"/>
      <c r="G2970" s="12"/>
      <c r="H2970" s="12"/>
      <c r="I2970" s="12"/>
      <c r="J2970" s="12"/>
      <c r="K2970" s="12"/>
      <c r="L2970" s="35"/>
      <c r="M2970" s="35"/>
      <c r="N2970" s="35"/>
      <c r="O2970" s="35"/>
      <c r="P2970" s="12"/>
      <c r="Q2970" s="16"/>
      <c r="R2970" s="12"/>
      <c r="S2970" s="12"/>
      <c r="T2970" s="12"/>
      <c r="U2970" s="12"/>
      <c r="V2970" s="12"/>
      <c r="W2970" s="12"/>
      <c r="X2970" s="12"/>
      <c r="Y2970" s="12"/>
      <c r="Z2970" s="12"/>
      <c r="AA2970" s="12"/>
      <c r="AB2970" s="12"/>
      <c r="AC2970" s="12"/>
    </row>
    <row r="2971" spans="1:29" x14ac:dyDescent="0.25">
      <c r="A2971" s="12"/>
      <c r="B2971" s="12"/>
      <c r="C2971" s="12"/>
      <c r="D2971" s="12"/>
      <c r="E2971" s="12"/>
      <c r="F2971" s="12"/>
      <c r="G2971" s="12"/>
      <c r="H2971" s="12"/>
      <c r="I2971" s="12"/>
      <c r="J2971" s="12"/>
      <c r="K2971" s="12"/>
      <c r="L2971" s="35"/>
      <c r="M2971" s="35"/>
      <c r="N2971" s="35"/>
      <c r="O2971" s="35"/>
      <c r="P2971" s="12"/>
      <c r="Q2971" s="16"/>
      <c r="R2971" s="12"/>
      <c r="S2971" s="12"/>
      <c r="T2971" s="12"/>
      <c r="U2971" s="12"/>
      <c r="V2971" s="12"/>
      <c r="W2971" s="12"/>
      <c r="X2971" s="12"/>
      <c r="Y2971" s="12"/>
      <c r="Z2971" s="12"/>
      <c r="AA2971" s="12"/>
      <c r="AB2971" s="12"/>
      <c r="AC2971" s="12"/>
    </row>
    <row r="2972" spans="1:29" x14ac:dyDescent="0.25">
      <c r="A2972" s="12"/>
      <c r="B2972" s="12"/>
      <c r="C2972" s="12"/>
      <c r="D2972" s="12"/>
      <c r="E2972" s="12"/>
      <c r="F2972" s="12"/>
      <c r="G2972" s="12"/>
      <c r="H2972" s="12"/>
      <c r="I2972" s="12"/>
      <c r="J2972" s="12"/>
      <c r="K2972" s="12"/>
      <c r="L2972" s="35"/>
      <c r="M2972" s="35"/>
      <c r="N2972" s="35"/>
      <c r="O2972" s="35"/>
      <c r="P2972" s="12"/>
      <c r="Q2972" s="16"/>
      <c r="R2972" s="12"/>
      <c r="S2972" s="12"/>
      <c r="T2972" s="12"/>
      <c r="U2972" s="12"/>
      <c r="V2972" s="12"/>
      <c r="W2972" s="12"/>
      <c r="X2972" s="12"/>
      <c r="Y2972" s="12"/>
      <c r="Z2972" s="12"/>
      <c r="AA2972" s="12"/>
      <c r="AB2972" s="12"/>
      <c r="AC2972" s="12"/>
    </row>
    <row r="2973" spans="1:29" x14ac:dyDescent="0.25">
      <c r="A2973" s="12"/>
      <c r="B2973" s="12"/>
      <c r="C2973" s="12"/>
      <c r="D2973" s="12"/>
      <c r="E2973" s="12"/>
      <c r="F2973" s="12"/>
      <c r="G2973" s="12"/>
      <c r="H2973" s="12"/>
      <c r="I2973" s="12"/>
      <c r="J2973" s="12"/>
      <c r="K2973" s="12"/>
      <c r="L2973" s="35"/>
      <c r="M2973" s="35"/>
      <c r="N2973" s="35"/>
      <c r="O2973" s="35"/>
      <c r="P2973" s="12"/>
      <c r="Q2973" s="16"/>
      <c r="R2973" s="12"/>
      <c r="S2973" s="12"/>
      <c r="T2973" s="12"/>
      <c r="U2973" s="12"/>
      <c r="V2973" s="12"/>
      <c r="W2973" s="12"/>
      <c r="X2973" s="12"/>
      <c r="Y2973" s="12"/>
      <c r="Z2973" s="12"/>
      <c r="AA2973" s="12"/>
      <c r="AB2973" s="12"/>
      <c r="AC2973" s="12"/>
    </row>
    <row r="2974" spans="1:29" x14ac:dyDescent="0.25">
      <c r="A2974" s="12"/>
      <c r="B2974" s="12"/>
      <c r="C2974" s="12"/>
      <c r="D2974" s="12"/>
      <c r="E2974" s="12"/>
      <c r="F2974" s="12"/>
      <c r="G2974" s="12"/>
      <c r="H2974" s="12"/>
      <c r="I2974" s="12"/>
      <c r="J2974" s="12"/>
      <c r="K2974" s="12"/>
      <c r="L2974" s="35"/>
      <c r="M2974" s="35"/>
      <c r="N2974" s="35"/>
      <c r="O2974" s="35"/>
      <c r="P2974" s="12"/>
      <c r="Q2974" s="16"/>
      <c r="R2974" s="12"/>
      <c r="S2974" s="12"/>
      <c r="T2974" s="12"/>
      <c r="U2974" s="12"/>
      <c r="V2974" s="12"/>
      <c r="W2974" s="12"/>
      <c r="X2974" s="12"/>
      <c r="Y2974" s="12"/>
      <c r="Z2974" s="12"/>
      <c r="AA2974" s="12"/>
      <c r="AB2974" s="12"/>
      <c r="AC2974" s="12"/>
    </row>
    <row r="2975" spans="1:29" x14ac:dyDescent="0.25">
      <c r="A2975" s="12"/>
      <c r="B2975" s="12"/>
      <c r="C2975" s="12"/>
      <c r="D2975" s="12"/>
      <c r="E2975" s="12"/>
      <c r="F2975" s="12"/>
      <c r="G2975" s="12"/>
      <c r="H2975" s="12"/>
      <c r="I2975" s="12"/>
      <c r="J2975" s="12"/>
      <c r="K2975" s="12"/>
      <c r="L2975" s="35"/>
      <c r="M2975" s="35"/>
      <c r="N2975" s="35"/>
      <c r="O2975" s="35"/>
      <c r="P2975" s="12"/>
      <c r="Q2975" s="16"/>
      <c r="R2975" s="12"/>
      <c r="S2975" s="12"/>
      <c r="T2975" s="12"/>
      <c r="U2975" s="12"/>
      <c r="V2975" s="12"/>
      <c r="W2975" s="12"/>
      <c r="X2975" s="12"/>
      <c r="Y2975" s="12"/>
      <c r="Z2975" s="12"/>
      <c r="AA2975" s="12"/>
      <c r="AB2975" s="12"/>
      <c r="AC2975" s="12"/>
    </row>
    <row r="2976" spans="1:29" x14ac:dyDescent="0.25">
      <c r="A2976" s="12"/>
      <c r="B2976" s="12"/>
      <c r="C2976" s="12"/>
      <c r="D2976" s="12"/>
      <c r="E2976" s="12"/>
      <c r="F2976" s="12"/>
      <c r="G2976" s="12"/>
      <c r="H2976" s="12"/>
      <c r="I2976" s="12"/>
      <c r="J2976" s="12"/>
      <c r="K2976" s="12"/>
      <c r="L2976" s="35"/>
      <c r="M2976" s="35"/>
      <c r="N2976" s="35"/>
      <c r="O2976" s="35"/>
      <c r="P2976" s="12"/>
      <c r="Q2976" s="16"/>
      <c r="R2976" s="12"/>
      <c r="S2976" s="12"/>
      <c r="T2976" s="12"/>
      <c r="U2976" s="12"/>
      <c r="V2976" s="12"/>
      <c r="W2976" s="12"/>
      <c r="X2976" s="12"/>
      <c r="Y2976" s="12"/>
      <c r="Z2976" s="12"/>
      <c r="AA2976" s="12"/>
      <c r="AB2976" s="12"/>
      <c r="AC2976" s="12"/>
    </row>
    <row r="2977" spans="1:29" x14ac:dyDescent="0.25">
      <c r="A2977" s="12"/>
      <c r="B2977" s="12"/>
      <c r="C2977" s="12"/>
      <c r="D2977" s="12"/>
      <c r="E2977" s="12"/>
      <c r="F2977" s="12"/>
      <c r="G2977" s="12"/>
      <c r="H2977" s="12"/>
      <c r="I2977" s="12"/>
      <c r="J2977" s="12"/>
      <c r="K2977" s="12"/>
      <c r="L2977" s="35"/>
      <c r="M2977" s="35"/>
      <c r="N2977" s="35"/>
      <c r="O2977" s="35"/>
      <c r="P2977" s="12"/>
      <c r="Q2977" s="16"/>
      <c r="R2977" s="12"/>
      <c r="S2977" s="12"/>
      <c r="T2977" s="12"/>
      <c r="U2977" s="12"/>
      <c r="V2977" s="12"/>
      <c r="W2977" s="12"/>
      <c r="X2977" s="12"/>
      <c r="Y2977" s="12"/>
      <c r="Z2977" s="12"/>
      <c r="AA2977" s="12"/>
      <c r="AB2977" s="12"/>
      <c r="AC2977" s="12"/>
    </row>
    <row r="2978" spans="1:29" x14ac:dyDescent="0.25">
      <c r="A2978" s="12"/>
      <c r="B2978" s="12"/>
      <c r="C2978" s="12"/>
      <c r="D2978" s="12"/>
      <c r="E2978" s="12"/>
      <c r="F2978" s="12"/>
      <c r="G2978" s="12"/>
      <c r="H2978" s="12"/>
      <c r="I2978" s="12"/>
      <c r="J2978" s="12"/>
      <c r="K2978" s="12"/>
      <c r="L2978" s="35"/>
      <c r="M2978" s="35"/>
      <c r="N2978" s="35"/>
      <c r="O2978" s="35"/>
      <c r="P2978" s="12"/>
      <c r="Q2978" s="16"/>
      <c r="R2978" s="12"/>
      <c r="S2978" s="12"/>
      <c r="T2978" s="12"/>
      <c r="U2978" s="12"/>
      <c r="V2978" s="12"/>
      <c r="W2978" s="12"/>
      <c r="X2978" s="12"/>
      <c r="Y2978" s="12"/>
      <c r="Z2978" s="12"/>
      <c r="AA2978" s="12"/>
      <c r="AB2978" s="12"/>
      <c r="AC2978" s="12"/>
    </row>
    <row r="2979" spans="1:29" x14ac:dyDescent="0.25">
      <c r="A2979" s="12"/>
      <c r="B2979" s="12"/>
      <c r="C2979" s="12"/>
      <c r="D2979" s="12"/>
      <c r="E2979" s="12"/>
      <c r="F2979" s="12"/>
      <c r="G2979" s="12"/>
      <c r="H2979" s="12"/>
      <c r="I2979" s="12"/>
      <c r="J2979" s="12"/>
      <c r="K2979" s="12"/>
      <c r="L2979" s="35"/>
      <c r="M2979" s="35"/>
      <c r="N2979" s="35"/>
      <c r="O2979" s="35"/>
      <c r="P2979" s="12"/>
      <c r="Q2979" s="16"/>
      <c r="R2979" s="12"/>
      <c r="S2979" s="12"/>
      <c r="T2979" s="12"/>
      <c r="U2979" s="12"/>
      <c r="V2979" s="12"/>
      <c r="W2979" s="12"/>
      <c r="X2979" s="12"/>
      <c r="Y2979" s="12"/>
      <c r="Z2979" s="12"/>
      <c r="AA2979" s="12"/>
      <c r="AB2979" s="12"/>
      <c r="AC2979" s="12"/>
    </row>
    <row r="2980" spans="1:29" x14ac:dyDescent="0.25">
      <c r="A2980" s="12"/>
      <c r="B2980" s="12"/>
      <c r="C2980" s="12"/>
      <c r="D2980" s="12"/>
      <c r="E2980" s="12"/>
      <c r="F2980" s="12"/>
      <c r="G2980" s="12"/>
      <c r="H2980" s="12"/>
      <c r="I2980" s="12"/>
      <c r="J2980" s="12"/>
      <c r="K2980" s="12"/>
      <c r="L2980" s="35"/>
      <c r="M2980" s="35"/>
      <c r="N2980" s="35"/>
      <c r="O2980" s="35"/>
      <c r="P2980" s="12"/>
      <c r="Q2980" s="16"/>
      <c r="R2980" s="12"/>
      <c r="S2980" s="12"/>
      <c r="T2980" s="12"/>
      <c r="U2980" s="12"/>
      <c r="V2980" s="12"/>
      <c r="W2980" s="12"/>
      <c r="X2980" s="12"/>
      <c r="Y2980" s="12"/>
      <c r="Z2980" s="12"/>
      <c r="AA2980" s="12"/>
      <c r="AB2980" s="12"/>
      <c r="AC2980" s="12"/>
    </row>
    <row r="2981" spans="1:29" x14ac:dyDescent="0.25">
      <c r="A2981" s="12"/>
      <c r="B2981" s="12"/>
      <c r="C2981" s="12"/>
      <c r="D2981" s="12"/>
      <c r="E2981" s="12"/>
      <c r="F2981" s="12"/>
      <c r="G2981" s="12"/>
      <c r="H2981" s="12"/>
      <c r="I2981" s="12"/>
      <c r="J2981" s="12"/>
      <c r="K2981" s="12"/>
      <c r="L2981" s="35"/>
      <c r="M2981" s="35"/>
      <c r="N2981" s="35"/>
      <c r="O2981" s="35"/>
      <c r="P2981" s="12"/>
      <c r="Q2981" s="16"/>
      <c r="R2981" s="12"/>
      <c r="S2981" s="12"/>
      <c r="T2981" s="12"/>
      <c r="U2981" s="12"/>
      <c r="V2981" s="12"/>
      <c r="W2981" s="12"/>
      <c r="X2981" s="12"/>
      <c r="Y2981" s="12"/>
      <c r="Z2981" s="12"/>
      <c r="AA2981" s="12"/>
      <c r="AB2981" s="12"/>
      <c r="AC2981" s="12"/>
    </row>
    <row r="2982" spans="1:29" x14ac:dyDescent="0.25">
      <c r="A2982" s="12"/>
      <c r="B2982" s="12"/>
      <c r="C2982" s="12"/>
      <c r="D2982" s="12"/>
      <c r="E2982" s="12"/>
      <c r="F2982" s="12"/>
      <c r="G2982" s="12"/>
      <c r="H2982" s="12"/>
      <c r="I2982" s="12"/>
      <c r="J2982" s="12"/>
      <c r="K2982" s="12"/>
      <c r="L2982" s="35"/>
      <c r="M2982" s="35"/>
      <c r="N2982" s="35"/>
      <c r="O2982" s="35"/>
      <c r="P2982" s="12"/>
      <c r="Q2982" s="16"/>
      <c r="R2982" s="12"/>
      <c r="S2982" s="12"/>
      <c r="T2982" s="12"/>
      <c r="U2982" s="12"/>
      <c r="V2982" s="12"/>
      <c r="W2982" s="12"/>
      <c r="X2982" s="12"/>
      <c r="Y2982" s="12"/>
      <c r="Z2982" s="12"/>
      <c r="AA2982" s="12"/>
      <c r="AB2982" s="12"/>
      <c r="AC2982" s="12"/>
    </row>
    <row r="2983" spans="1:29" x14ac:dyDescent="0.25">
      <c r="A2983" s="12"/>
      <c r="B2983" s="12"/>
      <c r="C2983" s="12"/>
      <c r="D2983" s="12"/>
      <c r="E2983" s="12"/>
      <c r="F2983" s="12"/>
      <c r="G2983" s="12"/>
      <c r="H2983" s="12"/>
      <c r="I2983" s="12"/>
      <c r="J2983" s="12"/>
      <c r="K2983" s="12"/>
      <c r="L2983" s="35"/>
      <c r="M2983" s="35"/>
      <c r="N2983" s="35"/>
      <c r="O2983" s="35"/>
      <c r="P2983" s="12"/>
      <c r="Q2983" s="16"/>
      <c r="R2983" s="12"/>
      <c r="S2983" s="12"/>
      <c r="T2983" s="12"/>
      <c r="U2983" s="12"/>
      <c r="V2983" s="12"/>
      <c r="W2983" s="12"/>
      <c r="X2983" s="12"/>
      <c r="Y2983" s="12"/>
      <c r="Z2983" s="12"/>
      <c r="AA2983" s="12"/>
      <c r="AB2983" s="12"/>
      <c r="AC2983" s="12"/>
    </row>
    <row r="2984" spans="1:29" x14ac:dyDescent="0.25">
      <c r="A2984" s="12"/>
      <c r="B2984" s="12"/>
      <c r="C2984" s="12"/>
      <c r="D2984" s="12"/>
      <c r="E2984" s="12"/>
      <c r="F2984" s="12"/>
      <c r="G2984" s="12"/>
      <c r="H2984" s="12"/>
      <c r="I2984" s="12"/>
      <c r="J2984" s="12"/>
      <c r="K2984" s="12"/>
      <c r="L2984" s="35"/>
      <c r="M2984" s="35"/>
      <c r="N2984" s="35"/>
      <c r="O2984" s="35"/>
      <c r="P2984" s="12"/>
      <c r="Q2984" s="16"/>
      <c r="R2984" s="12"/>
      <c r="S2984" s="12"/>
      <c r="T2984" s="12"/>
      <c r="U2984" s="12"/>
      <c r="V2984" s="12"/>
      <c r="W2984" s="12"/>
      <c r="X2984" s="12"/>
      <c r="Y2984" s="12"/>
      <c r="Z2984" s="12"/>
      <c r="AA2984" s="12"/>
      <c r="AB2984" s="12"/>
      <c r="AC2984" s="12"/>
    </row>
    <row r="2985" spans="1:29" x14ac:dyDescent="0.25">
      <c r="A2985" s="12"/>
      <c r="B2985" s="12"/>
      <c r="C2985" s="12"/>
      <c r="D2985" s="12"/>
      <c r="E2985" s="12"/>
      <c r="F2985" s="12"/>
      <c r="G2985" s="12"/>
      <c r="H2985" s="12"/>
      <c r="I2985" s="12"/>
      <c r="J2985" s="12"/>
      <c r="K2985" s="12"/>
      <c r="L2985" s="35"/>
      <c r="M2985" s="35"/>
      <c r="N2985" s="35"/>
      <c r="O2985" s="35"/>
      <c r="P2985" s="12"/>
      <c r="Q2985" s="16"/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</row>
    <row r="2986" spans="1:29" x14ac:dyDescent="0.25">
      <c r="A2986" s="12"/>
      <c r="B2986" s="12"/>
      <c r="C2986" s="12"/>
      <c r="D2986" s="12"/>
      <c r="E2986" s="12"/>
      <c r="F2986" s="12"/>
      <c r="G2986" s="12"/>
      <c r="H2986" s="12"/>
      <c r="I2986" s="12"/>
      <c r="J2986" s="12"/>
      <c r="K2986" s="12"/>
      <c r="L2986" s="35"/>
      <c r="M2986" s="35"/>
      <c r="N2986" s="35"/>
      <c r="O2986" s="35"/>
      <c r="P2986" s="12"/>
      <c r="Q2986" s="16"/>
      <c r="R2986" s="12"/>
      <c r="S2986" s="12"/>
      <c r="T2986" s="12"/>
      <c r="U2986" s="12"/>
      <c r="V2986" s="12"/>
      <c r="W2986" s="12"/>
      <c r="X2986" s="12"/>
      <c r="Y2986" s="12"/>
      <c r="Z2986" s="12"/>
      <c r="AA2986" s="12"/>
      <c r="AB2986" s="12"/>
      <c r="AC2986" s="12"/>
    </row>
    <row r="2987" spans="1:29" x14ac:dyDescent="0.25">
      <c r="A2987" s="12"/>
      <c r="B2987" s="12"/>
      <c r="C2987" s="12"/>
      <c r="D2987" s="12"/>
      <c r="E2987" s="12"/>
      <c r="F2987" s="12"/>
      <c r="G2987" s="12"/>
      <c r="H2987" s="12"/>
      <c r="I2987" s="12"/>
      <c r="J2987" s="12"/>
      <c r="K2987" s="12"/>
      <c r="L2987" s="35"/>
      <c r="M2987" s="35"/>
      <c r="N2987" s="35"/>
      <c r="O2987" s="35"/>
      <c r="P2987" s="12"/>
      <c r="Q2987" s="16"/>
      <c r="R2987" s="12"/>
      <c r="S2987" s="12"/>
      <c r="T2987" s="12"/>
      <c r="U2987" s="12"/>
      <c r="V2987" s="12"/>
      <c r="W2987" s="12"/>
      <c r="X2987" s="12"/>
      <c r="Y2987" s="12"/>
      <c r="Z2987" s="12"/>
      <c r="AA2987" s="12"/>
      <c r="AB2987" s="12"/>
      <c r="AC2987" s="12"/>
    </row>
    <row r="2988" spans="1:29" x14ac:dyDescent="0.25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35"/>
      <c r="M2988" s="35"/>
      <c r="N2988" s="35"/>
      <c r="O2988" s="35"/>
      <c r="P2988" s="12"/>
      <c r="Q2988" s="16"/>
      <c r="R2988" s="12"/>
      <c r="S2988" s="12"/>
      <c r="T2988" s="12"/>
      <c r="U2988" s="12"/>
      <c r="V2988" s="12"/>
      <c r="W2988" s="12"/>
      <c r="X2988" s="12"/>
      <c r="Y2988" s="12"/>
      <c r="Z2988" s="12"/>
      <c r="AA2988" s="12"/>
      <c r="AB2988" s="12"/>
      <c r="AC2988" s="12"/>
    </row>
    <row r="2989" spans="1:29" x14ac:dyDescent="0.25">
      <c r="A2989" s="12"/>
      <c r="B2989" s="12"/>
      <c r="C2989" s="12"/>
      <c r="D2989" s="12"/>
      <c r="E2989" s="12"/>
      <c r="F2989" s="12"/>
      <c r="G2989" s="12"/>
      <c r="H2989" s="12"/>
      <c r="I2989" s="12"/>
      <c r="J2989" s="12"/>
      <c r="K2989" s="12"/>
      <c r="L2989" s="35"/>
      <c r="M2989" s="35"/>
      <c r="N2989" s="35"/>
      <c r="O2989" s="35"/>
      <c r="P2989" s="12"/>
      <c r="Q2989" s="16"/>
      <c r="R2989" s="12"/>
      <c r="S2989" s="12"/>
      <c r="T2989" s="12"/>
      <c r="U2989" s="12"/>
      <c r="V2989" s="12"/>
      <c r="W2989" s="12"/>
      <c r="X2989" s="12"/>
      <c r="Y2989" s="12"/>
      <c r="Z2989" s="12"/>
      <c r="AA2989" s="12"/>
      <c r="AB2989" s="12"/>
      <c r="AC2989" s="12"/>
    </row>
    <row r="2990" spans="1:29" x14ac:dyDescent="0.25">
      <c r="A2990" s="12"/>
      <c r="B2990" s="12"/>
      <c r="C2990" s="12"/>
      <c r="D2990" s="12"/>
      <c r="E2990" s="12"/>
      <c r="F2990" s="12"/>
      <c r="G2990" s="12"/>
      <c r="H2990" s="12"/>
      <c r="I2990" s="12"/>
      <c r="J2990" s="12"/>
      <c r="K2990" s="12"/>
      <c r="L2990" s="35"/>
      <c r="M2990" s="35"/>
      <c r="N2990" s="35"/>
      <c r="O2990" s="35"/>
      <c r="P2990" s="12"/>
      <c r="Q2990" s="16"/>
      <c r="R2990" s="12"/>
      <c r="S2990" s="12"/>
      <c r="T2990" s="12"/>
      <c r="U2990" s="12"/>
      <c r="V2990" s="12"/>
      <c r="W2990" s="12"/>
      <c r="X2990" s="12"/>
      <c r="Y2990" s="12"/>
      <c r="Z2990" s="12"/>
      <c r="AA2990" s="12"/>
      <c r="AB2990" s="12"/>
      <c r="AC2990" s="12"/>
    </row>
    <row r="2991" spans="1:29" x14ac:dyDescent="0.25">
      <c r="A2991" s="12"/>
      <c r="B2991" s="12"/>
      <c r="C2991" s="12"/>
      <c r="D2991" s="12"/>
      <c r="E2991" s="12"/>
      <c r="F2991" s="12"/>
      <c r="G2991" s="12"/>
      <c r="H2991" s="12"/>
      <c r="I2991" s="12"/>
      <c r="J2991" s="12"/>
      <c r="K2991" s="12"/>
      <c r="L2991" s="35"/>
      <c r="M2991" s="35"/>
      <c r="N2991" s="35"/>
      <c r="O2991" s="35"/>
      <c r="P2991" s="12"/>
      <c r="Q2991" s="16"/>
      <c r="R2991" s="12"/>
      <c r="S2991" s="12"/>
      <c r="T2991" s="12"/>
      <c r="U2991" s="12"/>
      <c r="V2991" s="12"/>
      <c r="W2991" s="12"/>
      <c r="X2991" s="12"/>
      <c r="Y2991" s="12"/>
      <c r="Z2991" s="12"/>
      <c r="AA2991" s="12"/>
      <c r="AB2991" s="12"/>
      <c r="AC2991" s="12"/>
    </row>
    <row r="2992" spans="1:29" x14ac:dyDescent="0.25">
      <c r="A2992" s="12"/>
      <c r="B2992" s="12"/>
      <c r="C2992" s="12"/>
      <c r="D2992" s="12"/>
      <c r="E2992" s="12"/>
      <c r="F2992" s="12"/>
      <c r="G2992" s="12"/>
      <c r="H2992" s="12"/>
      <c r="I2992" s="12"/>
      <c r="J2992" s="12"/>
      <c r="K2992" s="12"/>
      <c r="L2992" s="35"/>
      <c r="M2992" s="35"/>
      <c r="N2992" s="35"/>
      <c r="O2992" s="35"/>
      <c r="P2992" s="12"/>
      <c r="Q2992" s="16"/>
      <c r="R2992" s="12"/>
      <c r="S2992" s="12"/>
      <c r="T2992" s="12"/>
      <c r="U2992" s="12"/>
      <c r="V2992" s="12"/>
      <c r="W2992" s="12"/>
      <c r="X2992" s="12"/>
      <c r="Y2992" s="12"/>
      <c r="Z2992" s="12"/>
      <c r="AA2992" s="12"/>
      <c r="AB2992" s="12"/>
      <c r="AC2992" s="12"/>
    </row>
    <row r="2993" spans="1:29" x14ac:dyDescent="0.25">
      <c r="A2993" s="12"/>
      <c r="B2993" s="12"/>
      <c r="C2993" s="12"/>
      <c r="D2993" s="12"/>
      <c r="E2993" s="12"/>
      <c r="F2993" s="12"/>
      <c r="G2993" s="12"/>
      <c r="H2993" s="12"/>
      <c r="I2993" s="12"/>
      <c r="J2993" s="12"/>
      <c r="K2993" s="12"/>
      <c r="L2993" s="35"/>
      <c r="M2993" s="35"/>
      <c r="N2993" s="35"/>
      <c r="O2993" s="35"/>
      <c r="P2993" s="12"/>
      <c r="Q2993" s="16"/>
      <c r="R2993" s="12"/>
      <c r="S2993" s="12"/>
      <c r="T2993" s="12"/>
      <c r="U2993" s="12"/>
      <c r="V2993" s="12"/>
      <c r="W2993" s="12"/>
      <c r="X2993" s="12"/>
      <c r="Y2993" s="12"/>
      <c r="Z2993" s="12"/>
      <c r="AA2993" s="12"/>
      <c r="AB2993" s="12"/>
      <c r="AC2993" s="12"/>
    </row>
    <row r="2994" spans="1:29" x14ac:dyDescent="0.25">
      <c r="A2994" s="12"/>
      <c r="B2994" s="12"/>
      <c r="C2994" s="12"/>
      <c r="D2994" s="12"/>
      <c r="E2994" s="12"/>
      <c r="F2994" s="12"/>
      <c r="G2994" s="12"/>
      <c r="H2994" s="12"/>
      <c r="I2994" s="12"/>
      <c r="J2994" s="12"/>
      <c r="K2994" s="12"/>
      <c r="L2994" s="35"/>
      <c r="M2994" s="35"/>
      <c r="N2994" s="35"/>
      <c r="O2994" s="35"/>
      <c r="P2994" s="12"/>
      <c r="Q2994" s="16"/>
      <c r="R2994" s="12"/>
      <c r="S2994" s="12"/>
      <c r="T2994" s="12"/>
      <c r="U2994" s="12"/>
      <c r="V2994" s="12"/>
      <c r="W2994" s="12"/>
      <c r="X2994" s="12"/>
      <c r="Y2994" s="12"/>
      <c r="Z2994" s="12"/>
      <c r="AA2994" s="12"/>
      <c r="AB2994" s="12"/>
      <c r="AC2994" s="12"/>
    </row>
    <row r="2995" spans="1:29" x14ac:dyDescent="0.25">
      <c r="A2995" s="12"/>
      <c r="B2995" s="12"/>
      <c r="C2995" s="12"/>
      <c r="D2995" s="12"/>
      <c r="E2995" s="12"/>
      <c r="F2995" s="12"/>
      <c r="G2995" s="12"/>
      <c r="H2995" s="12"/>
      <c r="I2995" s="12"/>
      <c r="J2995" s="12"/>
      <c r="K2995" s="12"/>
      <c r="L2995" s="35"/>
      <c r="M2995" s="35"/>
      <c r="N2995" s="35"/>
      <c r="O2995" s="35"/>
      <c r="P2995" s="12"/>
      <c r="Q2995" s="16"/>
      <c r="R2995" s="12"/>
      <c r="S2995" s="12"/>
      <c r="T2995" s="12"/>
      <c r="U2995" s="12"/>
      <c r="V2995" s="12"/>
      <c r="W2995" s="12"/>
      <c r="X2995" s="12"/>
      <c r="Y2995" s="12"/>
      <c r="Z2995" s="12"/>
      <c r="AA2995" s="12"/>
      <c r="AB2995" s="12"/>
      <c r="AC2995" s="12"/>
    </row>
    <row r="2996" spans="1:29" x14ac:dyDescent="0.25">
      <c r="A2996" s="12"/>
      <c r="B2996" s="12"/>
      <c r="C2996" s="12"/>
      <c r="D2996" s="12"/>
      <c r="E2996" s="12"/>
      <c r="F2996" s="12"/>
      <c r="G2996" s="12"/>
      <c r="H2996" s="12"/>
      <c r="I2996" s="12"/>
      <c r="J2996" s="12"/>
      <c r="K2996" s="12"/>
      <c r="L2996" s="35"/>
      <c r="M2996" s="35"/>
      <c r="N2996" s="35"/>
      <c r="O2996" s="35"/>
      <c r="P2996" s="12"/>
      <c r="Q2996" s="16"/>
      <c r="R2996" s="12"/>
      <c r="S2996" s="12"/>
      <c r="T2996" s="12"/>
      <c r="U2996" s="12"/>
      <c r="V2996" s="12"/>
      <c r="W2996" s="12"/>
      <c r="X2996" s="12"/>
      <c r="Y2996" s="12"/>
      <c r="Z2996" s="12"/>
      <c r="AA2996" s="12"/>
      <c r="AB2996" s="12"/>
      <c r="AC2996" s="12"/>
    </row>
    <row r="2997" spans="1:29" x14ac:dyDescent="0.25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35"/>
      <c r="M2997" s="35"/>
      <c r="N2997" s="35"/>
      <c r="O2997" s="35"/>
      <c r="P2997" s="12"/>
      <c r="Q2997" s="16"/>
      <c r="R2997" s="12"/>
      <c r="S2997" s="12"/>
      <c r="T2997" s="12"/>
      <c r="U2997" s="12"/>
      <c r="V2997" s="12"/>
      <c r="W2997" s="12"/>
      <c r="X2997" s="12"/>
      <c r="Y2997" s="12"/>
      <c r="Z2997" s="12"/>
      <c r="AA2997" s="12"/>
      <c r="AB2997" s="12"/>
      <c r="AC2997" s="12"/>
    </row>
    <row r="2998" spans="1:29" x14ac:dyDescent="0.25">
      <c r="A2998" s="12"/>
      <c r="B2998" s="12"/>
      <c r="C2998" s="12"/>
      <c r="D2998" s="12"/>
      <c r="E2998" s="12"/>
      <c r="F2998" s="12"/>
      <c r="G2998" s="12"/>
      <c r="H2998" s="12"/>
      <c r="I2998" s="12"/>
      <c r="J2998" s="12"/>
      <c r="K2998" s="12"/>
      <c r="L2998" s="35"/>
      <c r="M2998" s="35"/>
      <c r="N2998" s="35"/>
      <c r="O2998" s="35"/>
      <c r="P2998" s="12"/>
      <c r="Q2998" s="16"/>
      <c r="R2998" s="12"/>
      <c r="S2998" s="12"/>
      <c r="T2998" s="12"/>
      <c r="U2998" s="12"/>
      <c r="V2998" s="12"/>
      <c r="W2998" s="12"/>
      <c r="X2998" s="12"/>
      <c r="Y2998" s="12"/>
      <c r="Z2998" s="12"/>
      <c r="AA2998" s="12"/>
      <c r="AB2998" s="12"/>
      <c r="AC2998" s="12"/>
    </row>
    <row r="2999" spans="1:29" x14ac:dyDescent="0.25">
      <c r="A2999" s="12"/>
      <c r="B2999" s="12"/>
      <c r="C2999" s="12"/>
      <c r="D2999" s="12"/>
      <c r="E2999" s="12"/>
      <c r="F2999" s="12"/>
      <c r="G2999" s="12"/>
      <c r="H2999" s="12"/>
      <c r="I2999" s="12"/>
      <c r="J2999" s="12"/>
      <c r="K2999" s="12"/>
      <c r="L2999" s="35"/>
      <c r="M2999" s="35"/>
      <c r="N2999" s="35"/>
      <c r="O2999" s="35"/>
      <c r="P2999" s="12"/>
      <c r="Q2999" s="16"/>
      <c r="R2999" s="12"/>
      <c r="S2999" s="12"/>
      <c r="T2999" s="12"/>
      <c r="U2999" s="12"/>
      <c r="V2999" s="12"/>
      <c r="W2999" s="12"/>
      <c r="X2999" s="12"/>
      <c r="Y2999" s="12"/>
      <c r="Z2999" s="12"/>
      <c r="AA2999" s="12"/>
      <c r="AB2999" s="12"/>
      <c r="AC2999" s="12"/>
    </row>
    <row r="3000" spans="1:29" x14ac:dyDescent="0.25">
      <c r="A3000" s="12"/>
      <c r="B3000" s="12"/>
      <c r="C3000" s="12"/>
      <c r="D3000" s="12"/>
      <c r="E3000" s="12"/>
      <c r="F3000" s="12"/>
      <c r="G3000" s="12"/>
      <c r="H3000" s="12"/>
      <c r="I3000" s="12"/>
      <c r="J3000" s="12"/>
      <c r="K3000" s="12"/>
      <c r="L3000" s="35"/>
      <c r="M3000" s="35"/>
      <c r="N3000" s="35"/>
      <c r="O3000" s="35"/>
      <c r="P3000" s="12"/>
      <c r="Q3000" s="16"/>
      <c r="R3000" s="12"/>
      <c r="S3000" s="12"/>
      <c r="T3000" s="12"/>
      <c r="U3000" s="12"/>
      <c r="V3000" s="12"/>
      <c r="W3000" s="12"/>
      <c r="X3000" s="12"/>
      <c r="Y3000" s="12"/>
      <c r="Z3000" s="12"/>
      <c r="AA3000" s="12"/>
      <c r="AB3000" s="12"/>
      <c r="AC3000" s="12"/>
    </row>
    <row r="3001" spans="1:29" x14ac:dyDescent="0.25">
      <c r="A3001" s="12"/>
      <c r="B3001" s="12"/>
      <c r="C3001" s="12"/>
      <c r="D3001" s="12"/>
      <c r="E3001" s="12"/>
      <c r="F3001" s="12"/>
      <c r="G3001" s="12"/>
      <c r="H3001" s="12"/>
      <c r="I3001" s="12"/>
      <c r="J3001" s="12"/>
      <c r="K3001" s="12"/>
      <c r="L3001" s="35"/>
      <c r="M3001" s="35"/>
      <c r="N3001" s="35"/>
      <c r="O3001" s="35"/>
      <c r="P3001" s="12"/>
      <c r="Q3001" s="16"/>
      <c r="R3001" s="12"/>
      <c r="S3001" s="12"/>
      <c r="T3001" s="12"/>
      <c r="U3001" s="12"/>
      <c r="V3001" s="12"/>
      <c r="W3001" s="12"/>
      <c r="X3001" s="12"/>
      <c r="Y3001" s="12"/>
      <c r="Z3001" s="12"/>
      <c r="AA3001" s="12"/>
      <c r="AB3001" s="12"/>
      <c r="AC3001" s="12"/>
    </row>
    <row r="3002" spans="1:29" x14ac:dyDescent="0.25">
      <c r="A3002" s="12"/>
      <c r="B3002" s="12"/>
      <c r="C3002" s="12"/>
      <c r="D3002" s="12"/>
      <c r="E3002" s="12"/>
      <c r="F3002" s="12"/>
      <c r="G3002" s="12"/>
      <c r="H3002" s="12"/>
      <c r="I3002" s="12"/>
      <c r="J3002" s="12"/>
      <c r="K3002" s="12"/>
      <c r="L3002" s="35"/>
      <c r="M3002" s="35"/>
      <c r="N3002" s="35"/>
      <c r="O3002" s="35"/>
      <c r="P3002" s="12"/>
      <c r="Q3002" s="16"/>
      <c r="R3002" s="12"/>
      <c r="S3002" s="12"/>
      <c r="T3002" s="12"/>
      <c r="U3002" s="12"/>
      <c r="V3002" s="12"/>
      <c r="W3002" s="12"/>
      <c r="X3002" s="12"/>
      <c r="Y3002" s="12"/>
      <c r="Z3002" s="12"/>
      <c r="AA3002" s="12"/>
      <c r="AB3002" s="12"/>
      <c r="AC3002" s="12"/>
    </row>
    <row r="3003" spans="1:29" x14ac:dyDescent="0.25">
      <c r="A3003" s="12"/>
      <c r="B3003" s="12"/>
      <c r="C3003" s="12"/>
      <c r="D3003" s="12"/>
      <c r="E3003" s="12"/>
      <c r="F3003" s="12"/>
      <c r="G3003" s="12"/>
      <c r="H3003" s="12"/>
      <c r="I3003" s="12"/>
      <c r="J3003" s="12"/>
      <c r="K3003" s="12"/>
      <c r="L3003" s="35"/>
      <c r="M3003" s="35"/>
      <c r="N3003" s="35"/>
      <c r="O3003" s="35"/>
      <c r="P3003" s="12"/>
      <c r="Q3003" s="16"/>
      <c r="R3003" s="12"/>
      <c r="S3003" s="12"/>
      <c r="T3003" s="12"/>
      <c r="U3003" s="12"/>
      <c r="V3003" s="12"/>
      <c r="W3003" s="12"/>
      <c r="X3003" s="12"/>
      <c r="Y3003" s="12"/>
      <c r="Z3003" s="12"/>
      <c r="AA3003" s="12"/>
      <c r="AB3003" s="12"/>
      <c r="AC3003" s="12"/>
    </row>
    <row r="3004" spans="1:29" x14ac:dyDescent="0.25">
      <c r="A3004" s="12"/>
      <c r="B3004" s="12"/>
      <c r="C3004" s="12"/>
      <c r="D3004" s="12"/>
      <c r="E3004" s="12"/>
      <c r="F3004" s="12"/>
      <c r="G3004" s="12"/>
      <c r="H3004" s="12"/>
      <c r="I3004" s="12"/>
      <c r="J3004" s="12"/>
      <c r="K3004" s="12"/>
      <c r="L3004" s="35"/>
      <c r="M3004" s="35"/>
      <c r="N3004" s="35"/>
      <c r="O3004" s="35"/>
      <c r="P3004" s="12"/>
      <c r="Q3004" s="16"/>
      <c r="R3004" s="12"/>
      <c r="S3004" s="12"/>
      <c r="T3004" s="12"/>
      <c r="U3004" s="12"/>
      <c r="V3004" s="12"/>
      <c r="W3004" s="12"/>
      <c r="X3004" s="12"/>
      <c r="Y3004" s="12"/>
      <c r="Z3004" s="12"/>
      <c r="AA3004" s="12"/>
      <c r="AB3004" s="12"/>
      <c r="AC3004" s="12"/>
    </row>
    <row r="3005" spans="1:29" x14ac:dyDescent="0.25">
      <c r="A3005" s="12"/>
      <c r="B3005" s="12"/>
      <c r="C3005" s="12"/>
      <c r="D3005" s="12"/>
      <c r="E3005" s="12"/>
      <c r="F3005" s="12"/>
      <c r="G3005" s="12"/>
      <c r="H3005" s="12"/>
      <c r="I3005" s="12"/>
      <c r="J3005" s="12"/>
      <c r="K3005" s="12"/>
      <c r="L3005" s="35"/>
      <c r="M3005" s="35"/>
      <c r="N3005" s="35"/>
      <c r="O3005" s="35"/>
      <c r="P3005" s="12"/>
      <c r="Q3005" s="16"/>
      <c r="R3005" s="12"/>
      <c r="S3005" s="12"/>
      <c r="T3005" s="12"/>
      <c r="U3005" s="12"/>
      <c r="V3005" s="12"/>
      <c r="W3005" s="12"/>
      <c r="X3005" s="12"/>
      <c r="Y3005" s="12"/>
      <c r="Z3005" s="12"/>
      <c r="AA3005" s="12"/>
      <c r="AB3005" s="12"/>
      <c r="AC3005" s="12"/>
    </row>
    <row r="3006" spans="1:29" x14ac:dyDescent="0.25">
      <c r="A3006" s="12"/>
      <c r="B3006" s="12"/>
      <c r="C3006" s="12"/>
      <c r="D3006" s="12"/>
      <c r="E3006" s="12"/>
      <c r="F3006" s="12"/>
      <c r="G3006" s="12"/>
      <c r="H3006" s="12"/>
      <c r="I3006" s="12"/>
      <c r="J3006" s="12"/>
      <c r="K3006" s="12"/>
      <c r="L3006" s="35"/>
      <c r="M3006" s="35"/>
      <c r="N3006" s="35"/>
      <c r="O3006" s="35"/>
      <c r="P3006" s="12"/>
      <c r="Q3006" s="16"/>
      <c r="R3006" s="12"/>
      <c r="S3006" s="12"/>
      <c r="T3006" s="12"/>
      <c r="U3006" s="12"/>
      <c r="V3006" s="12"/>
      <c r="W3006" s="12"/>
      <c r="X3006" s="12"/>
      <c r="Y3006" s="12"/>
      <c r="Z3006" s="12"/>
      <c r="AA3006" s="12"/>
      <c r="AB3006" s="12"/>
      <c r="AC3006" s="12"/>
    </row>
    <row r="3007" spans="1:29" x14ac:dyDescent="0.25">
      <c r="A3007" s="12"/>
      <c r="B3007" s="12"/>
      <c r="C3007" s="12"/>
      <c r="D3007" s="12"/>
      <c r="E3007" s="12"/>
      <c r="F3007" s="12"/>
      <c r="G3007" s="12"/>
      <c r="H3007" s="12"/>
      <c r="I3007" s="12"/>
      <c r="J3007" s="12"/>
      <c r="K3007" s="12"/>
      <c r="L3007" s="35"/>
      <c r="M3007" s="35"/>
      <c r="N3007" s="35"/>
      <c r="O3007" s="35"/>
      <c r="P3007" s="12"/>
      <c r="Q3007" s="16"/>
      <c r="R3007" s="12"/>
      <c r="S3007" s="12"/>
      <c r="T3007" s="12"/>
      <c r="U3007" s="12"/>
      <c r="V3007" s="12"/>
      <c r="W3007" s="12"/>
      <c r="X3007" s="12"/>
      <c r="Y3007" s="12"/>
      <c r="Z3007" s="12"/>
      <c r="AA3007" s="12"/>
      <c r="AB3007" s="12"/>
      <c r="AC3007" s="12"/>
    </row>
    <row r="3008" spans="1:29" x14ac:dyDescent="0.25">
      <c r="A3008" s="12"/>
      <c r="B3008" s="12"/>
      <c r="C3008" s="12"/>
      <c r="D3008" s="12"/>
      <c r="E3008" s="12"/>
      <c r="F3008" s="12"/>
      <c r="G3008" s="12"/>
      <c r="H3008" s="12"/>
      <c r="I3008" s="12"/>
      <c r="J3008" s="12"/>
      <c r="K3008" s="12"/>
      <c r="L3008" s="35"/>
      <c r="M3008" s="35"/>
      <c r="N3008" s="35"/>
      <c r="O3008" s="35"/>
      <c r="P3008" s="12"/>
      <c r="Q3008" s="16"/>
      <c r="R3008" s="12"/>
      <c r="S3008" s="12"/>
      <c r="T3008" s="12"/>
      <c r="U3008" s="12"/>
      <c r="V3008" s="12"/>
      <c r="W3008" s="12"/>
      <c r="X3008" s="12"/>
      <c r="Y3008" s="12"/>
      <c r="Z3008" s="12"/>
      <c r="AA3008" s="12"/>
      <c r="AB3008" s="12"/>
      <c r="AC3008" s="12"/>
    </row>
    <row r="3009" spans="1:29" x14ac:dyDescent="0.25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35"/>
      <c r="M3009" s="35"/>
      <c r="N3009" s="35"/>
      <c r="O3009" s="35"/>
      <c r="P3009" s="12"/>
      <c r="Q3009" s="16"/>
      <c r="R3009" s="12"/>
      <c r="S3009" s="12"/>
      <c r="T3009" s="12"/>
      <c r="U3009" s="12"/>
      <c r="V3009" s="12"/>
      <c r="W3009" s="12"/>
      <c r="X3009" s="12"/>
      <c r="Y3009" s="12"/>
      <c r="Z3009" s="12"/>
      <c r="AA3009" s="12"/>
      <c r="AB3009" s="12"/>
      <c r="AC3009" s="12"/>
    </row>
    <row r="3010" spans="1:29" x14ac:dyDescent="0.25">
      <c r="A3010" s="12"/>
      <c r="B3010" s="12"/>
      <c r="C3010" s="12"/>
      <c r="D3010" s="12"/>
      <c r="E3010" s="12"/>
      <c r="F3010" s="12"/>
      <c r="G3010" s="12"/>
      <c r="H3010" s="12"/>
      <c r="I3010" s="12"/>
      <c r="J3010" s="12"/>
      <c r="K3010" s="12"/>
      <c r="L3010" s="35"/>
      <c r="M3010" s="35"/>
      <c r="N3010" s="35"/>
      <c r="O3010" s="35"/>
      <c r="P3010" s="12"/>
      <c r="Q3010" s="16"/>
      <c r="R3010" s="12"/>
      <c r="S3010" s="12"/>
      <c r="T3010" s="12"/>
      <c r="U3010" s="12"/>
      <c r="V3010" s="12"/>
      <c r="W3010" s="12"/>
      <c r="X3010" s="12"/>
      <c r="Y3010" s="12"/>
      <c r="Z3010" s="12"/>
      <c r="AA3010" s="12"/>
      <c r="AB3010" s="12"/>
      <c r="AC3010" s="12"/>
    </row>
    <row r="3011" spans="1:29" x14ac:dyDescent="0.25">
      <c r="A3011" s="12"/>
      <c r="B3011" s="12"/>
      <c r="C3011" s="12"/>
      <c r="D3011" s="12"/>
      <c r="E3011" s="12"/>
      <c r="F3011" s="12"/>
      <c r="G3011" s="12"/>
      <c r="H3011" s="12"/>
      <c r="I3011" s="12"/>
      <c r="J3011" s="12"/>
      <c r="K3011" s="12"/>
      <c r="L3011" s="35"/>
      <c r="M3011" s="35"/>
      <c r="N3011" s="35"/>
      <c r="O3011" s="35"/>
      <c r="P3011" s="12"/>
      <c r="Q3011" s="16"/>
      <c r="R3011" s="12"/>
      <c r="S3011" s="12"/>
      <c r="T3011" s="12"/>
      <c r="U3011" s="12"/>
      <c r="V3011" s="12"/>
      <c r="W3011" s="12"/>
      <c r="X3011" s="12"/>
      <c r="Y3011" s="12"/>
      <c r="Z3011" s="12"/>
      <c r="AA3011" s="12"/>
      <c r="AB3011" s="12"/>
      <c r="AC3011" s="12"/>
    </row>
    <row r="3012" spans="1:29" x14ac:dyDescent="0.25">
      <c r="A3012" s="12"/>
      <c r="B3012" s="12"/>
      <c r="C3012" s="12"/>
      <c r="D3012" s="12"/>
      <c r="E3012" s="12"/>
      <c r="F3012" s="12"/>
      <c r="G3012" s="12"/>
      <c r="H3012" s="12"/>
      <c r="I3012" s="12"/>
      <c r="J3012" s="12"/>
      <c r="K3012" s="12"/>
      <c r="L3012" s="35"/>
      <c r="M3012" s="35"/>
      <c r="N3012" s="35"/>
      <c r="O3012" s="35"/>
      <c r="P3012" s="12"/>
      <c r="Q3012" s="16"/>
      <c r="R3012" s="12"/>
      <c r="S3012" s="12"/>
      <c r="T3012" s="12"/>
      <c r="U3012" s="12"/>
      <c r="V3012" s="12"/>
      <c r="W3012" s="12"/>
      <c r="X3012" s="12"/>
      <c r="Y3012" s="12"/>
      <c r="Z3012" s="12"/>
      <c r="AA3012" s="12"/>
      <c r="AB3012" s="12"/>
      <c r="AC3012" s="12"/>
    </row>
    <row r="3013" spans="1:29" x14ac:dyDescent="0.25">
      <c r="A3013" s="12"/>
      <c r="B3013" s="12"/>
      <c r="C3013" s="12"/>
      <c r="D3013" s="12"/>
      <c r="E3013" s="12"/>
      <c r="F3013" s="12"/>
      <c r="G3013" s="12"/>
      <c r="H3013" s="12"/>
      <c r="I3013" s="12"/>
      <c r="J3013" s="12"/>
      <c r="K3013" s="12"/>
      <c r="L3013" s="35"/>
      <c r="M3013" s="35"/>
      <c r="N3013" s="35"/>
      <c r="O3013" s="35"/>
      <c r="P3013" s="12"/>
      <c r="Q3013" s="16"/>
      <c r="R3013" s="12"/>
      <c r="S3013" s="12"/>
      <c r="T3013" s="12"/>
      <c r="U3013" s="12"/>
      <c r="V3013" s="12"/>
      <c r="W3013" s="12"/>
      <c r="X3013" s="12"/>
      <c r="Y3013" s="12"/>
      <c r="Z3013" s="12"/>
      <c r="AA3013" s="12"/>
      <c r="AB3013" s="12"/>
      <c r="AC3013" s="12"/>
    </row>
    <row r="3014" spans="1:29" x14ac:dyDescent="0.25">
      <c r="A3014" s="12"/>
      <c r="B3014" s="12"/>
      <c r="C3014" s="12"/>
      <c r="D3014" s="12"/>
      <c r="E3014" s="12"/>
      <c r="F3014" s="12"/>
      <c r="G3014" s="12"/>
      <c r="H3014" s="12"/>
      <c r="I3014" s="12"/>
      <c r="J3014" s="12"/>
      <c r="K3014" s="12"/>
      <c r="L3014" s="35"/>
      <c r="M3014" s="35"/>
      <c r="N3014" s="35"/>
      <c r="O3014" s="35"/>
      <c r="P3014" s="12"/>
      <c r="Q3014" s="16"/>
      <c r="R3014" s="12"/>
      <c r="S3014" s="12"/>
      <c r="T3014" s="12"/>
      <c r="U3014" s="12"/>
      <c r="V3014" s="12"/>
      <c r="W3014" s="12"/>
      <c r="X3014" s="12"/>
      <c r="Y3014" s="12"/>
      <c r="Z3014" s="12"/>
      <c r="AA3014" s="12"/>
      <c r="AB3014" s="12"/>
      <c r="AC3014" s="12"/>
    </row>
    <row r="3015" spans="1:29" x14ac:dyDescent="0.25">
      <c r="A3015" s="12"/>
      <c r="B3015" s="12"/>
      <c r="C3015" s="12"/>
      <c r="D3015" s="12"/>
      <c r="E3015" s="12"/>
      <c r="F3015" s="12"/>
      <c r="G3015" s="12"/>
      <c r="H3015" s="12"/>
      <c r="I3015" s="12"/>
      <c r="J3015" s="12"/>
      <c r="K3015" s="12"/>
      <c r="L3015" s="35"/>
      <c r="M3015" s="35"/>
      <c r="N3015" s="35"/>
      <c r="O3015" s="35"/>
      <c r="P3015" s="12"/>
      <c r="Q3015" s="16"/>
      <c r="R3015" s="12"/>
      <c r="S3015" s="12"/>
      <c r="T3015" s="12"/>
      <c r="U3015" s="12"/>
      <c r="V3015" s="12"/>
      <c r="W3015" s="12"/>
      <c r="X3015" s="12"/>
      <c r="Y3015" s="12"/>
      <c r="Z3015" s="12"/>
      <c r="AA3015" s="12"/>
      <c r="AB3015" s="12"/>
      <c r="AC3015" s="12"/>
    </row>
    <row r="3016" spans="1:29" x14ac:dyDescent="0.25">
      <c r="A3016" s="12"/>
      <c r="B3016" s="12"/>
      <c r="C3016" s="12"/>
      <c r="D3016" s="12"/>
      <c r="E3016" s="12"/>
      <c r="F3016" s="12"/>
      <c r="G3016" s="12"/>
      <c r="H3016" s="12"/>
      <c r="I3016" s="12"/>
      <c r="J3016" s="12"/>
      <c r="K3016" s="12"/>
      <c r="L3016" s="35"/>
      <c r="M3016" s="35"/>
      <c r="N3016" s="35"/>
      <c r="O3016" s="35"/>
      <c r="P3016" s="12"/>
      <c r="Q3016" s="16"/>
      <c r="R3016" s="12"/>
      <c r="S3016" s="12"/>
      <c r="T3016" s="12"/>
      <c r="U3016" s="12"/>
      <c r="V3016" s="12"/>
      <c r="W3016" s="12"/>
      <c r="X3016" s="12"/>
      <c r="Y3016" s="12"/>
      <c r="Z3016" s="12"/>
      <c r="AA3016" s="12"/>
      <c r="AB3016" s="12"/>
      <c r="AC3016" s="12"/>
    </row>
    <row r="3017" spans="1:29" x14ac:dyDescent="0.25">
      <c r="A3017" s="12"/>
      <c r="B3017" s="12"/>
      <c r="C3017" s="12"/>
      <c r="D3017" s="12"/>
      <c r="E3017" s="12"/>
      <c r="F3017" s="12"/>
      <c r="G3017" s="12"/>
      <c r="H3017" s="12"/>
      <c r="I3017" s="12"/>
      <c r="J3017" s="12"/>
      <c r="K3017" s="12"/>
      <c r="L3017" s="35"/>
      <c r="M3017" s="35"/>
      <c r="N3017" s="35"/>
      <c r="O3017" s="35"/>
      <c r="P3017" s="12"/>
      <c r="Q3017" s="16"/>
      <c r="R3017" s="12"/>
      <c r="S3017" s="12"/>
      <c r="T3017" s="12"/>
      <c r="U3017" s="12"/>
      <c r="V3017" s="12"/>
      <c r="W3017" s="12"/>
      <c r="X3017" s="12"/>
      <c r="Y3017" s="12"/>
      <c r="Z3017" s="12"/>
      <c r="AA3017" s="12"/>
      <c r="AB3017" s="12"/>
      <c r="AC3017" s="12"/>
    </row>
    <row r="3018" spans="1:29" x14ac:dyDescent="0.25">
      <c r="A3018" s="12"/>
      <c r="B3018" s="12"/>
      <c r="C3018" s="12"/>
      <c r="D3018" s="12"/>
      <c r="E3018" s="12"/>
      <c r="F3018" s="12"/>
      <c r="G3018" s="12"/>
      <c r="H3018" s="12"/>
      <c r="I3018" s="12"/>
      <c r="J3018" s="12"/>
      <c r="K3018" s="12"/>
      <c r="L3018" s="35"/>
      <c r="M3018" s="35"/>
      <c r="N3018" s="35"/>
      <c r="O3018" s="35"/>
      <c r="P3018" s="12"/>
      <c r="Q3018" s="16"/>
      <c r="R3018" s="12"/>
      <c r="S3018" s="12"/>
      <c r="T3018" s="12"/>
      <c r="U3018" s="12"/>
      <c r="V3018" s="12"/>
      <c r="W3018" s="12"/>
      <c r="X3018" s="12"/>
      <c r="Y3018" s="12"/>
      <c r="Z3018" s="12"/>
      <c r="AA3018" s="12"/>
      <c r="AB3018" s="12"/>
      <c r="AC3018" s="12"/>
    </row>
    <row r="3019" spans="1:29" x14ac:dyDescent="0.25">
      <c r="A3019" s="12"/>
      <c r="B3019" s="12"/>
      <c r="C3019" s="12"/>
      <c r="D3019" s="12"/>
      <c r="E3019" s="12"/>
      <c r="F3019" s="12"/>
      <c r="G3019" s="12"/>
      <c r="H3019" s="12"/>
      <c r="I3019" s="12"/>
      <c r="J3019" s="12"/>
      <c r="K3019" s="12"/>
      <c r="L3019" s="35"/>
      <c r="M3019" s="35"/>
      <c r="N3019" s="35"/>
      <c r="O3019" s="35"/>
      <c r="P3019" s="12"/>
      <c r="Q3019" s="16"/>
      <c r="R3019" s="12"/>
      <c r="S3019" s="12"/>
      <c r="T3019" s="12"/>
      <c r="U3019" s="12"/>
      <c r="V3019" s="12"/>
      <c r="W3019" s="12"/>
      <c r="X3019" s="12"/>
      <c r="Y3019" s="12"/>
      <c r="Z3019" s="12"/>
      <c r="AA3019" s="12"/>
      <c r="AB3019" s="12"/>
      <c r="AC3019" s="12"/>
    </row>
    <row r="3020" spans="1:29" x14ac:dyDescent="0.25">
      <c r="A3020" s="12"/>
      <c r="B3020" s="12"/>
      <c r="C3020" s="12"/>
      <c r="D3020" s="12"/>
      <c r="E3020" s="12"/>
      <c r="F3020" s="12"/>
      <c r="G3020" s="12"/>
      <c r="H3020" s="12"/>
      <c r="I3020" s="12"/>
      <c r="J3020" s="12"/>
      <c r="K3020" s="12"/>
      <c r="L3020" s="35"/>
      <c r="M3020" s="35"/>
      <c r="N3020" s="35"/>
      <c r="O3020" s="35"/>
      <c r="P3020" s="12"/>
      <c r="Q3020" s="16"/>
      <c r="R3020" s="12"/>
      <c r="S3020" s="12"/>
      <c r="T3020" s="12"/>
      <c r="U3020" s="12"/>
      <c r="V3020" s="12"/>
      <c r="W3020" s="12"/>
      <c r="X3020" s="12"/>
      <c r="Y3020" s="12"/>
      <c r="Z3020" s="12"/>
      <c r="AA3020" s="12"/>
      <c r="AB3020" s="12"/>
      <c r="AC3020" s="12"/>
    </row>
    <row r="3021" spans="1:29" x14ac:dyDescent="0.25">
      <c r="A3021" s="12"/>
      <c r="B3021" s="12"/>
      <c r="C3021" s="12"/>
      <c r="D3021" s="12"/>
      <c r="E3021" s="12"/>
      <c r="F3021" s="12"/>
      <c r="G3021" s="12"/>
      <c r="H3021" s="12"/>
      <c r="I3021" s="12"/>
      <c r="J3021" s="12"/>
      <c r="K3021" s="12"/>
      <c r="L3021" s="35"/>
      <c r="M3021" s="35"/>
      <c r="N3021" s="35"/>
      <c r="O3021" s="35"/>
      <c r="P3021" s="12"/>
      <c r="Q3021" s="16"/>
      <c r="R3021" s="12"/>
      <c r="S3021" s="12"/>
      <c r="T3021" s="12"/>
      <c r="U3021" s="12"/>
      <c r="V3021" s="12"/>
      <c r="W3021" s="12"/>
      <c r="X3021" s="12"/>
      <c r="Y3021" s="12"/>
      <c r="Z3021" s="12"/>
      <c r="AA3021" s="12"/>
      <c r="AB3021" s="12"/>
      <c r="AC3021" s="12"/>
    </row>
    <row r="3022" spans="1:29" x14ac:dyDescent="0.25">
      <c r="A3022" s="12"/>
      <c r="B3022" s="12"/>
      <c r="C3022" s="12"/>
      <c r="D3022" s="12"/>
      <c r="E3022" s="12"/>
      <c r="F3022" s="12"/>
      <c r="G3022" s="12"/>
      <c r="H3022" s="12"/>
      <c r="I3022" s="12"/>
      <c r="J3022" s="12"/>
      <c r="K3022" s="12"/>
      <c r="L3022" s="35"/>
      <c r="M3022" s="35"/>
      <c r="N3022" s="35"/>
      <c r="O3022" s="35"/>
      <c r="P3022" s="12"/>
      <c r="Q3022" s="16"/>
      <c r="R3022" s="12"/>
      <c r="S3022" s="12"/>
      <c r="T3022" s="12"/>
      <c r="U3022" s="12"/>
      <c r="V3022" s="12"/>
      <c r="W3022" s="12"/>
      <c r="X3022" s="12"/>
      <c r="Y3022" s="12"/>
      <c r="Z3022" s="12"/>
      <c r="AA3022" s="12"/>
      <c r="AB3022" s="12"/>
      <c r="AC3022" s="12"/>
    </row>
    <row r="3023" spans="1:29" x14ac:dyDescent="0.25">
      <c r="A3023" s="12"/>
      <c r="B3023" s="12"/>
      <c r="C3023" s="12"/>
      <c r="D3023" s="12"/>
      <c r="E3023" s="12"/>
      <c r="F3023" s="12"/>
      <c r="G3023" s="12"/>
      <c r="H3023" s="12"/>
      <c r="I3023" s="12"/>
      <c r="J3023" s="12"/>
      <c r="K3023" s="12"/>
      <c r="L3023" s="35"/>
      <c r="M3023" s="35"/>
      <c r="N3023" s="35"/>
      <c r="O3023" s="35"/>
      <c r="P3023" s="12"/>
      <c r="Q3023" s="16"/>
      <c r="R3023" s="12"/>
      <c r="S3023" s="12"/>
      <c r="T3023" s="12"/>
      <c r="U3023" s="12"/>
      <c r="V3023" s="12"/>
      <c r="W3023" s="12"/>
      <c r="X3023" s="12"/>
      <c r="Y3023" s="12"/>
      <c r="Z3023" s="12"/>
      <c r="AA3023" s="12"/>
      <c r="AB3023" s="12"/>
      <c r="AC3023" s="12"/>
    </row>
    <row r="3024" spans="1:29" x14ac:dyDescent="0.25">
      <c r="A3024" s="12"/>
      <c r="B3024" s="12"/>
      <c r="C3024" s="12"/>
      <c r="D3024" s="12"/>
      <c r="E3024" s="12"/>
      <c r="F3024" s="12"/>
      <c r="G3024" s="12"/>
      <c r="H3024" s="12"/>
      <c r="I3024" s="12"/>
      <c r="J3024" s="12"/>
      <c r="K3024" s="12"/>
      <c r="L3024" s="35"/>
      <c r="M3024" s="35"/>
      <c r="N3024" s="35"/>
      <c r="O3024" s="35"/>
      <c r="P3024" s="12"/>
      <c r="Q3024" s="16"/>
      <c r="R3024" s="12"/>
      <c r="S3024" s="12"/>
      <c r="T3024" s="12"/>
      <c r="U3024" s="12"/>
      <c r="V3024" s="12"/>
      <c r="W3024" s="12"/>
      <c r="X3024" s="12"/>
      <c r="Y3024" s="12"/>
      <c r="Z3024" s="12"/>
      <c r="AA3024" s="12"/>
      <c r="AB3024" s="12"/>
      <c r="AC3024" s="12"/>
    </row>
    <row r="3025" spans="1:29" x14ac:dyDescent="0.25">
      <c r="A3025" s="12"/>
      <c r="B3025" s="12"/>
      <c r="C3025" s="12"/>
      <c r="D3025" s="12"/>
      <c r="E3025" s="12"/>
      <c r="F3025" s="12"/>
      <c r="G3025" s="12"/>
      <c r="H3025" s="12"/>
      <c r="I3025" s="12"/>
      <c r="J3025" s="12"/>
      <c r="K3025" s="12"/>
      <c r="L3025" s="35"/>
      <c r="M3025" s="35"/>
      <c r="N3025" s="35"/>
      <c r="O3025" s="35"/>
      <c r="P3025" s="12"/>
      <c r="Q3025" s="16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2"/>
      <c r="AC3025" s="12"/>
    </row>
    <row r="3026" spans="1:29" x14ac:dyDescent="0.25">
      <c r="A3026" s="12"/>
      <c r="B3026" s="12"/>
      <c r="C3026" s="12"/>
      <c r="D3026" s="12"/>
      <c r="E3026" s="12"/>
      <c r="F3026" s="12"/>
      <c r="G3026" s="12"/>
      <c r="H3026" s="12"/>
      <c r="I3026" s="12"/>
      <c r="J3026" s="12"/>
      <c r="K3026" s="12"/>
      <c r="L3026" s="35"/>
      <c r="M3026" s="35"/>
      <c r="N3026" s="35"/>
      <c r="O3026" s="35"/>
      <c r="P3026" s="12"/>
      <c r="Q3026" s="16"/>
      <c r="R3026" s="12"/>
      <c r="S3026" s="12"/>
      <c r="T3026" s="12"/>
      <c r="U3026" s="12"/>
      <c r="V3026" s="12"/>
      <c r="W3026" s="12"/>
      <c r="X3026" s="12"/>
      <c r="Y3026" s="12"/>
      <c r="Z3026" s="12"/>
      <c r="AA3026" s="12"/>
      <c r="AB3026" s="12"/>
      <c r="AC3026" s="12"/>
    </row>
    <row r="3027" spans="1:29" x14ac:dyDescent="0.25">
      <c r="A3027" s="12"/>
      <c r="B3027" s="12"/>
      <c r="C3027" s="12"/>
      <c r="D3027" s="12"/>
      <c r="E3027" s="12"/>
      <c r="F3027" s="12"/>
      <c r="G3027" s="12"/>
      <c r="H3027" s="12"/>
      <c r="I3027" s="12"/>
      <c r="J3027" s="12"/>
      <c r="K3027" s="12"/>
      <c r="L3027" s="35"/>
      <c r="M3027" s="35"/>
      <c r="N3027" s="35"/>
      <c r="O3027" s="35"/>
      <c r="P3027" s="12"/>
      <c r="Q3027" s="16"/>
      <c r="R3027" s="12"/>
      <c r="S3027" s="12"/>
      <c r="T3027" s="12"/>
      <c r="U3027" s="12"/>
      <c r="V3027" s="12"/>
      <c r="W3027" s="12"/>
      <c r="X3027" s="12"/>
      <c r="Y3027" s="12"/>
      <c r="Z3027" s="12"/>
      <c r="AA3027" s="12"/>
      <c r="AB3027" s="12"/>
      <c r="AC3027" s="12"/>
    </row>
    <row r="3028" spans="1:29" x14ac:dyDescent="0.25">
      <c r="A3028" s="12"/>
      <c r="B3028" s="12"/>
      <c r="C3028" s="12"/>
      <c r="D3028" s="12"/>
      <c r="E3028" s="12"/>
      <c r="F3028" s="12"/>
      <c r="G3028" s="12"/>
      <c r="H3028" s="12"/>
      <c r="I3028" s="12"/>
      <c r="J3028" s="12"/>
      <c r="K3028" s="12"/>
      <c r="L3028" s="35"/>
      <c r="M3028" s="35"/>
      <c r="N3028" s="35"/>
      <c r="O3028" s="35"/>
      <c r="P3028" s="12"/>
      <c r="Q3028" s="16"/>
      <c r="R3028" s="12"/>
      <c r="S3028" s="12"/>
      <c r="T3028" s="12"/>
      <c r="U3028" s="12"/>
      <c r="V3028" s="12"/>
      <c r="W3028" s="12"/>
      <c r="X3028" s="12"/>
      <c r="Y3028" s="12"/>
      <c r="Z3028" s="12"/>
      <c r="AA3028" s="12"/>
      <c r="AB3028" s="12"/>
      <c r="AC3028" s="12"/>
    </row>
    <row r="3029" spans="1:29" x14ac:dyDescent="0.25">
      <c r="A3029" s="12"/>
      <c r="B3029" s="12"/>
      <c r="C3029" s="12"/>
      <c r="D3029" s="12"/>
      <c r="E3029" s="12"/>
      <c r="F3029" s="12"/>
      <c r="G3029" s="12"/>
      <c r="H3029" s="12"/>
      <c r="I3029" s="12"/>
      <c r="J3029" s="12"/>
      <c r="K3029" s="12"/>
      <c r="L3029" s="35"/>
      <c r="M3029" s="35"/>
      <c r="N3029" s="35"/>
      <c r="O3029" s="35"/>
      <c r="P3029" s="12"/>
      <c r="Q3029" s="16"/>
      <c r="R3029" s="12"/>
      <c r="S3029" s="12"/>
      <c r="T3029" s="12"/>
      <c r="U3029" s="12"/>
      <c r="V3029" s="12"/>
      <c r="W3029" s="12"/>
      <c r="X3029" s="12"/>
      <c r="Y3029" s="12"/>
      <c r="Z3029" s="12"/>
      <c r="AA3029" s="12"/>
      <c r="AB3029" s="12"/>
      <c r="AC3029" s="12"/>
    </row>
    <row r="3030" spans="1:29" x14ac:dyDescent="0.25">
      <c r="A3030" s="12"/>
      <c r="B3030" s="12"/>
      <c r="C3030" s="12"/>
      <c r="D3030" s="12"/>
      <c r="E3030" s="12"/>
      <c r="F3030" s="12"/>
      <c r="G3030" s="12"/>
      <c r="H3030" s="12"/>
      <c r="I3030" s="12"/>
      <c r="J3030" s="12"/>
      <c r="K3030" s="12"/>
      <c r="L3030" s="35"/>
      <c r="M3030" s="35"/>
      <c r="N3030" s="35"/>
      <c r="O3030" s="35"/>
      <c r="P3030" s="12"/>
      <c r="Q3030" s="16"/>
      <c r="R3030" s="12"/>
      <c r="S3030" s="12"/>
      <c r="T3030" s="12"/>
      <c r="U3030" s="12"/>
      <c r="V3030" s="12"/>
      <c r="W3030" s="12"/>
      <c r="X3030" s="12"/>
      <c r="Y3030" s="12"/>
      <c r="Z3030" s="12"/>
      <c r="AA3030" s="12"/>
      <c r="AB3030" s="12"/>
      <c r="AC3030" s="12"/>
    </row>
    <row r="3031" spans="1:29" x14ac:dyDescent="0.25">
      <c r="A3031" s="12"/>
      <c r="B3031" s="12"/>
      <c r="C3031" s="12"/>
      <c r="D3031" s="12"/>
      <c r="E3031" s="12"/>
      <c r="F3031" s="12"/>
      <c r="G3031" s="12"/>
      <c r="H3031" s="12"/>
      <c r="I3031" s="12"/>
      <c r="J3031" s="12"/>
      <c r="K3031" s="12"/>
      <c r="L3031" s="35"/>
      <c r="M3031" s="35"/>
      <c r="N3031" s="35"/>
      <c r="O3031" s="35"/>
      <c r="P3031" s="12"/>
      <c r="Q3031" s="16"/>
      <c r="R3031" s="12"/>
      <c r="S3031" s="12"/>
      <c r="T3031" s="12"/>
      <c r="U3031" s="12"/>
      <c r="V3031" s="12"/>
      <c r="W3031" s="12"/>
      <c r="X3031" s="12"/>
      <c r="Y3031" s="12"/>
      <c r="Z3031" s="12"/>
      <c r="AA3031" s="12"/>
      <c r="AB3031" s="12"/>
      <c r="AC3031" s="12"/>
    </row>
    <row r="3032" spans="1:29" x14ac:dyDescent="0.25">
      <c r="A3032" s="12"/>
      <c r="B3032" s="12"/>
      <c r="C3032" s="12"/>
      <c r="D3032" s="12"/>
      <c r="E3032" s="12"/>
      <c r="F3032" s="12"/>
      <c r="G3032" s="12"/>
      <c r="H3032" s="12"/>
      <c r="I3032" s="12"/>
      <c r="J3032" s="12"/>
      <c r="K3032" s="12"/>
      <c r="L3032" s="35"/>
      <c r="M3032" s="35"/>
      <c r="N3032" s="35"/>
      <c r="O3032" s="35"/>
      <c r="P3032" s="12"/>
      <c r="Q3032" s="16"/>
      <c r="R3032" s="12"/>
      <c r="S3032" s="12"/>
      <c r="T3032" s="12"/>
      <c r="U3032" s="12"/>
      <c r="V3032" s="12"/>
      <c r="W3032" s="12"/>
      <c r="X3032" s="12"/>
      <c r="Y3032" s="12"/>
      <c r="Z3032" s="12"/>
      <c r="AA3032" s="12"/>
      <c r="AB3032" s="12"/>
      <c r="AC3032" s="12"/>
    </row>
    <row r="3033" spans="1:29" x14ac:dyDescent="0.25">
      <c r="A3033" s="12"/>
      <c r="B3033" s="12"/>
      <c r="C3033" s="12"/>
      <c r="D3033" s="12"/>
      <c r="E3033" s="12"/>
      <c r="F3033" s="12"/>
      <c r="G3033" s="12"/>
      <c r="H3033" s="12"/>
      <c r="I3033" s="12"/>
      <c r="J3033" s="12"/>
      <c r="K3033" s="12"/>
      <c r="L3033" s="35"/>
      <c r="M3033" s="35"/>
      <c r="N3033" s="35"/>
      <c r="O3033" s="35"/>
      <c r="P3033" s="12"/>
      <c r="Q3033" s="16"/>
      <c r="R3033" s="12"/>
      <c r="S3033" s="12"/>
      <c r="T3033" s="12"/>
      <c r="U3033" s="12"/>
      <c r="V3033" s="12"/>
      <c r="W3033" s="12"/>
      <c r="X3033" s="12"/>
      <c r="Y3033" s="12"/>
      <c r="Z3033" s="12"/>
      <c r="AA3033" s="12"/>
      <c r="AB3033" s="12"/>
      <c r="AC3033" s="12"/>
    </row>
    <row r="3034" spans="1:29" x14ac:dyDescent="0.25">
      <c r="A3034" s="12"/>
      <c r="B3034" s="12"/>
      <c r="C3034" s="12"/>
      <c r="D3034" s="12"/>
      <c r="E3034" s="12"/>
      <c r="F3034" s="12"/>
      <c r="G3034" s="12"/>
      <c r="H3034" s="12"/>
      <c r="I3034" s="12"/>
      <c r="J3034" s="12"/>
      <c r="K3034" s="12"/>
      <c r="L3034" s="35"/>
      <c r="M3034" s="35"/>
      <c r="N3034" s="35"/>
      <c r="O3034" s="35"/>
      <c r="P3034" s="12"/>
      <c r="Q3034" s="16"/>
      <c r="R3034" s="12"/>
      <c r="S3034" s="12"/>
      <c r="T3034" s="12"/>
      <c r="U3034" s="12"/>
      <c r="V3034" s="12"/>
      <c r="W3034" s="12"/>
      <c r="X3034" s="12"/>
      <c r="Y3034" s="12"/>
      <c r="Z3034" s="12"/>
      <c r="AA3034" s="12"/>
      <c r="AB3034" s="12"/>
      <c r="AC3034" s="12"/>
    </row>
    <row r="3035" spans="1:29" x14ac:dyDescent="0.25">
      <c r="A3035" s="12"/>
      <c r="B3035" s="12"/>
      <c r="C3035" s="12"/>
      <c r="D3035" s="12"/>
      <c r="E3035" s="12"/>
      <c r="F3035" s="12"/>
      <c r="G3035" s="12"/>
      <c r="H3035" s="12"/>
      <c r="I3035" s="12"/>
      <c r="J3035" s="12"/>
      <c r="K3035" s="12"/>
      <c r="L3035" s="35"/>
      <c r="M3035" s="35"/>
      <c r="N3035" s="35"/>
      <c r="O3035" s="35"/>
      <c r="P3035" s="12"/>
      <c r="Q3035" s="16"/>
      <c r="R3035" s="12"/>
      <c r="S3035" s="12"/>
      <c r="T3035" s="12"/>
      <c r="U3035" s="12"/>
      <c r="V3035" s="12"/>
      <c r="W3035" s="12"/>
      <c r="X3035" s="12"/>
      <c r="Y3035" s="12"/>
      <c r="Z3035" s="12"/>
      <c r="AA3035" s="12"/>
      <c r="AB3035" s="12"/>
      <c r="AC3035" s="12"/>
    </row>
    <row r="3036" spans="1:29" x14ac:dyDescent="0.25">
      <c r="A3036" s="12"/>
      <c r="B3036" s="12"/>
      <c r="C3036" s="12"/>
      <c r="D3036" s="12"/>
      <c r="E3036" s="12"/>
      <c r="F3036" s="12"/>
      <c r="G3036" s="12"/>
      <c r="H3036" s="12"/>
      <c r="I3036" s="12"/>
      <c r="J3036" s="12"/>
      <c r="K3036" s="12"/>
      <c r="L3036" s="35"/>
      <c r="M3036" s="35"/>
      <c r="N3036" s="35"/>
      <c r="O3036" s="35"/>
      <c r="P3036" s="12"/>
      <c r="Q3036" s="16"/>
      <c r="R3036" s="12"/>
      <c r="S3036" s="12"/>
      <c r="T3036" s="12"/>
      <c r="U3036" s="12"/>
      <c r="V3036" s="12"/>
      <c r="W3036" s="12"/>
      <c r="X3036" s="12"/>
      <c r="Y3036" s="12"/>
      <c r="Z3036" s="12"/>
      <c r="AA3036" s="12"/>
      <c r="AB3036" s="12"/>
      <c r="AC3036" s="12"/>
    </row>
    <row r="3037" spans="1:29" x14ac:dyDescent="0.25">
      <c r="A3037" s="12"/>
      <c r="B3037" s="12"/>
      <c r="C3037" s="12"/>
      <c r="D3037" s="12"/>
      <c r="E3037" s="12"/>
      <c r="F3037" s="12"/>
      <c r="G3037" s="12"/>
      <c r="H3037" s="12"/>
      <c r="I3037" s="12"/>
      <c r="J3037" s="12"/>
      <c r="K3037" s="12"/>
      <c r="L3037" s="35"/>
      <c r="M3037" s="35"/>
      <c r="N3037" s="35"/>
      <c r="O3037" s="35"/>
      <c r="P3037" s="12"/>
      <c r="Q3037" s="16"/>
      <c r="R3037" s="12"/>
      <c r="S3037" s="12"/>
      <c r="T3037" s="12"/>
      <c r="U3037" s="12"/>
      <c r="V3037" s="12"/>
      <c r="W3037" s="12"/>
      <c r="X3037" s="12"/>
      <c r="Y3037" s="12"/>
      <c r="Z3037" s="12"/>
      <c r="AA3037" s="12"/>
      <c r="AB3037" s="12"/>
      <c r="AC3037" s="12"/>
    </row>
    <row r="3038" spans="1:29" x14ac:dyDescent="0.25">
      <c r="A3038" s="12"/>
      <c r="B3038" s="12"/>
      <c r="C3038" s="12"/>
      <c r="D3038" s="12"/>
      <c r="E3038" s="12"/>
      <c r="F3038" s="12"/>
      <c r="G3038" s="12"/>
      <c r="H3038" s="12"/>
      <c r="I3038" s="12"/>
      <c r="J3038" s="12"/>
      <c r="K3038" s="12"/>
      <c r="L3038" s="35"/>
      <c r="M3038" s="35"/>
      <c r="N3038" s="35"/>
      <c r="O3038" s="35"/>
      <c r="P3038" s="12"/>
      <c r="Q3038" s="16"/>
      <c r="R3038" s="12"/>
      <c r="S3038" s="12"/>
      <c r="T3038" s="12"/>
      <c r="U3038" s="12"/>
      <c r="V3038" s="12"/>
      <c r="W3038" s="12"/>
      <c r="X3038" s="12"/>
      <c r="Y3038" s="12"/>
      <c r="Z3038" s="12"/>
      <c r="AA3038" s="12"/>
      <c r="AB3038" s="12"/>
      <c r="AC3038" s="12"/>
    </row>
    <row r="3039" spans="1:29" x14ac:dyDescent="0.25">
      <c r="A3039" s="12"/>
      <c r="B3039" s="12"/>
      <c r="C3039" s="12"/>
      <c r="D3039" s="12"/>
      <c r="E3039" s="12"/>
      <c r="F3039" s="12"/>
      <c r="G3039" s="12"/>
      <c r="H3039" s="12"/>
      <c r="I3039" s="12"/>
      <c r="J3039" s="12"/>
      <c r="K3039" s="12"/>
      <c r="L3039" s="35"/>
      <c r="M3039" s="35"/>
      <c r="N3039" s="35"/>
      <c r="O3039" s="35"/>
      <c r="P3039" s="12"/>
      <c r="Q3039" s="16"/>
      <c r="R3039" s="12"/>
      <c r="S3039" s="12"/>
      <c r="T3039" s="12"/>
      <c r="U3039" s="12"/>
      <c r="V3039" s="12"/>
      <c r="W3039" s="12"/>
      <c r="X3039" s="12"/>
      <c r="Y3039" s="12"/>
      <c r="Z3039" s="12"/>
      <c r="AA3039" s="12"/>
      <c r="AB3039" s="12"/>
      <c r="AC3039" s="12"/>
    </row>
    <row r="3040" spans="1:29" x14ac:dyDescent="0.25">
      <c r="A3040" s="12"/>
      <c r="B3040" s="12"/>
      <c r="C3040" s="12"/>
      <c r="D3040" s="12"/>
      <c r="E3040" s="12"/>
      <c r="F3040" s="12"/>
      <c r="G3040" s="12"/>
      <c r="H3040" s="12"/>
      <c r="I3040" s="12"/>
      <c r="J3040" s="12"/>
      <c r="K3040" s="12"/>
      <c r="L3040" s="35"/>
      <c r="M3040" s="35"/>
      <c r="N3040" s="35"/>
      <c r="O3040" s="35"/>
      <c r="P3040" s="12"/>
      <c r="Q3040" s="16"/>
      <c r="R3040" s="12"/>
      <c r="S3040" s="12"/>
      <c r="T3040" s="12"/>
      <c r="U3040" s="12"/>
      <c r="V3040" s="12"/>
      <c r="W3040" s="12"/>
      <c r="X3040" s="12"/>
      <c r="Y3040" s="12"/>
      <c r="Z3040" s="12"/>
      <c r="AA3040" s="12"/>
      <c r="AB3040" s="12"/>
      <c r="AC3040" s="12"/>
    </row>
    <row r="3041" spans="1:29" x14ac:dyDescent="0.25">
      <c r="A3041" s="12"/>
      <c r="B3041" s="12"/>
      <c r="C3041" s="12"/>
      <c r="D3041" s="12"/>
      <c r="E3041" s="12"/>
      <c r="F3041" s="12"/>
      <c r="G3041" s="12"/>
      <c r="H3041" s="12"/>
      <c r="I3041" s="12"/>
      <c r="J3041" s="12"/>
      <c r="K3041" s="12"/>
      <c r="L3041" s="35"/>
      <c r="M3041" s="35"/>
      <c r="N3041" s="35"/>
      <c r="O3041" s="35"/>
      <c r="P3041" s="12"/>
      <c r="Q3041" s="16"/>
      <c r="R3041" s="12"/>
      <c r="S3041" s="12"/>
      <c r="T3041" s="12"/>
      <c r="U3041" s="12"/>
      <c r="V3041" s="12"/>
      <c r="W3041" s="12"/>
      <c r="X3041" s="12"/>
      <c r="Y3041" s="12"/>
      <c r="Z3041" s="12"/>
      <c r="AA3041" s="12"/>
      <c r="AB3041" s="12"/>
      <c r="AC3041" s="12"/>
    </row>
    <row r="3042" spans="1:29" x14ac:dyDescent="0.25">
      <c r="A3042" s="12"/>
      <c r="B3042" s="12"/>
      <c r="C3042" s="12"/>
      <c r="D3042" s="12"/>
      <c r="E3042" s="12"/>
      <c r="F3042" s="12"/>
      <c r="G3042" s="12"/>
      <c r="H3042" s="12"/>
      <c r="I3042" s="12"/>
      <c r="J3042" s="12"/>
      <c r="K3042" s="12"/>
      <c r="L3042" s="35"/>
      <c r="M3042" s="35"/>
      <c r="N3042" s="35"/>
      <c r="O3042" s="35"/>
      <c r="P3042" s="12"/>
      <c r="Q3042" s="16"/>
      <c r="R3042" s="12"/>
      <c r="S3042" s="12"/>
      <c r="T3042" s="12"/>
      <c r="U3042" s="12"/>
      <c r="V3042" s="12"/>
      <c r="W3042" s="12"/>
      <c r="X3042" s="12"/>
      <c r="Y3042" s="12"/>
      <c r="Z3042" s="12"/>
      <c r="AA3042" s="12"/>
      <c r="AB3042" s="12"/>
      <c r="AC3042" s="12"/>
    </row>
    <row r="3043" spans="1:29" x14ac:dyDescent="0.25">
      <c r="A3043" s="12"/>
      <c r="B3043" s="12"/>
      <c r="C3043" s="12"/>
      <c r="D3043" s="12"/>
      <c r="E3043" s="12"/>
      <c r="F3043" s="12"/>
      <c r="G3043" s="12"/>
      <c r="H3043" s="12"/>
      <c r="I3043" s="12"/>
      <c r="J3043" s="12"/>
      <c r="K3043" s="12"/>
      <c r="L3043" s="35"/>
      <c r="M3043" s="35"/>
      <c r="N3043" s="35"/>
      <c r="O3043" s="35"/>
      <c r="P3043" s="12"/>
      <c r="Q3043" s="16"/>
      <c r="R3043" s="12"/>
      <c r="S3043" s="12"/>
      <c r="T3043" s="12"/>
      <c r="U3043" s="12"/>
      <c r="V3043" s="12"/>
      <c r="W3043" s="12"/>
      <c r="X3043" s="12"/>
      <c r="Y3043" s="12"/>
      <c r="Z3043" s="12"/>
      <c r="AA3043" s="12"/>
      <c r="AB3043" s="12"/>
      <c r="AC3043" s="12"/>
    </row>
    <row r="3044" spans="1:29" x14ac:dyDescent="0.25">
      <c r="A3044" s="12"/>
      <c r="B3044" s="12"/>
      <c r="C3044" s="12"/>
      <c r="D3044" s="12"/>
      <c r="E3044" s="12"/>
      <c r="F3044" s="12"/>
      <c r="G3044" s="12"/>
      <c r="H3044" s="12"/>
      <c r="I3044" s="12"/>
      <c r="J3044" s="12"/>
      <c r="K3044" s="12"/>
      <c r="L3044" s="35"/>
      <c r="M3044" s="35"/>
      <c r="N3044" s="35"/>
      <c r="O3044" s="35"/>
      <c r="P3044" s="12"/>
      <c r="Q3044" s="16"/>
      <c r="R3044" s="12"/>
      <c r="S3044" s="12"/>
      <c r="T3044" s="12"/>
      <c r="U3044" s="12"/>
      <c r="V3044" s="12"/>
      <c r="W3044" s="12"/>
      <c r="X3044" s="12"/>
      <c r="Y3044" s="12"/>
      <c r="Z3044" s="12"/>
      <c r="AA3044" s="12"/>
      <c r="AB3044" s="12"/>
      <c r="AC3044" s="12"/>
    </row>
    <row r="3045" spans="1:29" x14ac:dyDescent="0.25">
      <c r="A3045" s="12"/>
      <c r="B3045" s="12"/>
      <c r="C3045" s="12"/>
      <c r="D3045" s="12"/>
      <c r="E3045" s="12"/>
      <c r="F3045" s="12"/>
      <c r="G3045" s="12"/>
      <c r="H3045" s="12"/>
      <c r="I3045" s="12"/>
      <c r="J3045" s="12"/>
      <c r="K3045" s="12"/>
      <c r="L3045" s="35"/>
      <c r="M3045" s="35"/>
      <c r="N3045" s="35"/>
      <c r="O3045" s="35"/>
      <c r="P3045" s="12"/>
      <c r="Q3045" s="16"/>
      <c r="R3045" s="12"/>
      <c r="S3045" s="12"/>
      <c r="T3045" s="12"/>
      <c r="U3045" s="12"/>
      <c r="V3045" s="12"/>
      <c r="W3045" s="12"/>
      <c r="X3045" s="12"/>
      <c r="Y3045" s="12"/>
      <c r="Z3045" s="12"/>
      <c r="AA3045" s="12"/>
      <c r="AB3045" s="12"/>
      <c r="AC3045" s="12"/>
    </row>
    <row r="3046" spans="1:29" x14ac:dyDescent="0.25">
      <c r="A3046" s="12"/>
      <c r="B3046" s="12"/>
      <c r="C3046" s="12"/>
      <c r="D3046" s="12"/>
      <c r="E3046" s="12"/>
      <c r="F3046" s="12"/>
      <c r="G3046" s="12"/>
      <c r="H3046" s="12"/>
      <c r="I3046" s="12"/>
      <c r="J3046" s="12"/>
      <c r="K3046" s="12"/>
      <c r="L3046" s="35"/>
      <c r="M3046" s="35"/>
      <c r="N3046" s="35"/>
      <c r="O3046" s="35"/>
      <c r="P3046" s="12"/>
      <c r="Q3046" s="16"/>
      <c r="R3046" s="12"/>
      <c r="S3046" s="12"/>
      <c r="T3046" s="12"/>
      <c r="U3046" s="12"/>
      <c r="V3046" s="12"/>
      <c r="W3046" s="12"/>
      <c r="X3046" s="12"/>
      <c r="Y3046" s="12"/>
      <c r="Z3046" s="12"/>
      <c r="AA3046" s="12"/>
      <c r="AB3046" s="12"/>
      <c r="AC3046" s="12"/>
    </row>
    <row r="3047" spans="1:29" x14ac:dyDescent="0.25">
      <c r="A3047" s="12"/>
      <c r="B3047" s="12"/>
      <c r="C3047" s="12"/>
      <c r="D3047" s="12"/>
      <c r="E3047" s="12"/>
      <c r="F3047" s="12"/>
      <c r="G3047" s="12"/>
      <c r="H3047" s="12"/>
      <c r="I3047" s="12"/>
      <c r="J3047" s="12"/>
      <c r="K3047" s="12"/>
      <c r="L3047" s="35"/>
      <c r="M3047" s="35"/>
      <c r="N3047" s="35"/>
      <c r="O3047" s="35"/>
      <c r="P3047" s="12"/>
      <c r="Q3047" s="16"/>
      <c r="R3047" s="12"/>
      <c r="S3047" s="12"/>
      <c r="T3047" s="12"/>
      <c r="U3047" s="12"/>
      <c r="V3047" s="12"/>
      <c r="W3047" s="12"/>
      <c r="X3047" s="12"/>
      <c r="Y3047" s="12"/>
      <c r="Z3047" s="12"/>
      <c r="AA3047" s="12"/>
      <c r="AB3047" s="12"/>
      <c r="AC3047" s="12"/>
    </row>
    <row r="3048" spans="1:29" x14ac:dyDescent="0.25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35"/>
      <c r="M3048" s="35"/>
      <c r="N3048" s="35"/>
      <c r="O3048" s="35"/>
      <c r="P3048" s="12"/>
      <c r="Q3048" s="16"/>
      <c r="R3048" s="12"/>
      <c r="S3048" s="12"/>
      <c r="T3048" s="12"/>
      <c r="U3048" s="12"/>
      <c r="V3048" s="12"/>
      <c r="W3048" s="12"/>
      <c r="X3048" s="12"/>
      <c r="Y3048" s="12"/>
      <c r="Z3048" s="12"/>
      <c r="AA3048" s="12"/>
      <c r="AB3048" s="12"/>
      <c r="AC3048" s="12"/>
    </row>
    <row r="3049" spans="1:29" x14ac:dyDescent="0.25">
      <c r="A3049" s="12"/>
      <c r="B3049" s="12"/>
      <c r="C3049" s="12"/>
      <c r="D3049" s="12"/>
      <c r="E3049" s="12"/>
      <c r="F3049" s="12"/>
      <c r="G3049" s="12"/>
      <c r="H3049" s="12"/>
      <c r="I3049" s="12"/>
      <c r="J3049" s="12"/>
      <c r="K3049" s="12"/>
      <c r="L3049" s="35"/>
      <c r="M3049" s="35"/>
      <c r="N3049" s="35"/>
      <c r="O3049" s="35"/>
      <c r="P3049" s="12"/>
      <c r="Q3049" s="16"/>
      <c r="R3049" s="12"/>
      <c r="S3049" s="12"/>
      <c r="T3049" s="12"/>
      <c r="U3049" s="12"/>
      <c r="V3049" s="12"/>
      <c r="W3049" s="12"/>
      <c r="X3049" s="12"/>
      <c r="Y3049" s="12"/>
      <c r="Z3049" s="12"/>
      <c r="AA3049" s="12"/>
      <c r="AB3049" s="12"/>
      <c r="AC3049" s="12"/>
    </row>
    <row r="3050" spans="1:29" x14ac:dyDescent="0.25">
      <c r="A3050" s="12"/>
      <c r="B3050" s="12"/>
      <c r="C3050" s="12"/>
      <c r="D3050" s="12"/>
      <c r="E3050" s="12"/>
      <c r="F3050" s="12"/>
      <c r="G3050" s="12"/>
      <c r="H3050" s="12"/>
      <c r="I3050" s="12"/>
      <c r="J3050" s="12"/>
      <c r="K3050" s="12"/>
      <c r="L3050" s="35"/>
      <c r="M3050" s="35"/>
      <c r="N3050" s="35"/>
      <c r="O3050" s="35"/>
      <c r="P3050" s="12"/>
      <c r="Q3050" s="16"/>
      <c r="R3050" s="12"/>
      <c r="S3050" s="12"/>
      <c r="T3050" s="12"/>
      <c r="U3050" s="12"/>
      <c r="V3050" s="12"/>
      <c r="W3050" s="12"/>
      <c r="X3050" s="12"/>
      <c r="Y3050" s="12"/>
      <c r="Z3050" s="12"/>
      <c r="AA3050" s="12"/>
      <c r="AB3050" s="12"/>
      <c r="AC3050" s="12"/>
    </row>
    <row r="3051" spans="1:29" x14ac:dyDescent="0.25">
      <c r="A3051" s="12"/>
      <c r="B3051" s="12"/>
      <c r="C3051" s="12"/>
      <c r="D3051" s="12"/>
      <c r="E3051" s="12"/>
      <c r="F3051" s="12"/>
      <c r="G3051" s="12"/>
      <c r="H3051" s="12"/>
      <c r="I3051" s="12"/>
      <c r="J3051" s="12"/>
      <c r="K3051" s="12"/>
      <c r="L3051" s="35"/>
      <c r="M3051" s="35"/>
      <c r="N3051" s="35"/>
      <c r="O3051" s="35"/>
      <c r="P3051" s="12"/>
      <c r="Q3051" s="16"/>
      <c r="R3051" s="12"/>
      <c r="S3051" s="12"/>
      <c r="T3051" s="12"/>
      <c r="U3051" s="12"/>
      <c r="V3051" s="12"/>
      <c r="W3051" s="12"/>
      <c r="X3051" s="12"/>
      <c r="Y3051" s="12"/>
      <c r="Z3051" s="12"/>
      <c r="AA3051" s="12"/>
      <c r="AB3051" s="12"/>
      <c r="AC3051" s="12"/>
    </row>
    <row r="3052" spans="1:29" x14ac:dyDescent="0.25">
      <c r="A3052" s="12"/>
      <c r="B3052" s="12"/>
      <c r="C3052" s="12"/>
      <c r="D3052" s="12"/>
      <c r="E3052" s="12"/>
      <c r="F3052" s="12"/>
      <c r="G3052" s="12"/>
      <c r="H3052" s="12"/>
      <c r="I3052" s="12"/>
      <c r="J3052" s="12"/>
      <c r="K3052" s="12"/>
      <c r="L3052" s="35"/>
      <c r="M3052" s="35"/>
      <c r="N3052" s="35"/>
      <c r="O3052" s="35"/>
      <c r="P3052" s="12"/>
      <c r="Q3052" s="16"/>
      <c r="R3052" s="12"/>
      <c r="S3052" s="12"/>
      <c r="T3052" s="12"/>
      <c r="U3052" s="12"/>
      <c r="V3052" s="12"/>
      <c r="W3052" s="12"/>
      <c r="X3052" s="12"/>
      <c r="Y3052" s="12"/>
      <c r="Z3052" s="12"/>
      <c r="AA3052" s="12"/>
      <c r="AB3052" s="12"/>
      <c r="AC3052" s="12"/>
    </row>
    <row r="3053" spans="1:29" x14ac:dyDescent="0.25">
      <c r="A3053" s="12"/>
      <c r="B3053" s="12"/>
      <c r="C3053" s="12"/>
      <c r="D3053" s="12"/>
      <c r="E3053" s="12"/>
      <c r="F3053" s="12"/>
      <c r="G3053" s="12"/>
      <c r="H3053" s="12"/>
      <c r="I3053" s="12"/>
      <c r="J3053" s="12"/>
      <c r="K3053" s="12"/>
      <c r="L3053" s="35"/>
      <c r="M3053" s="35"/>
      <c r="N3053" s="35"/>
      <c r="O3053" s="35"/>
      <c r="P3053" s="12"/>
      <c r="Q3053" s="16"/>
      <c r="R3053" s="12"/>
      <c r="S3053" s="12"/>
      <c r="T3053" s="12"/>
      <c r="U3053" s="12"/>
      <c r="V3053" s="12"/>
      <c r="W3053" s="12"/>
      <c r="X3053" s="12"/>
      <c r="Y3053" s="12"/>
      <c r="Z3053" s="12"/>
      <c r="AA3053" s="12"/>
      <c r="AB3053" s="12"/>
      <c r="AC3053" s="12"/>
    </row>
    <row r="3054" spans="1:29" x14ac:dyDescent="0.25">
      <c r="A3054" s="12"/>
      <c r="B3054" s="12"/>
      <c r="C3054" s="12"/>
      <c r="D3054" s="12"/>
      <c r="E3054" s="12"/>
      <c r="F3054" s="12"/>
      <c r="G3054" s="12"/>
      <c r="H3054" s="12"/>
      <c r="I3054" s="12"/>
      <c r="J3054" s="12"/>
      <c r="K3054" s="12"/>
      <c r="L3054" s="35"/>
      <c r="M3054" s="35"/>
      <c r="N3054" s="35"/>
      <c r="O3054" s="35"/>
      <c r="P3054" s="12"/>
      <c r="Q3054" s="16"/>
      <c r="R3054" s="12"/>
      <c r="S3054" s="12"/>
      <c r="T3054" s="12"/>
      <c r="U3054" s="12"/>
      <c r="V3054" s="12"/>
      <c r="W3054" s="12"/>
      <c r="X3054" s="12"/>
      <c r="Y3054" s="12"/>
      <c r="Z3054" s="12"/>
      <c r="AA3054" s="12"/>
      <c r="AB3054" s="12"/>
      <c r="AC3054" s="12"/>
    </row>
    <row r="3055" spans="1:29" x14ac:dyDescent="0.25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35"/>
      <c r="M3055" s="35"/>
      <c r="N3055" s="35"/>
      <c r="O3055" s="35"/>
      <c r="P3055" s="12"/>
      <c r="Q3055" s="16"/>
      <c r="R3055" s="12"/>
      <c r="S3055" s="12"/>
      <c r="T3055" s="12"/>
      <c r="U3055" s="12"/>
      <c r="V3055" s="12"/>
      <c r="W3055" s="12"/>
      <c r="X3055" s="12"/>
      <c r="Y3055" s="12"/>
      <c r="Z3055" s="12"/>
      <c r="AA3055" s="12"/>
      <c r="AB3055" s="12"/>
      <c r="AC3055" s="12"/>
    </row>
    <row r="3056" spans="1:29" x14ac:dyDescent="0.25">
      <c r="A3056" s="12"/>
      <c r="B3056" s="12"/>
      <c r="C3056" s="12"/>
      <c r="D3056" s="12"/>
      <c r="E3056" s="12"/>
      <c r="F3056" s="12"/>
      <c r="G3056" s="12"/>
      <c r="H3056" s="12"/>
      <c r="I3056" s="12"/>
      <c r="J3056" s="12"/>
      <c r="K3056" s="12"/>
      <c r="L3056" s="35"/>
      <c r="M3056" s="35"/>
      <c r="N3056" s="35"/>
      <c r="O3056" s="35"/>
      <c r="P3056" s="12"/>
      <c r="Q3056" s="16"/>
      <c r="R3056" s="12"/>
      <c r="S3056" s="12"/>
      <c r="T3056" s="12"/>
      <c r="U3056" s="12"/>
      <c r="V3056" s="12"/>
      <c r="W3056" s="12"/>
      <c r="X3056" s="12"/>
      <c r="Y3056" s="12"/>
      <c r="Z3056" s="12"/>
      <c r="AA3056" s="12"/>
      <c r="AB3056" s="12"/>
      <c r="AC3056" s="12"/>
    </row>
    <row r="3057" spans="1:29" x14ac:dyDescent="0.25">
      <c r="A3057" s="12"/>
      <c r="B3057" s="12"/>
      <c r="C3057" s="12"/>
      <c r="D3057" s="12"/>
      <c r="E3057" s="12"/>
      <c r="F3057" s="12"/>
      <c r="G3057" s="12"/>
      <c r="H3057" s="12"/>
      <c r="I3057" s="12"/>
      <c r="J3057" s="12"/>
      <c r="K3057" s="12"/>
      <c r="L3057" s="35"/>
      <c r="M3057" s="35"/>
      <c r="N3057" s="35"/>
      <c r="O3057" s="35"/>
      <c r="P3057" s="12"/>
      <c r="Q3057" s="16"/>
      <c r="R3057" s="12"/>
      <c r="S3057" s="12"/>
      <c r="T3057" s="12"/>
      <c r="U3057" s="12"/>
      <c r="V3057" s="12"/>
      <c r="W3057" s="12"/>
      <c r="X3057" s="12"/>
      <c r="Y3057" s="12"/>
      <c r="Z3057" s="12"/>
      <c r="AA3057" s="12"/>
      <c r="AB3057" s="12"/>
      <c r="AC3057" s="12"/>
    </row>
    <row r="3058" spans="1:29" x14ac:dyDescent="0.25">
      <c r="A3058" s="12"/>
      <c r="B3058" s="12"/>
      <c r="C3058" s="12"/>
      <c r="D3058" s="12"/>
      <c r="E3058" s="12"/>
      <c r="F3058" s="12"/>
      <c r="G3058" s="12"/>
      <c r="H3058" s="12"/>
      <c r="I3058" s="12"/>
      <c r="J3058" s="12"/>
      <c r="K3058" s="12"/>
      <c r="L3058" s="35"/>
      <c r="M3058" s="35"/>
      <c r="N3058" s="35"/>
      <c r="O3058" s="35"/>
      <c r="P3058" s="12"/>
      <c r="Q3058" s="16"/>
      <c r="R3058" s="12"/>
      <c r="S3058" s="12"/>
      <c r="T3058" s="12"/>
      <c r="U3058" s="12"/>
      <c r="V3058" s="12"/>
      <c r="W3058" s="12"/>
      <c r="X3058" s="12"/>
      <c r="Y3058" s="12"/>
      <c r="Z3058" s="12"/>
      <c r="AA3058" s="12"/>
      <c r="AB3058" s="12"/>
      <c r="AC3058" s="12"/>
    </row>
    <row r="3059" spans="1:29" x14ac:dyDescent="0.25">
      <c r="A3059" s="12"/>
      <c r="B3059" s="12"/>
      <c r="C3059" s="12"/>
      <c r="D3059" s="12"/>
      <c r="E3059" s="12"/>
      <c r="F3059" s="12"/>
      <c r="G3059" s="12"/>
      <c r="H3059" s="12"/>
      <c r="I3059" s="12"/>
      <c r="J3059" s="12"/>
      <c r="K3059" s="12"/>
      <c r="L3059" s="35"/>
      <c r="M3059" s="35"/>
      <c r="N3059" s="35"/>
      <c r="O3059" s="35"/>
      <c r="P3059" s="12"/>
      <c r="Q3059" s="16"/>
      <c r="R3059" s="12"/>
      <c r="S3059" s="12"/>
      <c r="T3059" s="12"/>
      <c r="U3059" s="12"/>
      <c r="V3059" s="12"/>
      <c r="W3059" s="12"/>
      <c r="X3059" s="12"/>
      <c r="Y3059" s="12"/>
      <c r="Z3059" s="12"/>
      <c r="AA3059" s="12"/>
      <c r="AB3059" s="12"/>
      <c r="AC3059" s="12"/>
    </row>
    <row r="3060" spans="1:29" x14ac:dyDescent="0.25">
      <c r="A3060" s="12"/>
      <c r="B3060" s="12"/>
      <c r="C3060" s="12"/>
      <c r="D3060" s="12"/>
      <c r="E3060" s="12"/>
      <c r="F3060" s="12"/>
      <c r="G3060" s="12"/>
      <c r="H3060" s="12"/>
      <c r="I3060" s="12"/>
      <c r="J3060" s="12"/>
      <c r="K3060" s="12"/>
      <c r="L3060" s="35"/>
      <c r="M3060" s="35"/>
      <c r="N3060" s="35"/>
      <c r="O3060" s="35"/>
      <c r="P3060" s="12"/>
      <c r="Q3060" s="16"/>
      <c r="R3060" s="12"/>
      <c r="S3060" s="12"/>
      <c r="T3060" s="12"/>
      <c r="U3060" s="12"/>
      <c r="V3060" s="12"/>
      <c r="W3060" s="12"/>
      <c r="X3060" s="12"/>
      <c r="Y3060" s="12"/>
      <c r="Z3060" s="12"/>
      <c r="AA3060" s="12"/>
      <c r="AB3060" s="12"/>
      <c r="AC3060" s="12"/>
    </row>
    <row r="3061" spans="1:29" x14ac:dyDescent="0.25">
      <c r="A3061" s="12"/>
      <c r="B3061" s="12"/>
      <c r="C3061" s="12"/>
      <c r="D3061" s="12"/>
      <c r="E3061" s="12"/>
      <c r="F3061" s="12"/>
      <c r="G3061" s="12"/>
      <c r="H3061" s="12"/>
      <c r="I3061" s="12"/>
      <c r="J3061" s="12"/>
      <c r="K3061" s="12"/>
      <c r="L3061" s="35"/>
      <c r="M3061" s="35"/>
      <c r="N3061" s="35"/>
      <c r="O3061" s="35"/>
      <c r="P3061" s="12"/>
      <c r="Q3061" s="16"/>
      <c r="R3061" s="12"/>
      <c r="S3061" s="12"/>
      <c r="T3061" s="12"/>
      <c r="U3061" s="12"/>
      <c r="V3061" s="12"/>
      <c r="W3061" s="12"/>
      <c r="X3061" s="12"/>
      <c r="Y3061" s="12"/>
      <c r="Z3061" s="12"/>
      <c r="AA3061" s="12"/>
      <c r="AB3061" s="12"/>
      <c r="AC3061" s="12"/>
    </row>
    <row r="3062" spans="1:29" x14ac:dyDescent="0.25">
      <c r="A3062" s="12"/>
      <c r="B3062" s="12"/>
      <c r="C3062" s="12"/>
      <c r="D3062" s="12"/>
      <c r="E3062" s="12"/>
      <c r="F3062" s="12"/>
      <c r="G3062" s="12"/>
      <c r="H3062" s="12"/>
      <c r="I3062" s="12"/>
      <c r="J3062" s="12"/>
      <c r="K3062" s="12"/>
      <c r="L3062" s="35"/>
      <c r="M3062" s="35"/>
      <c r="N3062" s="35"/>
      <c r="O3062" s="35"/>
      <c r="P3062" s="12"/>
      <c r="Q3062" s="16"/>
      <c r="R3062" s="12"/>
      <c r="S3062" s="12"/>
      <c r="T3062" s="12"/>
      <c r="U3062" s="12"/>
      <c r="V3062" s="12"/>
      <c r="W3062" s="12"/>
      <c r="X3062" s="12"/>
      <c r="Y3062" s="12"/>
      <c r="Z3062" s="12"/>
      <c r="AA3062" s="12"/>
      <c r="AB3062" s="12"/>
      <c r="AC3062" s="12"/>
    </row>
    <row r="3063" spans="1:29" x14ac:dyDescent="0.25">
      <c r="A3063" s="12"/>
      <c r="B3063" s="12"/>
      <c r="C3063" s="12"/>
      <c r="D3063" s="12"/>
      <c r="E3063" s="12"/>
      <c r="F3063" s="12"/>
      <c r="G3063" s="12"/>
      <c r="H3063" s="12"/>
      <c r="I3063" s="12"/>
      <c r="J3063" s="12"/>
      <c r="K3063" s="12"/>
      <c r="L3063" s="35"/>
      <c r="M3063" s="35"/>
      <c r="N3063" s="35"/>
      <c r="O3063" s="35"/>
      <c r="P3063" s="12"/>
      <c r="Q3063" s="16"/>
      <c r="R3063" s="12"/>
      <c r="S3063" s="12"/>
      <c r="T3063" s="12"/>
      <c r="U3063" s="12"/>
      <c r="V3063" s="12"/>
      <c r="W3063" s="12"/>
      <c r="X3063" s="12"/>
      <c r="Y3063" s="12"/>
      <c r="Z3063" s="12"/>
      <c r="AA3063" s="12"/>
      <c r="AB3063" s="12"/>
      <c r="AC3063" s="12"/>
    </row>
    <row r="3064" spans="1:29" x14ac:dyDescent="0.25">
      <c r="A3064" s="12"/>
      <c r="B3064" s="12"/>
      <c r="C3064" s="12"/>
      <c r="D3064" s="12"/>
      <c r="E3064" s="12"/>
      <c r="F3064" s="12"/>
      <c r="G3064" s="12"/>
      <c r="H3064" s="12"/>
      <c r="I3064" s="12"/>
      <c r="J3064" s="12"/>
      <c r="K3064" s="12"/>
      <c r="L3064" s="35"/>
      <c r="M3064" s="35"/>
      <c r="N3064" s="35"/>
      <c r="O3064" s="35"/>
      <c r="P3064" s="12"/>
      <c r="Q3064" s="16"/>
      <c r="R3064" s="12"/>
      <c r="S3064" s="12"/>
      <c r="T3064" s="12"/>
      <c r="U3064" s="12"/>
      <c r="V3064" s="12"/>
      <c r="W3064" s="12"/>
      <c r="X3064" s="12"/>
      <c r="Y3064" s="12"/>
      <c r="Z3064" s="12"/>
      <c r="AA3064" s="12"/>
      <c r="AB3064" s="12"/>
      <c r="AC3064" s="12"/>
    </row>
    <row r="3065" spans="1:29" x14ac:dyDescent="0.25">
      <c r="A3065" s="12"/>
      <c r="B3065" s="12"/>
      <c r="C3065" s="12"/>
      <c r="D3065" s="12"/>
      <c r="E3065" s="12"/>
      <c r="F3065" s="12"/>
      <c r="G3065" s="12"/>
      <c r="H3065" s="12"/>
      <c r="I3065" s="12"/>
      <c r="J3065" s="12"/>
      <c r="K3065" s="12"/>
      <c r="L3065" s="35"/>
      <c r="M3065" s="35"/>
      <c r="N3065" s="35"/>
      <c r="O3065" s="35"/>
      <c r="P3065" s="12"/>
      <c r="Q3065" s="16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2"/>
      <c r="AC3065" s="12"/>
    </row>
    <row r="3066" spans="1:29" x14ac:dyDescent="0.25">
      <c r="A3066" s="12"/>
      <c r="B3066" s="12"/>
      <c r="C3066" s="12"/>
      <c r="D3066" s="12"/>
      <c r="E3066" s="12"/>
      <c r="F3066" s="12"/>
      <c r="G3066" s="12"/>
      <c r="H3066" s="12"/>
      <c r="I3066" s="12"/>
      <c r="J3066" s="12"/>
      <c r="K3066" s="12"/>
      <c r="L3066" s="35"/>
      <c r="M3066" s="35"/>
      <c r="N3066" s="35"/>
      <c r="O3066" s="35"/>
      <c r="P3066" s="12"/>
      <c r="Q3066" s="16"/>
      <c r="R3066" s="12"/>
      <c r="S3066" s="12"/>
      <c r="T3066" s="12"/>
      <c r="U3066" s="12"/>
      <c r="V3066" s="12"/>
      <c r="W3066" s="12"/>
      <c r="X3066" s="12"/>
      <c r="Y3066" s="12"/>
      <c r="Z3066" s="12"/>
      <c r="AA3066" s="12"/>
      <c r="AB3066" s="12"/>
      <c r="AC3066" s="12"/>
    </row>
    <row r="3067" spans="1:29" x14ac:dyDescent="0.25">
      <c r="A3067" s="12"/>
      <c r="B3067" s="12"/>
      <c r="C3067" s="12"/>
      <c r="D3067" s="12"/>
      <c r="E3067" s="12"/>
      <c r="F3067" s="12"/>
      <c r="G3067" s="12"/>
      <c r="H3067" s="12"/>
      <c r="I3067" s="12"/>
      <c r="J3067" s="12"/>
      <c r="K3067" s="12"/>
      <c r="L3067" s="35"/>
      <c r="M3067" s="35"/>
      <c r="N3067" s="35"/>
      <c r="O3067" s="35"/>
      <c r="P3067" s="12"/>
      <c r="Q3067" s="16"/>
      <c r="R3067" s="12"/>
      <c r="S3067" s="12"/>
      <c r="T3067" s="12"/>
      <c r="U3067" s="12"/>
      <c r="V3067" s="12"/>
      <c r="W3067" s="12"/>
      <c r="X3067" s="12"/>
      <c r="Y3067" s="12"/>
      <c r="Z3067" s="12"/>
      <c r="AA3067" s="12"/>
      <c r="AB3067" s="12"/>
      <c r="AC3067" s="12"/>
    </row>
    <row r="3068" spans="1:29" x14ac:dyDescent="0.25">
      <c r="A3068" s="12"/>
      <c r="B3068" s="12"/>
      <c r="C3068" s="12"/>
      <c r="D3068" s="12"/>
      <c r="E3068" s="12"/>
      <c r="F3068" s="12"/>
      <c r="G3068" s="12"/>
      <c r="H3068" s="12"/>
      <c r="I3068" s="12"/>
      <c r="J3068" s="12"/>
      <c r="K3068" s="12"/>
      <c r="L3068" s="35"/>
      <c r="M3068" s="35"/>
      <c r="N3068" s="35"/>
      <c r="O3068" s="35"/>
      <c r="P3068" s="12"/>
      <c r="Q3068" s="16"/>
      <c r="R3068" s="12"/>
      <c r="S3068" s="12"/>
      <c r="T3068" s="12"/>
      <c r="U3068" s="12"/>
      <c r="V3068" s="12"/>
      <c r="W3068" s="12"/>
      <c r="X3068" s="12"/>
      <c r="Y3068" s="12"/>
      <c r="Z3068" s="12"/>
      <c r="AA3068" s="12"/>
      <c r="AB3068" s="12"/>
      <c r="AC3068" s="12"/>
    </row>
    <row r="3069" spans="1:29" x14ac:dyDescent="0.25">
      <c r="A3069" s="12"/>
      <c r="B3069" s="12"/>
      <c r="C3069" s="12"/>
      <c r="D3069" s="12"/>
      <c r="E3069" s="12"/>
      <c r="F3069" s="12"/>
      <c r="G3069" s="12"/>
      <c r="H3069" s="12"/>
      <c r="I3069" s="12"/>
      <c r="J3069" s="12"/>
      <c r="K3069" s="12"/>
      <c r="L3069" s="35"/>
      <c r="M3069" s="35"/>
      <c r="N3069" s="35"/>
      <c r="O3069" s="35"/>
      <c r="P3069" s="12"/>
      <c r="Q3069" s="16"/>
      <c r="R3069" s="12"/>
      <c r="S3069" s="12"/>
      <c r="T3069" s="12"/>
      <c r="U3069" s="12"/>
      <c r="V3069" s="12"/>
      <c r="W3069" s="12"/>
      <c r="X3069" s="12"/>
      <c r="Y3069" s="12"/>
      <c r="Z3069" s="12"/>
      <c r="AA3069" s="12"/>
      <c r="AB3069" s="12"/>
      <c r="AC3069" s="12"/>
    </row>
    <row r="3070" spans="1:29" x14ac:dyDescent="0.25">
      <c r="A3070" s="12"/>
      <c r="B3070" s="12"/>
      <c r="C3070" s="12"/>
      <c r="D3070" s="12"/>
      <c r="E3070" s="12"/>
      <c r="F3070" s="12"/>
      <c r="G3070" s="12"/>
      <c r="H3070" s="12"/>
      <c r="I3070" s="12"/>
      <c r="J3070" s="12"/>
      <c r="K3070" s="12"/>
      <c r="L3070" s="35"/>
      <c r="M3070" s="35"/>
      <c r="N3070" s="35"/>
      <c r="O3070" s="35"/>
      <c r="P3070" s="12"/>
      <c r="Q3070" s="16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/>
      <c r="AB3070" s="12"/>
      <c r="AC3070" s="12"/>
    </row>
    <row r="3071" spans="1:29" x14ac:dyDescent="0.25">
      <c r="A3071" s="12"/>
      <c r="B3071" s="12"/>
      <c r="C3071" s="12"/>
      <c r="D3071" s="12"/>
      <c r="E3071" s="12"/>
      <c r="F3071" s="12"/>
      <c r="G3071" s="12"/>
      <c r="H3071" s="12"/>
      <c r="I3071" s="12"/>
      <c r="J3071" s="12"/>
      <c r="K3071" s="12"/>
      <c r="L3071" s="35"/>
      <c r="M3071" s="35"/>
      <c r="N3071" s="35"/>
      <c r="O3071" s="35"/>
      <c r="P3071" s="12"/>
      <c r="Q3071" s="16"/>
      <c r="R3071" s="12"/>
      <c r="S3071" s="12"/>
      <c r="T3071" s="12"/>
      <c r="U3071" s="12"/>
      <c r="V3071" s="12"/>
      <c r="W3071" s="12"/>
      <c r="X3071" s="12"/>
      <c r="Y3071" s="12"/>
      <c r="Z3071" s="12"/>
      <c r="AA3071" s="12"/>
      <c r="AB3071" s="12"/>
      <c r="AC3071" s="12"/>
    </row>
    <row r="3072" spans="1:29" x14ac:dyDescent="0.25">
      <c r="A3072" s="12"/>
      <c r="B3072" s="12"/>
      <c r="C3072" s="12"/>
      <c r="D3072" s="12"/>
      <c r="E3072" s="12"/>
      <c r="F3072" s="12"/>
      <c r="G3072" s="12"/>
      <c r="H3072" s="12"/>
      <c r="I3072" s="12"/>
      <c r="J3072" s="12"/>
      <c r="K3072" s="12"/>
      <c r="L3072" s="35"/>
      <c r="M3072" s="35"/>
      <c r="N3072" s="35"/>
      <c r="O3072" s="35"/>
      <c r="P3072" s="12"/>
      <c r="Q3072" s="16"/>
      <c r="R3072" s="12"/>
      <c r="S3072" s="12"/>
      <c r="T3072" s="12"/>
      <c r="U3072" s="12"/>
      <c r="V3072" s="12"/>
      <c r="W3072" s="12"/>
      <c r="X3072" s="12"/>
      <c r="Y3072" s="12"/>
      <c r="Z3072" s="12"/>
      <c r="AA3072" s="12"/>
      <c r="AB3072" s="12"/>
      <c r="AC3072" s="12"/>
    </row>
    <row r="3073" spans="1:29" x14ac:dyDescent="0.25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35"/>
      <c r="M3073" s="35"/>
      <c r="N3073" s="35"/>
      <c r="O3073" s="35"/>
      <c r="P3073" s="12"/>
      <c r="Q3073" s="16"/>
      <c r="R3073" s="12"/>
      <c r="S3073" s="12"/>
      <c r="T3073" s="12"/>
      <c r="U3073" s="12"/>
      <c r="V3073" s="12"/>
      <c r="W3073" s="12"/>
      <c r="X3073" s="12"/>
      <c r="Y3073" s="12"/>
      <c r="Z3073" s="12"/>
      <c r="AA3073" s="12"/>
      <c r="AB3073" s="12"/>
      <c r="AC3073" s="12"/>
    </row>
    <row r="3074" spans="1:29" x14ac:dyDescent="0.25">
      <c r="A3074" s="12"/>
      <c r="B3074" s="12"/>
      <c r="C3074" s="12"/>
      <c r="D3074" s="12"/>
      <c r="E3074" s="12"/>
      <c r="F3074" s="12"/>
      <c r="G3074" s="12"/>
      <c r="H3074" s="12"/>
      <c r="I3074" s="12"/>
      <c r="J3074" s="12"/>
      <c r="K3074" s="12"/>
      <c r="L3074" s="35"/>
      <c r="M3074" s="35"/>
      <c r="N3074" s="35"/>
      <c r="O3074" s="35"/>
      <c r="P3074" s="12"/>
      <c r="Q3074" s="16"/>
      <c r="R3074" s="12"/>
      <c r="S3074" s="12"/>
      <c r="T3074" s="12"/>
      <c r="U3074" s="12"/>
      <c r="V3074" s="12"/>
      <c r="W3074" s="12"/>
      <c r="X3074" s="12"/>
      <c r="Y3074" s="12"/>
      <c r="Z3074" s="12"/>
      <c r="AA3074" s="12"/>
      <c r="AB3074" s="12"/>
      <c r="AC3074" s="12"/>
    </row>
    <row r="3075" spans="1:29" x14ac:dyDescent="0.25">
      <c r="A3075" s="12"/>
      <c r="B3075" s="12"/>
      <c r="C3075" s="12"/>
      <c r="D3075" s="12"/>
      <c r="E3075" s="12"/>
      <c r="F3075" s="12"/>
      <c r="G3075" s="12"/>
      <c r="H3075" s="12"/>
      <c r="I3075" s="12"/>
      <c r="J3075" s="12"/>
      <c r="K3075" s="12"/>
      <c r="L3075" s="35"/>
      <c r="M3075" s="35"/>
      <c r="N3075" s="35"/>
      <c r="O3075" s="35"/>
      <c r="P3075" s="12"/>
      <c r="Q3075" s="16"/>
      <c r="R3075" s="12"/>
      <c r="S3075" s="12"/>
      <c r="T3075" s="12"/>
      <c r="U3075" s="12"/>
      <c r="V3075" s="12"/>
      <c r="W3075" s="12"/>
      <c r="X3075" s="12"/>
      <c r="Y3075" s="12"/>
      <c r="Z3075" s="12"/>
      <c r="AA3075" s="12"/>
      <c r="AB3075" s="12"/>
      <c r="AC3075" s="12"/>
    </row>
    <row r="3076" spans="1:29" x14ac:dyDescent="0.25">
      <c r="A3076" s="12"/>
      <c r="B3076" s="12"/>
      <c r="C3076" s="12"/>
      <c r="D3076" s="12"/>
      <c r="E3076" s="12"/>
      <c r="F3076" s="12"/>
      <c r="G3076" s="12"/>
      <c r="H3076" s="12"/>
      <c r="I3076" s="12"/>
      <c r="J3076" s="12"/>
      <c r="K3076" s="12"/>
      <c r="L3076" s="35"/>
      <c r="M3076" s="35"/>
      <c r="N3076" s="35"/>
      <c r="O3076" s="35"/>
      <c r="P3076" s="12"/>
      <c r="Q3076" s="16"/>
      <c r="R3076" s="12"/>
      <c r="S3076" s="12"/>
      <c r="T3076" s="12"/>
      <c r="U3076" s="12"/>
      <c r="V3076" s="12"/>
      <c r="W3076" s="12"/>
      <c r="X3076" s="12"/>
      <c r="Y3076" s="12"/>
      <c r="Z3076" s="12"/>
      <c r="AA3076" s="12"/>
      <c r="AB3076" s="12"/>
      <c r="AC3076" s="12"/>
    </row>
    <row r="3077" spans="1:29" x14ac:dyDescent="0.25">
      <c r="A3077" s="12"/>
      <c r="B3077" s="12"/>
      <c r="C3077" s="12"/>
      <c r="D3077" s="12"/>
      <c r="E3077" s="12"/>
      <c r="F3077" s="12"/>
      <c r="G3077" s="12"/>
      <c r="H3077" s="12"/>
      <c r="I3077" s="12"/>
      <c r="J3077" s="12"/>
      <c r="K3077" s="12"/>
      <c r="L3077" s="35"/>
      <c r="M3077" s="35"/>
      <c r="N3077" s="35"/>
      <c r="O3077" s="35"/>
      <c r="P3077" s="12"/>
      <c r="Q3077" s="16"/>
      <c r="R3077" s="12"/>
      <c r="S3077" s="12"/>
      <c r="T3077" s="12"/>
      <c r="U3077" s="12"/>
      <c r="V3077" s="12"/>
      <c r="W3077" s="12"/>
      <c r="X3077" s="12"/>
      <c r="Y3077" s="12"/>
      <c r="Z3077" s="12"/>
      <c r="AA3077" s="12"/>
      <c r="AB3077" s="12"/>
      <c r="AC3077" s="12"/>
    </row>
    <row r="3078" spans="1:29" x14ac:dyDescent="0.25">
      <c r="A3078" s="12"/>
      <c r="B3078" s="12"/>
      <c r="C3078" s="12"/>
      <c r="D3078" s="12"/>
      <c r="E3078" s="12"/>
      <c r="F3078" s="12"/>
      <c r="G3078" s="12"/>
      <c r="H3078" s="12"/>
      <c r="I3078" s="12"/>
      <c r="J3078" s="12"/>
      <c r="K3078" s="12"/>
      <c r="L3078" s="35"/>
      <c r="M3078" s="35"/>
      <c r="N3078" s="35"/>
      <c r="O3078" s="35"/>
      <c r="P3078" s="12"/>
      <c r="Q3078" s="16"/>
      <c r="R3078" s="12"/>
      <c r="S3078" s="12"/>
      <c r="T3078" s="12"/>
      <c r="U3078" s="12"/>
      <c r="V3078" s="12"/>
      <c r="W3078" s="12"/>
      <c r="X3078" s="12"/>
      <c r="Y3078" s="12"/>
      <c r="Z3078" s="12"/>
      <c r="AA3078" s="12"/>
      <c r="AB3078" s="12"/>
      <c r="AC3078" s="12"/>
    </row>
    <row r="3079" spans="1:29" x14ac:dyDescent="0.25">
      <c r="A3079" s="12"/>
      <c r="B3079" s="12"/>
      <c r="C3079" s="12"/>
      <c r="D3079" s="12"/>
      <c r="E3079" s="12"/>
      <c r="F3079" s="12"/>
      <c r="G3079" s="12"/>
      <c r="H3079" s="12"/>
      <c r="I3079" s="12"/>
      <c r="J3079" s="12"/>
      <c r="K3079" s="12"/>
      <c r="L3079" s="35"/>
      <c r="M3079" s="35"/>
      <c r="N3079" s="35"/>
      <c r="O3079" s="35"/>
      <c r="P3079" s="12"/>
      <c r="Q3079" s="16"/>
      <c r="R3079" s="12"/>
      <c r="S3079" s="12"/>
      <c r="T3079" s="12"/>
      <c r="U3079" s="12"/>
      <c r="V3079" s="12"/>
      <c r="W3079" s="12"/>
      <c r="X3079" s="12"/>
      <c r="Y3079" s="12"/>
      <c r="Z3079" s="12"/>
      <c r="AA3079" s="12"/>
      <c r="AB3079" s="12"/>
      <c r="AC3079" s="12"/>
    </row>
    <row r="3080" spans="1:29" x14ac:dyDescent="0.25">
      <c r="A3080" s="12"/>
      <c r="B3080" s="12"/>
      <c r="C3080" s="12"/>
      <c r="D3080" s="12"/>
      <c r="E3080" s="12"/>
      <c r="F3080" s="12"/>
      <c r="G3080" s="12"/>
      <c r="H3080" s="12"/>
      <c r="I3080" s="12"/>
      <c r="J3080" s="12"/>
      <c r="K3080" s="12"/>
      <c r="L3080" s="35"/>
      <c r="M3080" s="35"/>
      <c r="N3080" s="35"/>
      <c r="O3080" s="35"/>
      <c r="P3080" s="12"/>
      <c r="Q3080" s="16"/>
      <c r="R3080" s="12"/>
      <c r="S3080" s="12"/>
      <c r="T3080" s="12"/>
      <c r="U3080" s="12"/>
      <c r="V3080" s="12"/>
      <c r="W3080" s="12"/>
      <c r="X3080" s="12"/>
      <c r="Y3080" s="12"/>
      <c r="Z3080" s="12"/>
      <c r="AA3080" s="12"/>
      <c r="AB3080" s="12"/>
      <c r="AC3080" s="12"/>
    </row>
    <row r="3081" spans="1:29" x14ac:dyDescent="0.25">
      <c r="A3081" s="12"/>
      <c r="B3081" s="12"/>
      <c r="C3081" s="12"/>
      <c r="D3081" s="12"/>
      <c r="E3081" s="12"/>
      <c r="F3081" s="12"/>
      <c r="G3081" s="12"/>
      <c r="H3081" s="12"/>
      <c r="I3081" s="12"/>
      <c r="J3081" s="12"/>
      <c r="K3081" s="12"/>
      <c r="L3081" s="35"/>
      <c r="M3081" s="35"/>
      <c r="N3081" s="35"/>
      <c r="O3081" s="35"/>
      <c r="P3081" s="12"/>
      <c r="Q3081" s="16"/>
      <c r="R3081" s="12"/>
      <c r="S3081" s="12"/>
      <c r="T3081" s="12"/>
      <c r="U3081" s="12"/>
      <c r="V3081" s="12"/>
      <c r="W3081" s="12"/>
      <c r="X3081" s="12"/>
      <c r="Y3081" s="12"/>
      <c r="Z3081" s="12"/>
      <c r="AA3081" s="12"/>
      <c r="AB3081" s="12"/>
      <c r="AC3081" s="12"/>
    </row>
    <row r="3082" spans="1:29" x14ac:dyDescent="0.25">
      <c r="A3082" s="12"/>
      <c r="B3082" s="12"/>
      <c r="C3082" s="12"/>
      <c r="D3082" s="12"/>
      <c r="E3082" s="12"/>
      <c r="F3082" s="12"/>
      <c r="G3082" s="12"/>
      <c r="H3082" s="12"/>
      <c r="I3082" s="12"/>
      <c r="J3082" s="12"/>
      <c r="K3082" s="12"/>
      <c r="L3082" s="35"/>
      <c r="M3082" s="35"/>
      <c r="N3082" s="35"/>
      <c r="O3082" s="35"/>
      <c r="P3082" s="12"/>
      <c r="Q3082" s="16"/>
      <c r="R3082" s="12"/>
      <c r="S3082" s="12"/>
      <c r="T3082" s="12"/>
      <c r="U3082" s="12"/>
      <c r="V3082" s="12"/>
      <c r="W3082" s="12"/>
      <c r="X3082" s="12"/>
      <c r="Y3082" s="12"/>
      <c r="Z3082" s="12"/>
      <c r="AA3082" s="12"/>
      <c r="AB3082" s="12"/>
      <c r="AC3082" s="12"/>
    </row>
    <row r="3083" spans="1:29" x14ac:dyDescent="0.25">
      <c r="A3083" s="12"/>
      <c r="B3083" s="12"/>
      <c r="C3083" s="12"/>
      <c r="D3083" s="12"/>
      <c r="E3083" s="12"/>
      <c r="F3083" s="12"/>
      <c r="G3083" s="12"/>
      <c r="H3083" s="12"/>
      <c r="I3083" s="12"/>
      <c r="J3083" s="12"/>
      <c r="K3083" s="12"/>
      <c r="L3083" s="35"/>
      <c r="M3083" s="35"/>
      <c r="N3083" s="35"/>
      <c r="O3083" s="35"/>
      <c r="P3083" s="12"/>
      <c r="Q3083" s="16"/>
      <c r="R3083" s="12"/>
      <c r="S3083" s="12"/>
      <c r="T3083" s="12"/>
      <c r="U3083" s="12"/>
      <c r="V3083" s="12"/>
      <c r="W3083" s="12"/>
      <c r="X3083" s="12"/>
      <c r="Y3083" s="12"/>
      <c r="Z3083" s="12"/>
      <c r="AA3083" s="12"/>
      <c r="AB3083" s="12"/>
      <c r="AC3083" s="12"/>
    </row>
    <row r="3084" spans="1:29" x14ac:dyDescent="0.25">
      <c r="A3084" s="12"/>
      <c r="B3084" s="12"/>
      <c r="C3084" s="12"/>
      <c r="D3084" s="12"/>
      <c r="E3084" s="12"/>
      <c r="F3084" s="12"/>
      <c r="G3084" s="12"/>
      <c r="H3084" s="12"/>
      <c r="I3084" s="12"/>
      <c r="J3084" s="12"/>
      <c r="K3084" s="12"/>
      <c r="L3084" s="35"/>
      <c r="M3084" s="35"/>
      <c r="N3084" s="35"/>
      <c r="O3084" s="35"/>
      <c r="P3084" s="12"/>
      <c r="Q3084" s="16"/>
      <c r="R3084" s="12"/>
      <c r="S3084" s="12"/>
      <c r="T3084" s="12"/>
      <c r="U3084" s="12"/>
      <c r="V3084" s="12"/>
      <c r="W3084" s="12"/>
      <c r="X3084" s="12"/>
      <c r="Y3084" s="12"/>
      <c r="Z3084" s="12"/>
      <c r="AA3084" s="12"/>
      <c r="AB3084" s="12"/>
      <c r="AC3084" s="12"/>
    </row>
    <row r="3085" spans="1:29" x14ac:dyDescent="0.25">
      <c r="A3085" s="12"/>
      <c r="B3085" s="12"/>
      <c r="C3085" s="12"/>
      <c r="D3085" s="12"/>
      <c r="E3085" s="12"/>
      <c r="F3085" s="12"/>
      <c r="G3085" s="12"/>
      <c r="H3085" s="12"/>
      <c r="I3085" s="12"/>
      <c r="J3085" s="12"/>
      <c r="K3085" s="12"/>
      <c r="L3085" s="35"/>
      <c r="M3085" s="35"/>
      <c r="N3085" s="35"/>
      <c r="O3085" s="35"/>
      <c r="P3085" s="12"/>
      <c r="Q3085" s="16"/>
      <c r="R3085" s="12"/>
      <c r="S3085" s="12"/>
      <c r="T3085" s="12"/>
      <c r="U3085" s="12"/>
      <c r="V3085" s="12"/>
      <c r="W3085" s="12"/>
      <c r="X3085" s="12"/>
      <c r="Y3085" s="12"/>
      <c r="Z3085" s="12"/>
      <c r="AA3085" s="12"/>
      <c r="AB3085" s="12"/>
      <c r="AC3085" s="12"/>
    </row>
    <row r="3086" spans="1:29" x14ac:dyDescent="0.25">
      <c r="A3086" s="12"/>
      <c r="B3086" s="12"/>
      <c r="C3086" s="12"/>
      <c r="D3086" s="12"/>
      <c r="E3086" s="12"/>
      <c r="F3086" s="12"/>
      <c r="G3086" s="12"/>
      <c r="H3086" s="12"/>
      <c r="I3086" s="12"/>
      <c r="J3086" s="12"/>
      <c r="K3086" s="12"/>
      <c r="L3086" s="35"/>
      <c r="M3086" s="35"/>
      <c r="N3086" s="35"/>
      <c r="O3086" s="35"/>
      <c r="P3086" s="12"/>
      <c r="Q3086" s="16"/>
      <c r="R3086" s="12"/>
      <c r="S3086" s="12"/>
      <c r="T3086" s="12"/>
      <c r="U3086" s="12"/>
      <c r="V3086" s="12"/>
      <c r="W3086" s="12"/>
      <c r="X3086" s="12"/>
      <c r="Y3086" s="12"/>
      <c r="Z3086" s="12"/>
      <c r="AA3086" s="12"/>
      <c r="AB3086" s="12"/>
      <c r="AC3086" s="12"/>
    </row>
    <row r="3087" spans="1:29" x14ac:dyDescent="0.25">
      <c r="A3087" s="12"/>
      <c r="B3087" s="12"/>
      <c r="C3087" s="12"/>
      <c r="D3087" s="12"/>
      <c r="E3087" s="12"/>
      <c r="F3087" s="12"/>
      <c r="G3087" s="12"/>
      <c r="H3087" s="12"/>
      <c r="I3087" s="12"/>
      <c r="J3087" s="12"/>
      <c r="K3087" s="12"/>
      <c r="L3087" s="35"/>
      <c r="M3087" s="35"/>
      <c r="N3087" s="35"/>
      <c r="O3087" s="35"/>
      <c r="P3087" s="12"/>
      <c r="Q3087" s="16"/>
      <c r="R3087" s="12"/>
      <c r="S3087" s="12"/>
      <c r="T3087" s="12"/>
      <c r="U3087" s="12"/>
      <c r="V3087" s="12"/>
      <c r="W3087" s="12"/>
      <c r="X3087" s="12"/>
      <c r="Y3087" s="12"/>
      <c r="Z3087" s="12"/>
      <c r="AA3087" s="12"/>
      <c r="AB3087" s="12"/>
      <c r="AC3087" s="12"/>
    </row>
    <row r="3088" spans="1:29" x14ac:dyDescent="0.25">
      <c r="A3088" s="12"/>
      <c r="B3088" s="12"/>
      <c r="C3088" s="12"/>
      <c r="D3088" s="12"/>
      <c r="E3088" s="12"/>
      <c r="F3088" s="12"/>
      <c r="G3088" s="12"/>
      <c r="H3088" s="12"/>
      <c r="I3088" s="12"/>
      <c r="J3088" s="12"/>
      <c r="K3088" s="12"/>
      <c r="L3088" s="35"/>
      <c r="M3088" s="35"/>
      <c r="N3088" s="35"/>
      <c r="O3088" s="35"/>
      <c r="P3088" s="12"/>
      <c r="Q3088" s="16"/>
      <c r="R3088" s="12"/>
      <c r="S3088" s="12"/>
      <c r="T3088" s="12"/>
      <c r="U3088" s="12"/>
      <c r="V3088" s="12"/>
      <c r="W3088" s="12"/>
      <c r="X3088" s="12"/>
      <c r="Y3088" s="12"/>
      <c r="Z3088" s="12"/>
      <c r="AA3088" s="12"/>
      <c r="AB3088" s="12"/>
      <c r="AC3088" s="12"/>
    </row>
    <row r="3089" spans="1:29" x14ac:dyDescent="0.25">
      <c r="A3089" s="12"/>
      <c r="B3089" s="12"/>
      <c r="C3089" s="12"/>
      <c r="D3089" s="12"/>
      <c r="E3089" s="12"/>
      <c r="F3089" s="12"/>
      <c r="G3089" s="12"/>
      <c r="H3089" s="12"/>
      <c r="I3089" s="12"/>
      <c r="J3089" s="12"/>
      <c r="K3089" s="12"/>
      <c r="L3089" s="35"/>
      <c r="M3089" s="35"/>
      <c r="N3089" s="35"/>
      <c r="O3089" s="35"/>
      <c r="P3089" s="12"/>
      <c r="Q3089" s="16"/>
      <c r="R3089" s="12"/>
      <c r="S3089" s="12"/>
      <c r="T3089" s="12"/>
      <c r="U3089" s="12"/>
      <c r="V3089" s="12"/>
      <c r="W3089" s="12"/>
      <c r="X3089" s="12"/>
      <c r="Y3089" s="12"/>
      <c r="Z3089" s="12"/>
      <c r="AA3089" s="12"/>
      <c r="AB3089" s="12"/>
      <c r="AC3089" s="12"/>
    </row>
    <row r="3090" spans="1:29" x14ac:dyDescent="0.25">
      <c r="A3090" s="12"/>
      <c r="B3090" s="12"/>
      <c r="C3090" s="12"/>
      <c r="D3090" s="12"/>
      <c r="E3090" s="12"/>
      <c r="F3090" s="12"/>
      <c r="G3090" s="12"/>
      <c r="H3090" s="12"/>
      <c r="I3090" s="12"/>
      <c r="J3090" s="12"/>
      <c r="K3090" s="12"/>
      <c r="L3090" s="35"/>
      <c r="M3090" s="35"/>
      <c r="N3090" s="35"/>
      <c r="O3090" s="35"/>
      <c r="P3090" s="12"/>
      <c r="Q3090" s="16"/>
      <c r="R3090" s="12"/>
      <c r="S3090" s="12"/>
      <c r="T3090" s="12"/>
      <c r="U3090" s="12"/>
      <c r="V3090" s="12"/>
      <c r="W3090" s="12"/>
      <c r="X3090" s="12"/>
      <c r="Y3090" s="12"/>
      <c r="Z3090" s="12"/>
      <c r="AA3090" s="12"/>
      <c r="AB3090" s="12"/>
      <c r="AC3090" s="12"/>
    </row>
    <row r="3091" spans="1:29" x14ac:dyDescent="0.25">
      <c r="A3091" s="12"/>
      <c r="B3091" s="12"/>
      <c r="C3091" s="12"/>
      <c r="D3091" s="12"/>
      <c r="E3091" s="12"/>
      <c r="F3091" s="12"/>
      <c r="G3091" s="12"/>
      <c r="H3091" s="12"/>
      <c r="I3091" s="12"/>
      <c r="J3091" s="12"/>
      <c r="K3091" s="12"/>
      <c r="L3091" s="35"/>
      <c r="M3091" s="35"/>
      <c r="N3091" s="35"/>
      <c r="O3091" s="35"/>
      <c r="P3091" s="12"/>
      <c r="Q3091" s="16"/>
      <c r="R3091" s="12"/>
      <c r="S3091" s="12"/>
      <c r="T3091" s="12"/>
      <c r="U3091" s="12"/>
      <c r="V3091" s="12"/>
      <c r="W3091" s="12"/>
      <c r="X3091" s="12"/>
      <c r="Y3091" s="12"/>
      <c r="Z3091" s="12"/>
      <c r="AA3091" s="12"/>
      <c r="AB3091" s="12"/>
      <c r="AC3091" s="12"/>
    </row>
    <row r="3092" spans="1:29" x14ac:dyDescent="0.25">
      <c r="A3092" s="12"/>
      <c r="B3092" s="12"/>
      <c r="C3092" s="12"/>
      <c r="D3092" s="12"/>
      <c r="E3092" s="12"/>
      <c r="F3092" s="12"/>
      <c r="G3092" s="12"/>
      <c r="H3092" s="12"/>
      <c r="I3092" s="12"/>
      <c r="J3092" s="12"/>
      <c r="K3092" s="12"/>
      <c r="L3092" s="35"/>
      <c r="M3092" s="35"/>
      <c r="N3092" s="35"/>
      <c r="O3092" s="35"/>
      <c r="P3092" s="12"/>
      <c r="Q3092" s="16"/>
      <c r="R3092" s="12"/>
      <c r="S3092" s="12"/>
      <c r="T3092" s="12"/>
      <c r="U3092" s="12"/>
      <c r="V3092" s="12"/>
      <c r="W3092" s="12"/>
      <c r="X3092" s="12"/>
      <c r="Y3092" s="12"/>
      <c r="Z3092" s="12"/>
      <c r="AA3092" s="12"/>
      <c r="AB3092" s="12"/>
      <c r="AC3092" s="12"/>
    </row>
    <row r="3093" spans="1:29" x14ac:dyDescent="0.25">
      <c r="A3093" s="12"/>
      <c r="B3093" s="12"/>
      <c r="C3093" s="12"/>
      <c r="D3093" s="12"/>
      <c r="E3093" s="12"/>
      <c r="F3093" s="12"/>
      <c r="G3093" s="12"/>
      <c r="H3093" s="12"/>
      <c r="I3093" s="12"/>
      <c r="J3093" s="12"/>
      <c r="K3093" s="12"/>
      <c r="L3093" s="35"/>
      <c r="M3093" s="35"/>
      <c r="N3093" s="35"/>
      <c r="O3093" s="35"/>
      <c r="P3093" s="12"/>
      <c r="Q3093" s="16"/>
      <c r="R3093" s="12"/>
      <c r="S3093" s="12"/>
      <c r="T3093" s="12"/>
      <c r="U3093" s="12"/>
      <c r="V3093" s="12"/>
      <c r="W3093" s="12"/>
      <c r="X3093" s="12"/>
      <c r="Y3093" s="12"/>
      <c r="Z3093" s="12"/>
      <c r="AA3093" s="12"/>
      <c r="AB3093" s="12"/>
      <c r="AC3093" s="12"/>
    </row>
    <row r="3094" spans="1:29" x14ac:dyDescent="0.25">
      <c r="A3094" s="12"/>
      <c r="B3094" s="12"/>
      <c r="C3094" s="12"/>
      <c r="D3094" s="12"/>
      <c r="E3094" s="12"/>
      <c r="F3094" s="12"/>
      <c r="G3094" s="12"/>
      <c r="H3094" s="12"/>
      <c r="I3094" s="12"/>
      <c r="J3094" s="12"/>
      <c r="K3094" s="12"/>
      <c r="L3094" s="35"/>
      <c r="M3094" s="35"/>
      <c r="N3094" s="35"/>
      <c r="O3094" s="35"/>
      <c r="P3094" s="12"/>
      <c r="Q3094" s="16"/>
      <c r="R3094" s="12"/>
      <c r="S3094" s="12"/>
      <c r="T3094" s="12"/>
      <c r="U3094" s="12"/>
      <c r="V3094" s="12"/>
      <c r="W3094" s="12"/>
      <c r="X3094" s="12"/>
      <c r="Y3094" s="12"/>
      <c r="Z3094" s="12"/>
      <c r="AA3094" s="12"/>
      <c r="AB3094" s="12"/>
      <c r="AC3094" s="12"/>
    </row>
    <row r="3095" spans="1:29" x14ac:dyDescent="0.25">
      <c r="A3095" s="12"/>
      <c r="B3095" s="12"/>
      <c r="C3095" s="12"/>
      <c r="D3095" s="12"/>
      <c r="E3095" s="12"/>
      <c r="F3095" s="12"/>
      <c r="G3095" s="12"/>
      <c r="H3095" s="12"/>
      <c r="I3095" s="12"/>
      <c r="J3095" s="12"/>
      <c r="K3095" s="12"/>
      <c r="L3095" s="35"/>
      <c r="M3095" s="35"/>
      <c r="N3095" s="35"/>
      <c r="O3095" s="35"/>
      <c r="P3095" s="12"/>
      <c r="Q3095" s="16"/>
      <c r="R3095" s="12"/>
      <c r="S3095" s="12"/>
      <c r="T3095" s="12"/>
      <c r="U3095" s="12"/>
      <c r="V3095" s="12"/>
      <c r="W3095" s="12"/>
      <c r="X3095" s="12"/>
      <c r="Y3095" s="12"/>
      <c r="Z3095" s="12"/>
      <c r="AA3095" s="12"/>
      <c r="AB3095" s="12"/>
      <c r="AC3095" s="12"/>
    </row>
    <row r="3096" spans="1:29" x14ac:dyDescent="0.25">
      <c r="A3096" s="12"/>
      <c r="B3096" s="12"/>
      <c r="C3096" s="12"/>
      <c r="D3096" s="12"/>
      <c r="E3096" s="12"/>
      <c r="F3096" s="12"/>
      <c r="G3096" s="12"/>
      <c r="H3096" s="12"/>
      <c r="I3096" s="12"/>
      <c r="J3096" s="12"/>
      <c r="K3096" s="12"/>
      <c r="L3096" s="35"/>
      <c r="M3096" s="35"/>
      <c r="N3096" s="35"/>
      <c r="O3096" s="35"/>
      <c r="P3096" s="12"/>
      <c r="Q3096" s="16"/>
      <c r="R3096" s="12"/>
      <c r="S3096" s="12"/>
      <c r="T3096" s="12"/>
      <c r="U3096" s="12"/>
      <c r="V3096" s="12"/>
      <c r="W3096" s="12"/>
      <c r="X3096" s="12"/>
      <c r="Y3096" s="12"/>
      <c r="Z3096" s="12"/>
      <c r="AA3096" s="12"/>
      <c r="AB3096" s="12"/>
      <c r="AC3096" s="12"/>
    </row>
    <row r="3097" spans="1:29" x14ac:dyDescent="0.25">
      <c r="A3097" s="12"/>
      <c r="B3097" s="12"/>
      <c r="C3097" s="12"/>
      <c r="D3097" s="12"/>
      <c r="E3097" s="12"/>
      <c r="F3097" s="12"/>
      <c r="G3097" s="12"/>
      <c r="H3097" s="12"/>
      <c r="I3097" s="12"/>
      <c r="J3097" s="12"/>
      <c r="K3097" s="12"/>
      <c r="L3097" s="35"/>
      <c r="M3097" s="35"/>
      <c r="N3097" s="35"/>
      <c r="O3097" s="35"/>
      <c r="P3097" s="12"/>
      <c r="Q3097" s="16"/>
      <c r="R3097" s="12"/>
      <c r="S3097" s="12"/>
      <c r="T3097" s="12"/>
      <c r="U3097" s="12"/>
      <c r="V3097" s="12"/>
      <c r="W3097" s="12"/>
      <c r="X3097" s="12"/>
      <c r="Y3097" s="12"/>
      <c r="Z3097" s="12"/>
      <c r="AA3097" s="12"/>
      <c r="AB3097" s="12"/>
      <c r="AC3097" s="12"/>
    </row>
    <row r="3098" spans="1:29" x14ac:dyDescent="0.25">
      <c r="A3098" s="12"/>
      <c r="B3098" s="12"/>
      <c r="C3098" s="12"/>
      <c r="D3098" s="12"/>
      <c r="E3098" s="12"/>
      <c r="F3098" s="12"/>
      <c r="G3098" s="12"/>
      <c r="H3098" s="12"/>
      <c r="I3098" s="12"/>
      <c r="J3098" s="12"/>
      <c r="K3098" s="12"/>
      <c r="L3098" s="35"/>
      <c r="M3098" s="35"/>
      <c r="N3098" s="35"/>
      <c r="O3098" s="35"/>
      <c r="P3098" s="12"/>
      <c r="Q3098" s="16"/>
      <c r="R3098" s="12"/>
      <c r="S3098" s="12"/>
      <c r="T3098" s="12"/>
      <c r="U3098" s="12"/>
      <c r="V3098" s="12"/>
      <c r="W3098" s="12"/>
      <c r="X3098" s="12"/>
      <c r="Y3098" s="12"/>
      <c r="Z3098" s="12"/>
      <c r="AA3098" s="12"/>
      <c r="AB3098" s="12"/>
      <c r="AC3098" s="12"/>
    </row>
    <row r="3099" spans="1:29" x14ac:dyDescent="0.25">
      <c r="A3099" s="12"/>
      <c r="B3099" s="12"/>
      <c r="C3099" s="12"/>
      <c r="D3099" s="12"/>
      <c r="E3099" s="12"/>
      <c r="F3099" s="12"/>
      <c r="G3099" s="12"/>
      <c r="H3099" s="12"/>
      <c r="I3099" s="12"/>
      <c r="J3099" s="12"/>
      <c r="K3099" s="12"/>
      <c r="L3099" s="35"/>
      <c r="M3099" s="35"/>
      <c r="N3099" s="35"/>
      <c r="O3099" s="35"/>
      <c r="P3099" s="12"/>
      <c r="Q3099" s="16"/>
      <c r="R3099" s="12"/>
      <c r="S3099" s="12"/>
      <c r="T3099" s="12"/>
      <c r="U3099" s="12"/>
      <c r="V3099" s="12"/>
      <c r="W3099" s="12"/>
      <c r="X3099" s="12"/>
      <c r="Y3099" s="12"/>
      <c r="Z3099" s="12"/>
      <c r="AA3099" s="12"/>
      <c r="AB3099" s="12"/>
      <c r="AC3099" s="12"/>
    </row>
    <row r="3100" spans="1:29" x14ac:dyDescent="0.25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35"/>
      <c r="M3100" s="35"/>
      <c r="N3100" s="35"/>
      <c r="O3100" s="35"/>
      <c r="P3100" s="12"/>
      <c r="Q3100" s="16"/>
      <c r="R3100" s="12"/>
      <c r="S3100" s="12"/>
      <c r="T3100" s="12"/>
      <c r="U3100" s="12"/>
      <c r="V3100" s="12"/>
      <c r="W3100" s="12"/>
      <c r="X3100" s="12"/>
      <c r="Y3100" s="12"/>
      <c r="Z3100" s="12"/>
      <c r="AA3100" s="12"/>
      <c r="AB3100" s="12"/>
      <c r="AC3100" s="12"/>
    </row>
    <row r="3101" spans="1:29" x14ac:dyDescent="0.25">
      <c r="A3101" s="12"/>
      <c r="B3101" s="12"/>
      <c r="C3101" s="12"/>
      <c r="D3101" s="12"/>
      <c r="E3101" s="12"/>
      <c r="F3101" s="12"/>
      <c r="G3101" s="12"/>
      <c r="H3101" s="12"/>
      <c r="I3101" s="12"/>
      <c r="J3101" s="12"/>
      <c r="K3101" s="12"/>
      <c r="L3101" s="35"/>
      <c r="M3101" s="35"/>
      <c r="N3101" s="35"/>
      <c r="O3101" s="35"/>
      <c r="P3101" s="12"/>
      <c r="Q3101" s="16"/>
      <c r="R3101" s="12"/>
      <c r="S3101" s="12"/>
      <c r="T3101" s="12"/>
      <c r="U3101" s="12"/>
      <c r="V3101" s="12"/>
      <c r="W3101" s="12"/>
      <c r="X3101" s="12"/>
      <c r="Y3101" s="12"/>
      <c r="Z3101" s="12"/>
      <c r="AA3101" s="12"/>
      <c r="AB3101" s="12"/>
      <c r="AC3101" s="12"/>
    </row>
    <row r="3102" spans="1:29" x14ac:dyDescent="0.25">
      <c r="A3102" s="12"/>
      <c r="B3102" s="12"/>
      <c r="C3102" s="12"/>
      <c r="D3102" s="12"/>
      <c r="E3102" s="12"/>
      <c r="F3102" s="12"/>
      <c r="G3102" s="12"/>
      <c r="H3102" s="12"/>
      <c r="I3102" s="12"/>
      <c r="J3102" s="12"/>
      <c r="K3102" s="12"/>
      <c r="L3102" s="35"/>
      <c r="M3102" s="35"/>
      <c r="N3102" s="35"/>
      <c r="O3102" s="35"/>
      <c r="P3102" s="12"/>
      <c r="Q3102" s="16"/>
      <c r="R3102" s="12"/>
      <c r="S3102" s="12"/>
      <c r="T3102" s="12"/>
      <c r="U3102" s="12"/>
      <c r="V3102" s="12"/>
      <c r="W3102" s="12"/>
      <c r="X3102" s="12"/>
      <c r="Y3102" s="12"/>
      <c r="Z3102" s="12"/>
      <c r="AA3102" s="12"/>
      <c r="AB3102" s="12"/>
      <c r="AC3102" s="12"/>
    </row>
    <row r="3103" spans="1:29" x14ac:dyDescent="0.25">
      <c r="A3103" s="12"/>
      <c r="B3103" s="12"/>
      <c r="C3103" s="12"/>
      <c r="D3103" s="12"/>
      <c r="E3103" s="12"/>
      <c r="F3103" s="12"/>
      <c r="G3103" s="12"/>
      <c r="H3103" s="12"/>
      <c r="I3103" s="12"/>
      <c r="J3103" s="12"/>
      <c r="K3103" s="12"/>
      <c r="L3103" s="35"/>
      <c r="M3103" s="35"/>
      <c r="N3103" s="35"/>
      <c r="O3103" s="35"/>
      <c r="P3103" s="12"/>
      <c r="Q3103" s="16"/>
      <c r="R3103" s="12"/>
      <c r="S3103" s="12"/>
      <c r="T3103" s="12"/>
      <c r="U3103" s="12"/>
      <c r="V3103" s="12"/>
      <c r="W3103" s="12"/>
      <c r="X3103" s="12"/>
      <c r="Y3103" s="12"/>
      <c r="Z3103" s="12"/>
      <c r="AA3103" s="12"/>
      <c r="AB3103" s="12"/>
      <c r="AC3103" s="12"/>
    </row>
    <row r="3104" spans="1:29" x14ac:dyDescent="0.25">
      <c r="A3104" s="12"/>
      <c r="B3104" s="12"/>
      <c r="C3104" s="12"/>
      <c r="D3104" s="12"/>
      <c r="E3104" s="12"/>
      <c r="F3104" s="12"/>
      <c r="G3104" s="12"/>
      <c r="H3104" s="12"/>
      <c r="I3104" s="12"/>
      <c r="J3104" s="12"/>
      <c r="K3104" s="12"/>
      <c r="L3104" s="35"/>
      <c r="M3104" s="35"/>
      <c r="N3104" s="35"/>
      <c r="O3104" s="35"/>
      <c r="P3104" s="12"/>
      <c r="Q3104" s="16"/>
      <c r="R3104" s="12"/>
      <c r="S3104" s="12"/>
      <c r="T3104" s="12"/>
      <c r="U3104" s="12"/>
      <c r="V3104" s="12"/>
      <c r="W3104" s="12"/>
      <c r="X3104" s="12"/>
      <c r="Y3104" s="12"/>
      <c r="Z3104" s="12"/>
      <c r="AA3104" s="12"/>
      <c r="AB3104" s="12"/>
      <c r="AC3104" s="12"/>
    </row>
    <row r="3105" spans="1:29" x14ac:dyDescent="0.25">
      <c r="A3105" s="12"/>
      <c r="B3105" s="12"/>
      <c r="C3105" s="12"/>
      <c r="D3105" s="12"/>
      <c r="E3105" s="12"/>
      <c r="F3105" s="12"/>
      <c r="G3105" s="12"/>
      <c r="H3105" s="12"/>
      <c r="I3105" s="12"/>
      <c r="J3105" s="12"/>
      <c r="K3105" s="12"/>
      <c r="L3105" s="35"/>
      <c r="M3105" s="35"/>
      <c r="N3105" s="35"/>
      <c r="O3105" s="35"/>
      <c r="P3105" s="12"/>
      <c r="Q3105" s="16"/>
      <c r="R3105" s="12"/>
      <c r="S3105" s="12"/>
      <c r="T3105" s="12"/>
      <c r="U3105" s="12"/>
      <c r="V3105" s="12"/>
      <c r="W3105" s="12"/>
      <c r="X3105" s="12"/>
      <c r="Y3105" s="12"/>
      <c r="Z3105" s="12"/>
      <c r="AA3105" s="12"/>
      <c r="AB3105" s="12"/>
      <c r="AC3105" s="12"/>
    </row>
    <row r="3106" spans="1:29" x14ac:dyDescent="0.25">
      <c r="A3106" s="12"/>
      <c r="B3106" s="12"/>
      <c r="C3106" s="12"/>
      <c r="D3106" s="12"/>
      <c r="E3106" s="12"/>
      <c r="F3106" s="12"/>
      <c r="G3106" s="12"/>
      <c r="H3106" s="12"/>
      <c r="I3106" s="12"/>
      <c r="J3106" s="12"/>
      <c r="K3106" s="12"/>
      <c r="L3106" s="35"/>
      <c r="M3106" s="35"/>
      <c r="N3106" s="35"/>
      <c r="O3106" s="35"/>
      <c r="P3106" s="12"/>
      <c r="Q3106" s="16"/>
      <c r="R3106" s="12"/>
      <c r="S3106" s="12"/>
      <c r="T3106" s="12"/>
      <c r="U3106" s="12"/>
      <c r="V3106" s="12"/>
      <c r="W3106" s="12"/>
      <c r="X3106" s="12"/>
      <c r="Y3106" s="12"/>
      <c r="Z3106" s="12"/>
      <c r="AA3106" s="12"/>
      <c r="AB3106" s="12"/>
      <c r="AC3106" s="12"/>
    </row>
    <row r="3107" spans="1:29" x14ac:dyDescent="0.25">
      <c r="A3107" s="12"/>
      <c r="B3107" s="12"/>
      <c r="C3107" s="12"/>
      <c r="D3107" s="12"/>
      <c r="E3107" s="12"/>
      <c r="F3107" s="12"/>
      <c r="G3107" s="12"/>
      <c r="H3107" s="12"/>
      <c r="I3107" s="12"/>
      <c r="J3107" s="12"/>
      <c r="K3107" s="12"/>
      <c r="L3107" s="35"/>
      <c r="M3107" s="35"/>
      <c r="N3107" s="35"/>
      <c r="O3107" s="35"/>
      <c r="P3107" s="12"/>
      <c r="Q3107" s="16"/>
      <c r="R3107" s="12"/>
      <c r="S3107" s="12"/>
      <c r="T3107" s="12"/>
      <c r="U3107" s="12"/>
      <c r="V3107" s="12"/>
      <c r="W3107" s="12"/>
      <c r="X3107" s="12"/>
      <c r="Y3107" s="12"/>
      <c r="Z3107" s="12"/>
      <c r="AA3107" s="12"/>
      <c r="AB3107" s="12"/>
      <c r="AC3107" s="12"/>
    </row>
    <row r="3108" spans="1:29" x14ac:dyDescent="0.25">
      <c r="A3108" s="12"/>
      <c r="B3108" s="12"/>
      <c r="C3108" s="12"/>
      <c r="D3108" s="12"/>
      <c r="E3108" s="12"/>
      <c r="F3108" s="12"/>
      <c r="G3108" s="12"/>
      <c r="H3108" s="12"/>
      <c r="I3108" s="12"/>
      <c r="J3108" s="12"/>
      <c r="K3108" s="12"/>
      <c r="L3108" s="35"/>
      <c r="M3108" s="35"/>
      <c r="N3108" s="35"/>
      <c r="O3108" s="35"/>
      <c r="P3108" s="12"/>
      <c r="Q3108" s="16"/>
      <c r="R3108" s="12"/>
      <c r="S3108" s="12"/>
      <c r="T3108" s="12"/>
      <c r="U3108" s="12"/>
      <c r="V3108" s="12"/>
      <c r="W3108" s="12"/>
      <c r="X3108" s="12"/>
      <c r="Y3108" s="12"/>
      <c r="Z3108" s="12"/>
      <c r="AA3108" s="12"/>
      <c r="AB3108" s="12"/>
      <c r="AC3108" s="12"/>
    </row>
    <row r="3109" spans="1:29" x14ac:dyDescent="0.25">
      <c r="A3109" s="12"/>
      <c r="B3109" s="12"/>
      <c r="C3109" s="12"/>
      <c r="D3109" s="12"/>
      <c r="E3109" s="12"/>
      <c r="F3109" s="12"/>
      <c r="G3109" s="12"/>
      <c r="H3109" s="12"/>
      <c r="I3109" s="12"/>
      <c r="J3109" s="12"/>
      <c r="K3109" s="12"/>
      <c r="L3109" s="35"/>
      <c r="M3109" s="35"/>
      <c r="N3109" s="35"/>
      <c r="O3109" s="35"/>
      <c r="P3109" s="12"/>
      <c r="Q3109" s="16"/>
      <c r="R3109" s="12"/>
      <c r="S3109" s="12"/>
      <c r="T3109" s="12"/>
      <c r="U3109" s="12"/>
      <c r="V3109" s="12"/>
      <c r="W3109" s="12"/>
      <c r="X3109" s="12"/>
      <c r="Y3109" s="12"/>
      <c r="Z3109" s="12"/>
      <c r="AA3109" s="12"/>
      <c r="AB3109" s="12"/>
      <c r="AC3109" s="12"/>
    </row>
    <row r="3110" spans="1:29" x14ac:dyDescent="0.25">
      <c r="A3110" s="12"/>
      <c r="B3110" s="12"/>
      <c r="C3110" s="12"/>
      <c r="D3110" s="12"/>
      <c r="E3110" s="12"/>
      <c r="F3110" s="12"/>
      <c r="G3110" s="12"/>
      <c r="H3110" s="12"/>
      <c r="I3110" s="12"/>
      <c r="J3110" s="12"/>
      <c r="K3110" s="12"/>
      <c r="L3110" s="35"/>
      <c r="M3110" s="35"/>
      <c r="N3110" s="35"/>
      <c r="O3110" s="35"/>
      <c r="P3110" s="12"/>
      <c r="Q3110" s="16"/>
      <c r="R3110" s="12"/>
      <c r="S3110" s="12"/>
      <c r="T3110" s="12"/>
      <c r="U3110" s="12"/>
      <c r="V3110" s="12"/>
      <c r="W3110" s="12"/>
      <c r="X3110" s="12"/>
      <c r="Y3110" s="12"/>
      <c r="Z3110" s="12"/>
      <c r="AA3110" s="12"/>
      <c r="AB3110" s="12"/>
      <c r="AC3110" s="12"/>
    </row>
    <row r="3111" spans="1:29" x14ac:dyDescent="0.25">
      <c r="A3111" s="12"/>
      <c r="B3111" s="12"/>
      <c r="C3111" s="12"/>
      <c r="D3111" s="12"/>
      <c r="E3111" s="12"/>
      <c r="F3111" s="12"/>
      <c r="G3111" s="12"/>
      <c r="H3111" s="12"/>
      <c r="I3111" s="12"/>
      <c r="J3111" s="12"/>
      <c r="K3111" s="12"/>
      <c r="L3111" s="35"/>
      <c r="M3111" s="35"/>
      <c r="N3111" s="35"/>
      <c r="O3111" s="35"/>
      <c r="P3111" s="12"/>
      <c r="Q3111" s="16"/>
      <c r="R3111" s="12"/>
      <c r="S3111" s="12"/>
      <c r="T3111" s="12"/>
      <c r="U3111" s="12"/>
      <c r="V3111" s="12"/>
      <c r="W3111" s="12"/>
      <c r="X3111" s="12"/>
      <c r="Y3111" s="12"/>
      <c r="Z3111" s="12"/>
      <c r="AA3111" s="12"/>
      <c r="AB3111" s="12"/>
      <c r="AC3111" s="12"/>
    </row>
    <row r="3112" spans="1:29" x14ac:dyDescent="0.25">
      <c r="A3112" s="12"/>
      <c r="B3112" s="12"/>
      <c r="C3112" s="12"/>
      <c r="D3112" s="12"/>
      <c r="E3112" s="12"/>
      <c r="F3112" s="12"/>
      <c r="G3112" s="12"/>
      <c r="H3112" s="12"/>
      <c r="I3112" s="12"/>
      <c r="J3112" s="12"/>
      <c r="K3112" s="12"/>
      <c r="L3112" s="35"/>
      <c r="M3112" s="35"/>
      <c r="N3112" s="35"/>
      <c r="O3112" s="35"/>
      <c r="P3112" s="12"/>
      <c r="Q3112" s="16"/>
      <c r="R3112" s="12"/>
      <c r="S3112" s="12"/>
      <c r="T3112" s="12"/>
      <c r="U3112" s="12"/>
      <c r="V3112" s="12"/>
      <c r="W3112" s="12"/>
      <c r="X3112" s="12"/>
      <c r="Y3112" s="12"/>
      <c r="Z3112" s="12"/>
      <c r="AA3112" s="12"/>
      <c r="AB3112" s="12"/>
      <c r="AC3112" s="12"/>
    </row>
    <row r="3113" spans="1:29" x14ac:dyDescent="0.25">
      <c r="A3113" s="12"/>
      <c r="B3113" s="12"/>
      <c r="C3113" s="12"/>
      <c r="D3113" s="12"/>
      <c r="E3113" s="12"/>
      <c r="F3113" s="12"/>
      <c r="G3113" s="12"/>
      <c r="H3113" s="12"/>
      <c r="I3113" s="12"/>
      <c r="J3113" s="12"/>
      <c r="K3113" s="12"/>
      <c r="L3113" s="35"/>
      <c r="M3113" s="35"/>
      <c r="N3113" s="35"/>
      <c r="O3113" s="35"/>
      <c r="P3113" s="12"/>
      <c r="Q3113" s="16"/>
      <c r="R3113" s="12"/>
      <c r="S3113" s="12"/>
      <c r="T3113" s="12"/>
      <c r="U3113" s="12"/>
      <c r="V3113" s="12"/>
      <c r="W3113" s="12"/>
      <c r="X3113" s="12"/>
      <c r="Y3113" s="12"/>
      <c r="Z3113" s="12"/>
      <c r="AA3113" s="12"/>
      <c r="AB3113" s="12"/>
      <c r="AC3113" s="12"/>
    </row>
    <row r="3114" spans="1:29" x14ac:dyDescent="0.25">
      <c r="A3114" s="12"/>
      <c r="B3114" s="12"/>
      <c r="C3114" s="12"/>
      <c r="D3114" s="12"/>
      <c r="E3114" s="12"/>
      <c r="F3114" s="12"/>
      <c r="G3114" s="12"/>
      <c r="H3114" s="12"/>
      <c r="I3114" s="12"/>
      <c r="J3114" s="12"/>
      <c r="K3114" s="12"/>
      <c r="L3114" s="35"/>
      <c r="M3114" s="35"/>
      <c r="N3114" s="35"/>
      <c r="O3114" s="35"/>
      <c r="P3114" s="12"/>
      <c r="Q3114" s="16"/>
      <c r="R3114" s="12"/>
      <c r="S3114" s="12"/>
      <c r="T3114" s="12"/>
      <c r="U3114" s="12"/>
      <c r="V3114" s="12"/>
      <c r="W3114" s="12"/>
      <c r="X3114" s="12"/>
      <c r="Y3114" s="12"/>
      <c r="Z3114" s="12"/>
      <c r="AA3114" s="12"/>
      <c r="AB3114" s="12"/>
      <c r="AC3114" s="12"/>
    </row>
    <row r="3115" spans="1:29" x14ac:dyDescent="0.25">
      <c r="A3115" s="12"/>
      <c r="B3115" s="12"/>
      <c r="C3115" s="12"/>
      <c r="D3115" s="12"/>
      <c r="E3115" s="12"/>
      <c r="F3115" s="12"/>
      <c r="G3115" s="12"/>
      <c r="H3115" s="12"/>
      <c r="I3115" s="12"/>
      <c r="J3115" s="12"/>
      <c r="K3115" s="12"/>
      <c r="L3115" s="35"/>
      <c r="M3115" s="35"/>
      <c r="N3115" s="35"/>
      <c r="O3115" s="35"/>
      <c r="P3115" s="12"/>
      <c r="Q3115" s="16"/>
      <c r="R3115" s="12"/>
      <c r="S3115" s="12"/>
      <c r="T3115" s="12"/>
      <c r="U3115" s="12"/>
      <c r="V3115" s="12"/>
      <c r="W3115" s="12"/>
      <c r="X3115" s="12"/>
      <c r="Y3115" s="12"/>
      <c r="Z3115" s="12"/>
      <c r="AA3115" s="12"/>
      <c r="AB3115" s="12"/>
      <c r="AC3115" s="12"/>
    </row>
    <row r="3116" spans="1:29" x14ac:dyDescent="0.25">
      <c r="A3116" s="12"/>
      <c r="B3116" s="12"/>
      <c r="C3116" s="12"/>
      <c r="D3116" s="12"/>
      <c r="E3116" s="12"/>
      <c r="F3116" s="12"/>
      <c r="G3116" s="12"/>
      <c r="H3116" s="12"/>
      <c r="I3116" s="12"/>
      <c r="J3116" s="12"/>
      <c r="K3116" s="12"/>
      <c r="L3116" s="35"/>
      <c r="M3116" s="35"/>
      <c r="N3116" s="35"/>
      <c r="O3116" s="35"/>
      <c r="P3116" s="12"/>
      <c r="Q3116" s="16"/>
      <c r="R3116" s="12"/>
      <c r="S3116" s="12"/>
      <c r="T3116" s="12"/>
      <c r="U3116" s="12"/>
      <c r="V3116" s="12"/>
      <c r="W3116" s="12"/>
      <c r="X3116" s="12"/>
      <c r="Y3116" s="12"/>
      <c r="Z3116" s="12"/>
      <c r="AA3116" s="12"/>
      <c r="AB3116" s="12"/>
      <c r="AC3116" s="12"/>
    </row>
    <row r="3117" spans="1:29" x14ac:dyDescent="0.25">
      <c r="A3117" s="12"/>
      <c r="B3117" s="12"/>
      <c r="C3117" s="12"/>
      <c r="D3117" s="12"/>
      <c r="E3117" s="12"/>
      <c r="F3117" s="12"/>
      <c r="G3117" s="12"/>
      <c r="H3117" s="12"/>
      <c r="I3117" s="12"/>
      <c r="J3117" s="12"/>
      <c r="K3117" s="12"/>
      <c r="L3117" s="35"/>
      <c r="M3117" s="35"/>
      <c r="N3117" s="35"/>
      <c r="O3117" s="35"/>
      <c r="P3117" s="12"/>
      <c r="Q3117" s="16"/>
      <c r="R3117" s="12"/>
      <c r="S3117" s="12"/>
      <c r="T3117" s="12"/>
      <c r="U3117" s="12"/>
      <c r="V3117" s="12"/>
      <c r="W3117" s="12"/>
      <c r="X3117" s="12"/>
      <c r="Y3117" s="12"/>
      <c r="Z3117" s="12"/>
      <c r="AA3117" s="12"/>
      <c r="AB3117" s="12"/>
      <c r="AC3117" s="12"/>
    </row>
    <row r="3118" spans="1:29" x14ac:dyDescent="0.25">
      <c r="A3118" s="12"/>
      <c r="B3118" s="12"/>
      <c r="C3118" s="12"/>
      <c r="D3118" s="12"/>
      <c r="E3118" s="12"/>
      <c r="F3118" s="12"/>
      <c r="G3118" s="12"/>
      <c r="H3118" s="12"/>
      <c r="I3118" s="12"/>
      <c r="J3118" s="12"/>
      <c r="K3118" s="12"/>
      <c r="L3118" s="35"/>
      <c r="M3118" s="35"/>
      <c r="N3118" s="35"/>
      <c r="O3118" s="35"/>
      <c r="P3118" s="12"/>
      <c r="Q3118" s="16"/>
      <c r="R3118" s="12"/>
      <c r="S3118" s="12"/>
      <c r="T3118" s="12"/>
      <c r="U3118" s="12"/>
      <c r="V3118" s="12"/>
      <c r="W3118" s="12"/>
      <c r="X3118" s="12"/>
      <c r="Y3118" s="12"/>
      <c r="Z3118" s="12"/>
      <c r="AA3118" s="12"/>
      <c r="AB3118" s="12"/>
      <c r="AC3118" s="12"/>
    </row>
    <row r="3119" spans="1:29" x14ac:dyDescent="0.25">
      <c r="A3119" s="12"/>
      <c r="B3119" s="12"/>
      <c r="C3119" s="12"/>
      <c r="D3119" s="12"/>
      <c r="E3119" s="12"/>
      <c r="F3119" s="12"/>
      <c r="G3119" s="12"/>
      <c r="H3119" s="12"/>
      <c r="I3119" s="12"/>
      <c r="J3119" s="12"/>
      <c r="K3119" s="12"/>
      <c r="L3119" s="35"/>
      <c r="M3119" s="35"/>
      <c r="N3119" s="35"/>
      <c r="O3119" s="35"/>
      <c r="P3119" s="12"/>
      <c r="Q3119" s="16"/>
      <c r="R3119" s="12"/>
      <c r="S3119" s="12"/>
      <c r="T3119" s="12"/>
      <c r="U3119" s="12"/>
      <c r="V3119" s="12"/>
      <c r="W3119" s="12"/>
      <c r="X3119" s="12"/>
      <c r="Y3119" s="12"/>
      <c r="Z3119" s="12"/>
      <c r="AA3119" s="12"/>
      <c r="AB3119" s="12"/>
      <c r="AC3119" s="12"/>
    </row>
    <row r="3120" spans="1:29" x14ac:dyDescent="0.25">
      <c r="A3120" s="12"/>
      <c r="B3120" s="12"/>
      <c r="C3120" s="12"/>
      <c r="D3120" s="12"/>
      <c r="E3120" s="12"/>
      <c r="F3120" s="12"/>
      <c r="G3120" s="12"/>
      <c r="H3120" s="12"/>
      <c r="I3120" s="12"/>
      <c r="J3120" s="12"/>
      <c r="K3120" s="12"/>
      <c r="L3120" s="35"/>
      <c r="M3120" s="35"/>
      <c r="N3120" s="35"/>
      <c r="O3120" s="35"/>
      <c r="P3120" s="12"/>
      <c r="Q3120" s="16"/>
      <c r="R3120" s="12"/>
      <c r="S3120" s="12"/>
      <c r="T3120" s="12"/>
      <c r="U3120" s="12"/>
      <c r="V3120" s="12"/>
      <c r="W3120" s="12"/>
      <c r="X3120" s="12"/>
      <c r="Y3120" s="12"/>
      <c r="Z3120" s="12"/>
      <c r="AA3120" s="12"/>
      <c r="AB3120" s="12"/>
      <c r="AC3120" s="12"/>
    </row>
    <row r="3121" spans="1:29" x14ac:dyDescent="0.25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35"/>
      <c r="M3121" s="35"/>
      <c r="N3121" s="35"/>
      <c r="O3121" s="35"/>
      <c r="P3121" s="12"/>
      <c r="Q3121" s="16"/>
      <c r="R3121" s="12"/>
      <c r="S3121" s="12"/>
      <c r="T3121" s="12"/>
      <c r="U3121" s="12"/>
      <c r="V3121" s="12"/>
      <c r="W3121" s="12"/>
      <c r="X3121" s="12"/>
      <c r="Y3121" s="12"/>
      <c r="Z3121" s="12"/>
      <c r="AA3121" s="12"/>
      <c r="AB3121" s="12"/>
      <c r="AC3121" s="12"/>
    </row>
    <row r="3122" spans="1:29" x14ac:dyDescent="0.25">
      <c r="A3122" s="12"/>
      <c r="B3122" s="12"/>
      <c r="C3122" s="12"/>
      <c r="D3122" s="12"/>
      <c r="E3122" s="12"/>
      <c r="F3122" s="12"/>
      <c r="G3122" s="12"/>
      <c r="H3122" s="12"/>
      <c r="I3122" s="12"/>
      <c r="J3122" s="12"/>
      <c r="K3122" s="12"/>
      <c r="L3122" s="35"/>
      <c r="M3122" s="35"/>
      <c r="N3122" s="35"/>
      <c r="O3122" s="35"/>
      <c r="P3122" s="12"/>
      <c r="Q3122" s="16"/>
      <c r="R3122" s="12"/>
      <c r="S3122" s="12"/>
      <c r="T3122" s="12"/>
      <c r="U3122" s="12"/>
      <c r="V3122" s="12"/>
      <c r="W3122" s="12"/>
      <c r="X3122" s="12"/>
      <c r="Y3122" s="12"/>
      <c r="Z3122" s="12"/>
      <c r="AA3122" s="12"/>
      <c r="AB3122" s="12"/>
      <c r="AC3122" s="12"/>
    </row>
    <row r="3123" spans="1:29" x14ac:dyDescent="0.25">
      <c r="A3123" s="12"/>
      <c r="B3123" s="12"/>
      <c r="C3123" s="12"/>
      <c r="D3123" s="12"/>
      <c r="E3123" s="12"/>
      <c r="F3123" s="12"/>
      <c r="G3123" s="12"/>
      <c r="H3123" s="12"/>
      <c r="I3123" s="12"/>
      <c r="J3123" s="12"/>
      <c r="K3123" s="12"/>
      <c r="L3123" s="35"/>
      <c r="M3123" s="35"/>
      <c r="N3123" s="35"/>
      <c r="O3123" s="35"/>
      <c r="P3123" s="12"/>
      <c r="Q3123" s="16"/>
      <c r="R3123" s="12"/>
      <c r="S3123" s="12"/>
      <c r="T3123" s="12"/>
      <c r="U3123" s="12"/>
      <c r="V3123" s="12"/>
      <c r="W3123" s="12"/>
      <c r="X3123" s="12"/>
      <c r="Y3123" s="12"/>
      <c r="Z3123" s="12"/>
      <c r="AA3123" s="12"/>
      <c r="AB3123" s="12"/>
      <c r="AC3123" s="12"/>
    </row>
    <row r="3124" spans="1:29" x14ac:dyDescent="0.25">
      <c r="A3124" s="12"/>
      <c r="B3124" s="12"/>
      <c r="C3124" s="12"/>
      <c r="D3124" s="12"/>
      <c r="E3124" s="12"/>
      <c r="F3124" s="12"/>
      <c r="G3124" s="12"/>
      <c r="H3124" s="12"/>
      <c r="I3124" s="12"/>
      <c r="J3124" s="12"/>
      <c r="K3124" s="12"/>
      <c r="L3124" s="35"/>
      <c r="M3124" s="35"/>
      <c r="N3124" s="35"/>
      <c r="O3124" s="35"/>
      <c r="P3124" s="12"/>
      <c r="Q3124" s="16"/>
      <c r="R3124" s="12"/>
      <c r="S3124" s="12"/>
      <c r="T3124" s="12"/>
      <c r="U3124" s="12"/>
      <c r="V3124" s="12"/>
      <c r="W3124" s="12"/>
      <c r="X3124" s="12"/>
      <c r="Y3124" s="12"/>
      <c r="Z3124" s="12"/>
      <c r="AA3124" s="12"/>
      <c r="AB3124" s="12"/>
      <c r="AC3124" s="12"/>
    </row>
    <row r="3125" spans="1:29" x14ac:dyDescent="0.25">
      <c r="A3125" s="12"/>
      <c r="B3125" s="12"/>
      <c r="C3125" s="12"/>
      <c r="D3125" s="12"/>
      <c r="E3125" s="12"/>
      <c r="F3125" s="12"/>
      <c r="G3125" s="12"/>
      <c r="H3125" s="12"/>
      <c r="I3125" s="12"/>
      <c r="J3125" s="12"/>
      <c r="K3125" s="12"/>
      <c r="L3125" s="35"/>
      <c r="M3125" s="35"/>
      <c r="N3125" s="35"/>
      <c r="O3125" s="35"/>
      <c r="P3125" s="12"/>
      <c r="Q3125" s="16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2"/>
      <c r="AC3125" s="12"/>
    </row>
    <row r="3126" spans="1:29" x14ac:dyDescent="0.25">
      <c r="A3126" s="12"/>
      <c r="B3126" s="12"/>
      <c r="C3126" s="12"/>
      <c r="D3126" s="12"/>
      <c r="E3126" s="12"/>
      <c r="F3126" s="12"/>
      <c r="G3126" s="12"/>
      <c r="H3126" s="12"/>
      <c r="I3126" s="12"/>
      <c r="J3126" s="12"/>
      <c r="K3126" s="12"/>
      <c r="L3126" s="35"/>
      <c r="M3126" s="35"/>
      <c r="N3126" s="35"/>
      <c r="O3126" s="35"/>
      <c r="P3126" s="12"/>
      <c r="Q3126" s="16"/>
      <c r="R3126" s="12"/>
      <c r="S3126" s="12"/>
      <c r="T3126" s="12"/>
      <c r="U3126" s="12"/>
      <c r="V3126" s="12"/>
      <c r="W3126" s="12"/>
      <c r="X3126" s="12"/>
      <c r="Y3126" s="12"/>
      <c r="Z3126" s="12"/>
      <c r="AA3126" s="12"/>
      <c r="AB3126" s="12"/>
      <c r="AC3126" s="12"/>
    </row>
    <row r="3127" spans="1:29" x14ac:dyDescent="0.25">
      <c r="A3127" s="12"/>
      <c r="B3127" s="12"/>
      <c r="C3127" s="12"/>
      <c r="D3127" s="12"/>
      <c r="E3127" s="12"/>
      <c r="F3127" s="12"/>
      <c r="G3127" s="12"/>
      <c r="H3127" s="12"/>
      <c r="I3127" s="12"/>
      <c r="J3127" s="12"/>
      <c r="K3127" s="12"/>
      <c r="L3127" s="35"/>
      <c r="M3127" s="35"/>
      <c r="N3127" s="35"/>
      <c r="O3127" s="35"/>
      <c r="P3127" s="12"/>
      <c r="Q3127" s="16"/>
      <c r="R3127" s="12"/>
      <c r="S3127" s="12"/>
      <c r="T3127" s="12"/>
      <c r="U3127" s="12"/>
      <c r="V3127" s="12"/>
      <c r="W3127" s="12"/>
      <c r="X3127" s="12"/>
      <c r="Y3127" s="12"/>
      <c r="Z3127" s="12"/>
      <c r="AA3127" s="12"/>
      <c r="AB3127" s="12"/>
      <c r="AC3127" s="12"/>
    </row>
    <row r="3128" spans="1:29" x14ac:dyDescent="0.25">
      <c r="A3128" s="12"/>
      <c r="B3128" s="12"/>
      <c r="C3128" s="12"/>
      <c r="D3128" s="12"/>
      <c r="E3128" s="12"/>
      <c r="F3128" s="12"/>
      <c r="G3128" s="12"/>
      <c r="H3128" s="12"/>
      <c r="I3128" s="12"/>
      <c r="J3128" s="12"/>
      <c r="K3128" s="12"/>
      <c r="L3128" s="35"/>
      <c r="M3128" s="35"/>
      <c r="N3128" s="35"/>
      <c r="O3128" s="35"/>
      <c r="P3128" s="12"/>
      <c r="Q3128" s="16"/>
      <c r="R3128" s="12"/>
      <c r="S3128" s="12"/>
      <c r="T3128" s="12"/>
      <c r="U3128" s="12"/>
      <c r="V3128" s="12"/>
      <c r="W3128" s="12"/>
      <c r="X3128" s="12"/>
      <c r="Y3128" s="12"/>
      <c r="Z3128" s="12"/>
      <c r="AA3128" s="12"/>
      <c r="AB3128" s="12"/>
      <c r="AC3128" s="12"/>
    </row>
    <row r="3129" spans="1:29" x14ac:dyDescent="0.25">
      <c r="A3129" s="12"/>
      <c r="B3129" s="12"/>
      <c r="C3129" s="12"/>
      <c r="D3129" s="12"/>
      <c r="E3129" s="12"/>
      <c r="F3129" s="12"/>
      <c r="G3129" s="12"/>
      <c r="H3129" s="12"/>
      <c r="I3129" s="12"/>
      <c r="J3129" s="12"/>
      <c r="K3129" s="12"/>
      <c r="L3129" s="35"/>
      <c r="M3129" s="35"/>
      <c r="N3129" s="35"/>
      <c r="O3129" s="35"/>
      <c r="P3129" s="12"/>
      <c r="Q3129" s="16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2"/>
      <c r="AC3129" s="12"/>
    </row>
    <row r="3130" spans="1:29" x14ac:dyDescent="0.25">
      <c r="A3130" s="12"/>
      <c r="B3130" s="12"/>
      <c r="C3130" s="12"/>
      <c r="D3130" s="12"/>
      <c r="E3130" s="12"/>
      <c r="F3130" s="12"/>
      <c r="G3130" s="12"/>
      <c r="H3130" s="12"/>
      <c r="I3130" s="12"/>
      <c r="J3130" s="12"/>
      <c r="K3130" s="12"/>
      <c r="L3130" s="35"/>
      <c r="M3130" s="35"/>
      <c r="N3130" s="35"/>
      <c r="O3130" s="35"/>
      <c r="P3130" s="12"/>
      <c r="Q3130" s="16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2"/>
      <c r="AC3130" s="12"/>
    </row>
    <row r="3131" spans="1:29" x14ac:dyDescent="0.25">
      <c r="A3131" s="12"/>
      <c r="B3131" s="12"/>
      <c r="C3131" s="12"/>
      <c r="D3131" s="12"/>
      <c r="E3131" s="12"/>
      <c r="F3131" s="12"/>
      <c r="G3131" s="12"/>
      <c r="H3131" s="12"/>
      <c r="I3131" s="12"/>
      <c r="J3131" s="12"/>
      <c r="K3131" s="12"/>
      <c r="L3131" s="35"/>
      <c r="M3131" s="35"/>
      <c r="N3131" s="35"/>
      <c r="O3131" s="35"/>
      <c r="P3131" s="12"/>
      <c r="Q3131" s="16"/>
      <c r="R3131" s="12"/>
      <c r="S3131" s="12"/>
      <c r="T3131" s="12"/>
      <c r="U3131" s="12"/>
      <c r="V3131" s="12"/>
      <c r="W3131" s="12"/>
      <c r="X3131" s="12"/>
      <c r="Y3131" s="12"/>
      <c r="Z3131" s="12"/>
      <c r="AA3131" s="12"/>
      <c r="AB3131" s="12"/>
      <c r="AC3131" s="12"/>
    </row>
    <row r="3132" spans="1:29" x14ac:dyDescent="0.25">
      <c r="A3132" s="12"/>
      <c r="B3132" s="12"/>
      <c r="C3132" s="12"/>
      <c r="D3132" s="12"/>
      <c r="E3132" s="12"/>
      <c r="F3132" s="12"/>
      <c r="G3132" s="12"/>
      <c r="H3132" s="12"/>
      <c r="I3132" s="12"/>
      <c r="J3132" s="12"/>
      <c r="K3132" s="12"/>
      <c r="L3132" s="35"/>
      <c r="M3132" s="35"/>
      <c r="N3132" s="35"/>
      <c r="O3132" s="35"/>
      <c r="P3132" s="12"/>
      <c r="Q3132" s="16"/>
      <c r="R3132" s="12"/>
      <c r="S3132" s="12"/>
      <c r="T3132" s="12"/>
      <c r="U3132" s="12"/>
      <c r="V3132" s="12"/>
      <c r="W3132" s="12"/>
      <c r="X3132" s="12"/>
      <c r="Y3132" s="12"/>
      <c r="Z3132" s="12"/>
      <c r="AA3132" s="12"/>
      <c r="AB3132" s="12"/>
      <c r="AC3132" s="12"/>
    </row>
    <row r="3133" spans="1:29" x14ac:dyDescent="0.25">
      <c r="A3133" s="12"/>
      <c r="B3133" s="12"/>
      <c r="C3133" s="12"/>
      <c r="D3133" s="12"/>
      <c r="E3133" s="12"/>
      <c r="F3133" s="12"/>
      <c r="G3133" s="12"/>
      <c r="H3133" s="12"/>
      <c r="I3133" s="12"/>
      <c r="J3133" s="12"/>
      <c r="K3133" s="12"/>
      <c r="L3133" s="35"/>
      <c r="M3133" s="35"/>
      <c r="N3133" s="35"/>
      <c r="O3133" s="35"/>
      <c r="P3133" s="12"/>
      <c r="Q3133" s="16"/>
      <c r="R3133" s="12"/>
      <c r="S3133" s="12"/>
      <c r="T3133" s="12"/>
      <c r="U3133" s="12"/>
      <c r="V3133" s="12"/>
      <c r="W3133" s="12"/>
      <c r="X3133" s="12"/>
      <c r="Y3133" s="12"/>
      <c r="Z3133" s="12"/>
      <c r="AA3133" s="12"/>
      <c r="AB3133" s="12"/>
      <c r="AC3133" s="12"/>
    </row>
    <row r="3134" spans="1:29" x14ac:dyDescent="0.25">
      <c r="A3134" s="12"/>
      <c r="B3134" s="12"/>
      <c r="C3134" s="12"/>
      <c r="D3134" s="12"/>
      <c r="E3134" s="12"/>
      <c r="F3134" s="12"/>
      <c r="G3134" s="12"/>
      <c r="H3134" s="12"/>
      <c r="I3134" s="12"/>
      <c r="J3134" s="12"/>
      <c r="K3134" s="12"/>
      <c r="L3134" s="35"/>
      <c r="M3134" s="35"/>
      <c r="N3134" s="35"/>
      <c r="O3134" s="35"/>
      <c r="P3134" s="12"/>
      <c r="Q3134" s="16"/>
      <c r="R3134" s="12"/>
      <c r="S3134" s="12"/>
      <c r="T3134" s="12"/>
      <c r="U3134" s="12"/>
      <c r="V3134" s="12"/>
      <c r="W3134" s="12"/>
      <c r="X3134" s="12"/>
      <c r="Y3134" s="12"/>
      <c r="Z3134" s="12"/>
      <c r="AA3134" s="12"/>
      <c r="AB3134" s="12"/>
      <c r="AC3134" s="12"/>
    </row>
    <row r="3135" spans="1:29" x14ac:dyDescent="0.25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35"/>
      <c r="M3135" s="35"/>
      <c r="N3135" s="35"/>
      <c r="O3135" s="35"/>
      <c r="P3135" s="12"/>
      <c r="Q3135" s="16"/>
      <c r="R3135" s="12"/>
      <c r="S3135" s="12"/>
      <c r="T3135" s="12"/>
      <c r="U3135" s="12"/>
      <c r="V3135" s="12"/>
      <c r="W3135" s="12"/>
      <c r="X3135" s="12"/>
      <c r="Y3135" s="12"/>
      <c r="Z3135" s="12"/>
      <c r="AA3135" s="12"/>
      <c r="AB3135" s="12"/>
      <c r="AC3135" s="12"/>
    </row>
    <row r="3136" spans="1:29" x14ac:dyDescent="0.25">
      <c r="A3136" s="12"/>
      <c r="B3136" s="12"/>
      <c r="C3136" s="12"/>
      <c r="D3136" s="12"/>
      <c r="E3136" s="12"/>
      <c r="F3136" s="12"/>
      <c r="G3136" s="12"/>
      <c r="H3136" s="12"/>
      <c r="I3136" s="12"/>
      <c r="J3136" s="12"/>
      <c r="K3136" s="12"/>
      <c r="L3136" s="35"/>
      <c r="M3136" s="35"/>
      <c r="N3136" s="35"/>
      <c r="O3136" s="35"/>
      <c r="P3136" s="12"/>
      <c r="Q3136" s="16"/>
      <c r="R3136" s="12"/>
      <c r="S3136" s="12"/>
      <c r="T3136" s="12"/>
      <c r="U3136" s="12"/>
      <c r="V3136" s="12"/>
      <c r="W3136" s="12"/>
      <c r="X3136" s="12"/>
      <c r="Y3136" s="12"/>
      <c r="Z3136" s="12"/>
      <c r="AA3136" s="12"/>
      <c r="AB3136" s="12"/>
      <c r="AC3136" s="12"/>
    </row>
    <row r="3137" spans="1:29" x14ac:dyDescent="0.25">
      <c r="A3137" s="12"/>
      <c r="B3137" s="12"/>
      <c r="C3137" s="12"/>
      <c r="D3137" s="12"/>
      <c r="E3137" s="12"/>
      <c r="F3137" s="12"/>
      <c r="G3137" s="12"/>
      <c r="H3137" s="12"/>
      <c r="I3137" s="12"/>
      <c r="J3137" s="12"/>
      <c r="K3137" s="12"/>
      <c r="L3137" s="35"/>
      <c r="M3137" s="35"/>
      <c r="N3137" s="35"/>
      <c r="O3137" s="35"/>
      <c r="P3137" s="12"/>
      <c r="Q3137" s="16"/>
      <c r="R3137" s="12"/>
      <c r="S3137" s="12"/>
      <c r="T3137" s="12"/>
      <c r="U3137" s="12"/>
      <c r="V3137" s="12"/>
      <c r="W3137" s="12"/>
      <c r="X3137" s="12"/>
      <c r="Y3137" s="12"/>
      <c r="Z3137" s="12"/>
      <c r="AA3137" s="12"/>
      <c r="AB3137" s="12"/>
      <c r="AC3137" s="12"/>
    </row>
    <row r="3138" spans="1:29" x14ac:dyDescent="0.25">
      <c r="A3138" s="12"/>
      <c r="B3138" s="12"/>
      <c r="C3138" s="12"/>
      <c r="D3138" s="12"/>
      <c r="E3138" s="12"/>
      <c r="F3138" s="12"/>
      <c r="G3138" s="12"/>
      <c r="H3138" s="12"/>
      <c r="I3138" s="12"/>
      <c r="J3138" s="12"/>
      <c r="K3138" s="12"/>
      <c r="L3138" s="35"/>
      <c r="M3138" s="35"/>
      <c r="N3138" s="35"/>
      <c r="O3138" s="35"/>
      <c r="P3138" s="12"/>
      <c r="Q3138" s="16"/>
      <c r="R3138" s="12"/>
      <c r="S3138" s="12"/>
      <c r="T3138" s="12"/>
      <c r="U3138" s="12"/>
      <c r="V3138" s="12"/>
      <c r="W3138" s="12"/>
      <c r="X3138" s="12"/>
      <c r="Y3138" s="12"/>
      <c r="Z3138" s="12"/>
      <c r="AA3138" s="12"/>
      <c r="AB3138" s="12"/>
      <c r="AC3138" s="12"/>
    </row>
    <row r="3139" spans="1:29" x14ac:dyDescent="0.25">
      <c r="A3139" s="12"/>
      <c r="B3139" s="12"/>
      <c r="C3139" s="12"/>
      <c r="D3139" s="12"/>
      <c r="E3139" s="12"/>
      <c r="F3139" s="12"/>
      <c r="G3139" s="12"/>
      <c r="H3139" s="12"/>
      <c r="I3139" s="12"/>
      <c r="J3139" s="12"/>
      <c r="K3139" s="12"/>
      <c r="L3139" s="35"/>
      <c r="M3139" s="35"/>
      <c r="N3139" s="35"/>
      <c r="O3139" s="35"/>
      <c r="P3139" s="12"/>
      <c r="Q3139" s="16"/>
      <c r="R3139" s="12"/>
      <c r="S3139" s="12"/>
      <c r="T3139" s="12"/>
      <c r="U3139" s="12"/>
      <c r="V3139" s="12"/>
      <c r="W3139" s="12"/>
      <c r="X3139" s="12"/>
      <c r="Y3139" s="12"/>
      <c r="Z3139" s="12"/>
      <c r="AA3139" s="12"/>
      <c r="AB3139" s="12"/>
      <c r="AC3139" s="12"/>
    </row>
    <row r="3140" spans="1:29" x14ac:dyDescent="0.25">
      <c r="A3140" s="12"/>
      <c r="B3140" s="12"/>
      <c r="C3140" s="12"/>
      <c r="D3140" s="12"/>
      <c r="E3140" s="12"/>
      <c r="F3140" s="12"/>
      <c r="G3140" s="12"/>
      <c r="H3140" s="12"/>
      <c r="I3140" s="12"/>
      <c r="J3140" s="12"/>
      <c r="K3140" s="12"/>
      <c r="L3140" s="35"/>
      <c r="M3140" s="35"/>
      <c r="N3140" s="35"/>
      <c r="O3140" s="35"/>
      <c r="P3140" s="12"/>
      <c r="Q3140" s="16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/>
      <c r="AB3140" s="12"/>
      <c r="AC3140" s="12"/>
    </row>
    <row r="3141" spans="1:29" x14ac:dyDescent="0.25">
      <c r="A3141" s="12"/>
      <c r="B3141" s="12"/>
      <c r="C3141" s="12"/>
      <c r="D3141" s="12"/>
      <c r="E3141" s="12"/>
      <c r="F3141" s="12"/>
      <c r="G3141" s="12"/>
      <c r="H3141" s="12"/>
      <c r="I3141" s="12"/>
      <c r="J3141" s="12"/>
      <c r="K3141" s="12"/>
      <c r="L3141" s="35"/>
      <c r="M3141" s="35"/>
      <c r="N3141" s="35"/>
      <c r="O3141" s="35"/>
      <c r="P3141" s="12"/>
      <c r="Q3141" s="16"/>
      <c r="R3141" s="12"/>
      <c r="S3141" s="12"/>
      <c r="T3141" s="12"/>
      <c r="U3141" s="12"/>
      <c r="V3141" s="12"/>
      <c r="W3141" s="12"/>
      <c r="X3141" s="12"/>
      <c r="Y3141" s="12"/>
      <c r="Z3141" s="12"/>
      <c r="AA3141" s="12"/>
      <c r="AB3141" s="12"/>
      <c r="AC3141" s="12"/>
    </row>
    <row r="3142" spans="1:29" x14ac:dyDescent="0.25">
      <c r="A3142" s="12"/>
      <c r="B3142" s="12"/>
      <c r="C3142" s="12"/>
      <c r="D3142" s="12"/>
      <c r="E3142" s="12"/>
      <c r="F3142" s="12"/>
      <c r="G3142" s="12"/>
      <c r="H3142" s="12"/>
      <c r="I3142" s="12"/>
      <c r="J3142" s="12"/>
      <c r="K3142" s="12"/>
      <c r="L3142" s="35"/>
      <c r="M3142" s="35"/>
      <c r="N3142" s="35"/>
      <c r="O3142" s="35"/>
      <c r="P3142" s="12"/>
      <c r="Q3142" s="16"/>
      <c r="R3142" s="12"/>
      <c r="S3142" s="12"/>
      <c r="T3142" s="12"/>
      <c r="U3142" s="12"/>
      <c r="V3142" s="12"/>
      <c r="W3142" s="12"/>
      <c r="X3142" s="12"/>
      <c r="Y3142" s="12"/>
      <c r="Z3142" s="12"/>
      <c r="AA3142" s="12"/>
      <c r="AB3142" s="12"/>
      <c r="AC3142" s="12"/>
    </row>
    <row r="3143" spans="1:29" x14ac:dyDescent="0.25">
      <c r="A3143" s="12"/>
      <c r="B3143" s="12"/>
      <c r="C3143" s="12"/>
      <c r="D3143" s="12"/>
      <c r="E3143" s="12"/>
      <c r="F3143" s="12"/>
      <c r="G3143" s="12"/>
      <c r="H3143" s="12"/>
      <c r="I3143" s="12"/>
      <c r="J3143" s="12"/>
      <c r="K3143" s="12"/>
      <c r="L3143" s="35"/>
      <c r="M3143" s="35"/>
      <c r="N3143" s="35"/>
      <c r="O3143" s="35"/>
      <c r="P3143" s="12"/>
      <c r="Q3143" s="16"/>
      <c r="R3143" s="12"/>
      <c r="S3143" s="12"/>
      <c r="T3143" s="12"/>
      <c r="U3143" s="12"/>
      <c r="V3143" s="12"/>
      <c r="W3143" s="12"/>
      <c r="X3143" s="12"/>
      <c r="Y3143" s="12"/>
      <c r="Z3143" s="12"/>
      <c r="AA3143" s="12"/>
      <c r="AB3143" s="12"/>
      <c r="AC3143" s="12"/>
    </row>
    <row r="3144" spans="1:29" x14ac:dyDescent="0.25">
      <c r="A3144" s="12"/>
      <c r="B3144" s="12"/>
      <c r="C3144" s="12"/>
      <c r="D3144" s="12"/>
      <c r="E3144" s="12"/>
      <c r="F3144" s="12"/>
      <c r="G3144" s="12"/>
      <c r="H3144" s="12"/>
      <c r="I3144" s="12"/>
      <c r="J3144" s="12"/>
      <c r="K3144" s="12"/>
      <c r="L3144" s="35"/>
      <c r="M3144" s="35"/>
      <c r="N3144" s="35"/>
      <c r="O3144" s="35"/>
      <c r="P3144" s="12"/>
      <c r="Q3144" s="16"/>
      <c r="R3144" s="12"/>
      <c r="S3144" s="12"/>
      <c r="T3144" s="12"/>
      <c r="U3144" s="12"/>
      <c r="V3144" s="12"/>
      <c r="W3144" s="12"/>
      <c r="X3144" s="12"/>
      <c r="Y3144" s="12"/>
      <c r="Z3144" s="12"/>
      <c r="AA3144" s="12"/>
      <c r="AB3144" s="12"/>
      <c r="AC3144" s="12"/>
    </row>
    <row r="3145" spans="1:29" x14ac:dyDescent="0.25">
      <c r="A3145" s="12"/>
      <c r="B3145" s="12"/>
      <c r="C3145" s="12"/>
      <c r="D3145" s="12"/>
      <c r="E3145" s="12"/>
      <c r="F3145" s="12"/>
      <c r="G3145" s="12"/>
      <c r="H3145" s="12"/>
      <c r="I3145" s="12"/>
      <c r="J3145" s="12"/>
      <c r="K3145" s="12"/>
      <c r="L3145" s="35"/>
      <c r="M3145" s="35"/>
      <c r="N3145" s="35"/>
      <c r="O3145" s="35"/>
      <c r="P3145" s="12"/>
      <c r="Q3145" s="16"/>
      <c r="R3145" s="12"/>
      <c r="S3145" s="12"/>
      <c r="T3145" s="12"/>
      <c r="U3145" s="12"/>
      <c r="V3145" s="12"/>
      <c r="W3145" s="12"/>
      <c r="X3145" s="12"/>
      <c r="Y3145" s="12"/>
      <c r="Z3145" s="12"/>
      <c r="AA3145" s="12"/>
      <c r="AB3145" s="12"/>
      <c r="AC3145" s="12"/>
    </row>
    <row r="3146" spans="1:29" x14ac:dyDescent="0.25">
      <c r="A3146" s="12"/>
      <c r="B3146" s="12"/>
      <c r="C3146" s="12"/>
      <c r="D3146" s="12"/>
      <c r="E3146" s="12"/>
      <c r="F3146" s="12"/>
      <c r="G3146" s="12"/>
      <c r="H3146" s="12"/>
      <c r="I3146" s="12"/>
      <c r="J3146" s="12"/>
      <c r="K3146" s="12"/>
      <c r="L3146" s="35"/>
      <c r="M3146" s="35"/>
      <c r="N3146" s="35"/>
      <c r="O3146" s="35"/>
      <c r="P3146" s="12"/>
      <c r="Q3146" s="16"/>
      <c r="R3146" s="12"/>
      <c r="S3146" s="12"/>
      <c r="T3146" s="12"/>
      <c r="U3146" s="12"/>
      <c r="V3146" s="12"/>
      <c r="W3146" s="12"/>
      <c r="X3146" s="12"/>
      <c r="Y3146" s="12"/>
      <c r="Z3146" s="12"/>
      <c r="AA3146" s="12"/>
      <c r="AB3146" s="12"/>
      <c r="AC3146" s="12"/>
    </row>
    <row r="3147" spans="1:29" x14ac:dyDescent="0.25">
      <c r="A3147" s="12"/>
      <c r="B3147" s="12"/>
      <c r="C3147" s="12"/>
      <c r="D3147" s="12"/>
      <c r="E3147" s="12"/>
      <c r="F3147" s="12"/>
      <c r="G3147" s="12"/>
      <c r="H3147" s="12"/>
      <c r="I3147" s="12"/>
      <c r="J3147" s="12"/>
      <c r="K3147" s="12"/>
      <c r="L3147" s="35"/>
      <c r="M3147" s="35"/>
      <c r="N3147" s="35"/>
      <c r="O3147" s="35"/>
      <c r="P3147" s="12"/>
      <c r="Q3147" s="16"/>
      <c r="R3147" s="12"/>
      <c r="S3147" s="12"/>
      <c r="T3147" s="12"/>
      <c r="U3147" s="12"/>
      <c r="V3147" s="12"/>
      <c r="W3147" s="12"/>
      <c r="X3147" s="12"/>
      <c r="Y3147" s="12"/>
      <c r="Z3147" s="12"/>
      <c r="AA3147" s="12"/>
      <c r="AB3147" s="12"/>
      <c r="AC3147" s="12"/>
    </row>
    <row r="3148" spans="1:29" x14ac:dyDescent="0.25">
      <c r="A3148" s="12"/>
      <c r="B3148" s="12"/>
      <c r="C3148" s="12"/>
      <c r="D3148" s="12"/>
      <c r="E3148" s="12"/>
      <c r="F3148" s="12"/>
      <c r="G3148" s="12"/>
      <c r="H3148" s="12"/>
      <c r="I3148" s="12"/>
      <c r="J3148" s="12"/>
      <c r="K3148" s="12"/>
      <c r="L3148" s="35"/>
      <c r="M3148" s="35"/>
      <c r="N3148" s="35"/>
      <c r="O3148" s="35"/>
      <c r="P3148" s="12"/>
      <c r="Q3148" s="16"/>
      <c r="R3148" s="12"/>
      <c r="S3148" s="12"/>
      <c r="T3148" s="12"/>
      <c r="U3148" s="12"/>
      <c r="V3148" s="12"/>
      <c r="W3148" s="12"/>
      <c r="X3148" s="12"/>
      <c r="Y3148" s="12"/>
      <c r="Z3148" s="12"/>
      <c r="AA3148" s="12"/>
      <c r="AB3148" s="12"/>
      <c r="AC3148" s="12"/>
    </row>
    <row r="3149" spans="1:29" x14ac:dyDescent="0.25">
      <c r="A3149" s="12"/>
      <c r="B3149" s="12"/>
      <c r="C3149" s="12"/>
      <c r="D3149" s="12"/>
      <c r="E3149" s="12"/>
      <c r="F3149" s="12"/>
      <c r="G3149" s="12"/>
      <c r="H3149" s="12"/>
      <c r="I3149" s="12"/>
      <c r="J3149" s="12"/>
      <c r="K3149" s="12"/>
      <c r="L3149" s="35"/>
      <c r="M3149" s="35"/>
      <c r="N3149" s="35"/>
      <c r="O3149" s="35"/>
      <c r="P3149" s="12"/>
      <c r="Q3149" s="16"/>
      <c r="R3149" s="12"/>
      <c r="S3149" s="12"/>
      <c r="T3149" s="12"/>
      <c r="U3149" s="12"/>
      <c r="V3149" s="12"/>
      <c r="W3149" s="12"/>
      <c r="X3149" s="12"/>
      <c r="Y3149" s="12"/>
      <c r="Z3149" s="12"/>
      <c r="AA3149" s="12"/>
      <c r="AB3149" s="12"/>
      <c r="AC3149" s="12"/>
    </row>
    <row r="3150" spans="1:29" x14ac:dyDescent="0.25">
      <c r="A3150" s="12"/>
      <c r="B3150" s="12"/>
      <c r="C3150" s="12"/>
      <c r="D3150" s="12"/>
      <c r="E3150" s="12"/>
      <c r="F3150" s="12"/>
      <c r="G3150" s="12"/>
      <c r="H3150" s="12"/>
      <c r="I3150" s="12"/>
      <c r="J3150" s="12"/>
      <c r="K3150" s="12"/>
      <c r="L3150" s="35"/>
      <c r="M3150" s="35"/>
      <c r="N3150" s="35"/>
      <c r="O3150" s="35"/>
      <c r="P3150" s="12"/>
      <c r="Q3150" s="16"/>
      <c r="R3150" s="12"/>
      <c r="S3150" s="12"/>
      <c r="T3150" s="12"/>
      <c r="U3150" s="12"/>
      <c r="V3150" s="12"/>
      <c r="W3150" s="12"/>
      <c r="X3150" s="12"/>
      <c r="Y3150" s="12"/>
      <c r="Z3150" s="12"/>
      <c r="AA3150" s="12"/>
      <c r="AB3150" s="12"/>
      <c r="AC3150" s="12"/>
    </row>
    <row r="3151" spans="1:29" x14ac:dyDescent="0.25">
      <c r="A3151" s="12"/>
      <c r="B3151" s="12"/>
      <c r="C3151" s="12"/>
      <c r="D3151" s="12"/>
      <c r="E3151" s="12"/>
      <c r="F3151" s="12"/>
      <c r="G3151" s="12"/>
      <c r="H3151" s="12"/>
      <c r="I3151" s="12"/>
      <c r="J3151" s="12"/>
      <c r="K3151" s="12"/>
      <c r="L3151" s="35"/>
      <c r="M3151" s="35"/>
      <c r="N3151" s="35"/>
      <c r="O3151" s="35"/>
      <c r="P3151" s="12"/>
      <c r="Q3151" s="16"/>
      <c r="R3151" s="12"/>
      <c r="S3151" s="12"/>
      <c r="T3151" s="12"/>
      <c r="U3151" s="12"/>
      <c r="V3151" s="12"/>
      <c r="W3151" s="12"/>
      <c r="X3151" s="12"/>
      <c r="Y3151" s="12"/>
      <c r="Z3151" s="12"/>
      <c r="AA3151" s="12"/>
      <c r="AB3151" s="12"/>
      <c r="AC3151" s="12"/>
    </row>
    <row r="3152" spans="1:29" x14ac:dyDescent="0.25">
      <c r="A3152" s="12"/>
      <c r="B3152" s="12"/>
      <c r="C3152" s="12"/>
      <c r="D3152" s="12"/>
      <c r="E3152" s="12"/>
      <c r="F3152" s="12"/>
      <c r="G3152" s="12"/>
      <c r="H3152" s="12"/>
      <c r="I3152" s="12"/>
      <c r="J3152" s="12"/>
      <c r="K3152" s="12"/>
      <c r="L3152" s="35"/>
      <c r="M3152" s="35"/>
      <c r="N3152" s="35"/>
      <c r="O3152" s="35"/>
      <c r="P3152" s="12"/>
      <c r="Q3152" s="16"/>
      <c r="R3152" s="12"/>
      <c r="S3152" s="12"/>
      <c r="T3152" s="12"/>
      <c r="U3152" s="12"/>
      <c r="V3152" s="12"/>
      <c r="W3152" s="12"/>
      <c r="X3152" s="12"/>
      <c r="Y3152" s="12"/>
      <c r="Z3152" s="12"/>
      <c r="AA3152" s="12"/>
      <c r="AB3152" s="12"/>
      <c r="AC3152" s="12"/>
    </row>
    <row r="3153" spans="1:29" x14ac:dyDescent="0.25">
      <c r="A3153" s="12"/>
      <c r="B3153" s="12"/>
      <c r="C3153" s="12"/>
      <c r="D3153" s="12"/>
      <c r="E3153" s="12"/>
      <c r="F3153" s="12"/>
      <c r="G3153" s="12"/>
      <c r="H3153" s="12"/>
      <c r="I3153" s="12"/>
      <c r="J3153" s="12"/>
      <c r="K3153" s="12"/>
      <c r="L3153" s="35"/>
      <c r="M3153" s="35"/>
      <c r="N3153" s="35"/>
      <c r="O3153" s="35"/>
      <c r="P3153" s="12"/>
      <c r="Q3153" s="16"/>
      <c r="R3153" s="12"/>
      <c r="S3153" s="12"/>
      <c r="T3153" s="12"/>
      <c r="U3153" s="12"/>
      <c r="V3153" s="12"/>
      <c r="W3153" s="12"/>
      <c r="X3153" s="12"/>
      <c r="Y3153" s="12"/>
      <c r="Z3153" s="12"/>
      <c r="AA3153" s="12"/>
      <c r="AB3153" s="12"/>
      <c r="AC3153" s="12"/>
    </row>
    <row r="3154" spans="1:29" x14ac:dyDescent="0.25">
      <c r="A3154" s="12"/>
      <c r="B3154" s="12"/>
      <c r="C3154" s="12"/>
      <c r="D3154" s="12"/>
      <c r="E3154" s="12"/>
      <c r="F3154" s="12"/>
      <c r="G3154" s="12"/>
      <c r="H3154" s="12"/>
      <c r="I3154" s="12"/>
      <c r="J3154" s="12"/>
      <c r="K3154" s="12"/>
      <c r="L3154" s="35"/>
      <c r="M3154" s="35"/>
      <c r="N3154" s="35"/>
      <c r="O3154" s="35"/>
      <c r="P3154" s="12"/>
      <c r="Q3154" s="16"/>
      <c r="R3154" s="12"/>
      <c r="S3154" s="12"/>
      <c r="T3154" s="12"/>
      <c r="U3154" s="12"/>
      <c r="V3154" s="12"/>
      <c r="W3154" s="12"/>
      <c r="X3154" s="12"/>
      <c r="Y3154" s="12"/>
      <c r="Z3154" s="12"/>
      <c r="AA3154" s="12"/>
      <c r="AB3154" s="12"/>
      <c r="AC3154" s="12"/>
    </row>
    <row r="3155" spans="1:29" x14ac:dyDescent="0.25">
      <c r="A3155" s="12"/>
      <c r="B3155" s="12"/>
      <c r="C3155" s="12"/>
      <c r="D3155" s="12"/>
      <c r="E3155" s="12"/>
      <c r="F3155" s="12"/>
      <c r="G3155" s="12"/>
      <c r="H3155" s="12"/>
      <c r="I3155" s="12"/>
      <c r="J3155" s="12"/>
      <c r="K3155" s="12"/>
      <c r="L3155" s="35"/>
      <c r="M3155" s="35"/>
      <c r="N3155" s="35"/>
      <c r="O3155" s="35"/>
      <c r="P3155" s="12"/>
      <c r="Q3155" s="16"/>
      <c r="R3155" s="12"/>
      <c r="S3155" s="12"/>
      <c r="T3155" s="12"/>
      <c r="U3155" s="12"/>
      <c r="V3155" s="12"/>
      <c r="W3155" s="12"/>
      <c r="X3155" s="12"/>
      <c r="Y3155" s="12"/>
      <c r="Z3155" s="12"/>
      <c r="AA3155" s="12"/>
      <c r="AB3155" s="12"/>
      <c r="AC3155" s="12"/>
    </row>
    <row r="3156" spans="1:29" x14ac:dyDescent="0.25">
      <c r="A3156" s="12"/>
      <c r="B3156" s="12"/>
      <c r="C3156" s="12"/>
      <c r="D3156" s="12"/>
      <c r="E3156" s="12"/>
      <c r="F3156" s="12"/>
      <c r="G3156" s="12"/>
      <c r="H3156" s="12"/>
      <c r="I3156" s="12"/>
      <c r="J3156" s="12"/>
      <c r="K3156" s="12"/>
      <c r="L3156" s="35"/>
      <c r="M3156" s="35"/>
      <c r="N3156" s="35"/>
      <c r="O3156" s="35"/>
      <c r="P3156" s="12"/>
      <c r="Q3156" s="16"/>
      <c r="R3156" s="12"/>
      <c r="S3156" s="12"/>
      <c r="T3156" s="12"/>
      <c r="U3156" s="12"/>
      <c r="V3156" s="12"/>
      <c r="W3156" s="12"/>
      <c r="X3156" s="12"/>
      <c r="Y3156" s="12"/>
      <c r="Z3156" s="12"/>
      <c r="AA3156" s="12"/>
      <c r="AB3156" s="12"/>
      <c r="AC3156" s="12"/>
    </row>
    <row r="3157" spans="1:29" x14ac:dyDescent="0.25">
      <c r="A3157" s="12"/>
      <c r="B3157" s="12"/>
      <c r="C3157" s="12"/>
      <c r="D3157" s="12"/>
      <c r="E3157" s="12"/>
      <c r="F3157" s="12"/>
      <c r="G3157" s="12"/>
      <c r="H3157" s="12"/>
      <c r="I3157" s="12"/>
      <c r="J3157" s="12"/>
      <c r="K3157" s="12"/>
      <c r="L3157" s="35"/>
      <c r="M3157" s="35"/>
      <c r="N3157" s="35"/>
      <c r="O3157" s="35"/>
      <c r="P3157" s="12"/>
      <c r="Q3157" s="16"/>
      <c r="R3157" s="12"/>
      <c r="S3157" s="12"/>
      <c r="T3157" s="12"/>
      <c r="U3157" s="12"/>
      <c r="V3157" s="12"/>
      <c r="W3157" s="12"/>
      <c r="X3157" s="12"/>
      <c r="Y3157" s="12"/>
      <c r="Z3157" s="12"/>
      <c r="AA3157" s="12"/>
      <c r="AB3157" s="12"/>
      <c r="AC3157" s="12"/>
    </row>
    <row r="3158" spans="1:29" x14ac:dyDescent="0.25">
      <c r="A3158" s="12"/>
      <c r="B3158" s="12"/>
      <c r="C3158" s="12"/>
      <c r="D3158" s="12"/>
      <c r="E3158" s="12"/>
      <c r="F3158" s="12"/>
      <c r="G3158" s="12"/>
      <c r="H3158" s="12"/>
      <c r="I3158" s="12"/>
      <c r="J3158" s="12"/>
      <c r="K3158" s="12"/>
      <c r="L3158" s="35"/>
      <c r="M3158" s="35"/>
      <c r="N3158" s="35"/>
      <c r="O3158" s="35"/>
      <c r="P3158" s="12"/>
      <c r="Q3158" s="16"/>
      <c r="R3158" s="12"/>
      <c r="S3158" s="12"/>
      <c r="T3158" s="12"/>
      <c r="U3158" s="12"/>
      <c r="V3158" s="12"/>
      <c r="W3158" s="12"/>
      <c r="X3158" s="12"/>
      <c r="Y3158" s="12"/>
      <c r="Z3158" s="12"/>
      <c r="AA3158" s="12"/>
      <c r="AB3158" s="12"/>
      <c r="AC3158" s="12"/>
    </row>
    <row r="3159" spans="1:29" x14ac:dyDescent="0.25">
      <c r="A3159" s="12"/>
      <c r="B3159" s="12"/>
      <c r="C3159" s="12"/>
      <c r="D3159" s="12"/>
      <c r="E3159" s="12"/>
      <c r="F3159" s="12"/>
      <c r="G3159" s="12"/>
      <c r="H3159" s="12"/>
      <c r="I3159" s="12"/>
      <c r="J3159" s="12"/>
      <c r="K3159" s="12"/>
      <c r="L3159" s="35"/>
      <c r="M3159" s="35"/>
      <c r="N3159" s="35"/>
      <c r="O3159" s="35"/>
      <c r="P3159" s="12"/>
      <c r="Q3159" s="16"/>
      <c r="R3159" s="12"/>
      <c r="S3159" s="12"/>
      <c r="T3159" s="12"/>
      <c r="U3159" s="12"/>
      <c r="V3159" s="12"/>
      <c r="W3159" s="12"/>
      <c r="X3159" s="12"/>
      <c r="Y3159" s="12"/>
      <c r="Z3159" s="12"/>
      <c r="AA3159" s="12"/>
      <c r="AB3159" s="12"/>
      <c r="AC3159" s="12"/>
    </row>
    <row r="3160" spans="1:29" x14ac:dyDescent="0.25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35"/>
      <c r="M3160" s="35"/>
      <c r="N3160" s="35"/>
      <c r="O3160" s="35"/>
      <c r="P3160" s="12"/>
      <c r="Q3160" s="16"/>
      <c r="R3160" s="12"/>
      <c r="S3160" s="12"/>
      <c r="T3160" s="12"/>
      <c r="U3160" s="12"/>
      <c r="V3160" s="12"/>
      <c r="W3160" s="12"/>
      <c r="X3160" s="12"/>
      <c r="Y3160" s="12"/>
      <c r="Z3160" s="12"/>
      <c r="AA3160" s="12"/>
      <c r="AB3160" s="12"/>
      <c r="AC3160" s="12"/>
    </row>
    <row r="3161" spans="1:29" x14ac:dyDescent="0.25">
      <c r="A3161" s="12"/>
      <c r="B3161" s="12"/>
      <c r="C3161" s="12"/>
      <c r="D3161" s="12"/>
      <c r="E3161" s="12"/>
      <c r="F3161" s="12"/>
      <c r="G3161" s="12"/>
      <c r="H3161" s="12"/>
      <c r="I3161" s="12"/>
      <c r="J3161" s="12"/>
      <c r="K3161" s="12"/>
      <c r="L3161" s="35"/>
      <c r="M3161" s="35"/>
      <c r="N3161" s="35"/>
      <c r="O3161" s="35"/>
      <c r="P3161" s="12"/>
      <c r="Q3161" s="16"/>
      <c r="R3161" s="12"/>
      <c r="S3161" s="12"/>
      <c r="T3161" s="12"/>
      <c r="U3161" s="12"/>
      <c r="V3161" s="12"/>
      <c r="W3161" s="12"/>
      <c r="X3161" s="12"/>
      <c r="Y3161" s="12"/>
      <c r="Z3161" s="12"/>
      <c r="AA3161" s="12"/>
      <c r="AB3161" s="12"/>
      <c r="AC3161" s="12"/>
    </row>
    <row r="3162" spans="1:29" x14ac:dyDescent="0.25">
      <c r="A3162" s="12"/>
      <c r="B3162" s="12"/>
      <c r="C3162" s="12"/>
      <c r="D3162" s="12"/>
      <c r="E3162" s="12"/>
      <c r="F3162" s="12"/>
      <c r="G3162" s="12"/>
      <c r="H3162" s="12"/>
      <c r="I3162" s="12"/>
      <c r="J3162" s="12"/>
      <c r="K3162" s="12"/>
      <c r="L3162" s="35"/>
      <c r="M3162" s="35"/>
      <c r="N3162" s="35"/>
      <c r="O3162" s="35"/>
      <c r="P3162" s="12"/>
      <c r="Q3162" s="16"/>
      <c r="R3162" s="12"/>
      <c r="S3162" s="12"/>
      <c r="T3162" s="12"/>
      <c r="U3162" s="12"/>
      <c r="V3162" s="12"/>
      <c r="W3162" s="12"/>
      <c r="X3162" s="12"/>
      <c r="Y3162" s="12"/>
      <c r="Z3162" s="12"/>
      <c r="AA3162" s="12"/>
      <c r="AB3162" s="12"/>
      <c r="AC3162" s="12"/>
    </row>
    <row r="3163" spans="1:29" x14ac:dyDescent="0.25">
      <c r="A3163" s="12"/>
      <c r="B3163" s="12"/>
      <c r="C3163" s="12"/>
      <c r="D3163" s="12"/>
      <c r="E3163" s="12"/>
      <c r="F3163" s="12"/>
      <c r="G3163" s="12"/>
      <c r="H3163" s="12"/>
      <c r="I3163" s="12"/>
      <c r="J3163" s="12"/>
      <c r="K3163" s="12"/>
      <c r="L3163" s="35"/>
      <c r="M3163" s="35"/>
      <c r="N3163" s="35"/>
      <c r="O3163" s="35"/>
      <c r="P3163" s="12"/>
      <c r="Q3163" s="16"/>
      <c r="R3163" s="12"/>
      <c r="S3163" s="12"/>
      <c r="T3163" s="12"/>
      <c r="U3163" s="12"/>
      <c r="V3163" s="12"/>
      <c r="W3163" s="12"/>
      <c r="X3163" s="12"/>
      <c r="Y3163" s="12"/>
      <c r="Z3163" s="12"/>
      <c r="AA3163" s="12"/>
      <c r="AB3163" s="12"/>
      <c r="AC3163" s="12"/>
    </row>
    <row r="3164" spans="1:29" x14ac:dyDescent="0.25">
      <c r="A3164" s="12"/>
      <c r="B3164" s="12"/>
      <c r="C3164" s="12"/>
      <c r="D3164" s="12"/>
      <c r="E3164" s="12"/>
      <c r="F3164" s="12"/>
      <c r="G3164" s="12"/>
      <c r="H3164" s="12"/>
      <c r="I3164" s="12"/>
      <c r="J3164" s="12"/>
      <c r="K3164" s="12"/>
      <c r="L3164" s="35"/>
      <c r="M3164" s="35"/>
      <c r="N3164" s="35"/>
      <c r="O3164" s="35"/>
      <c r="P3164" s="12"/>
      <c r="Q3164" s="16"/>
      <c r="R3164" s="12"/>
      <c r="S3164" s="12"/>
      <c r="T3164" s="12"/>
      <c r="U3164" s="12"/>
      <c r="V3164" s="12"/>
      <c r="W3164" s="12"/>
      <c r="X3164" s="12"/>
      <c r="Y3164" s="12"/>
      <c r="Z3164" s="12"/>
      <c r="AA3164" s="12"/>
      <c r="AB3164" s="12"/>
      <c r="AC3164" s="12"/>
    </row>
    <row r="3165" spans="1:29" x14ac:dyDescent="0.25">
      <c r="A3165" s="12"/>
      <c r="B3165" s="12"/>
      <c r="C3165" s="12"/>
      <c r="D3165" s="12"/>
      <c r="E3165" s="12"/>
      <c r="F3165" s="12"/>
      <c r="G3165" s="12"/>
      <c r="H3165" s="12"/>
      <c r="I3165" s="12"/>
      <c r="J3165" s="12"/>
      <c r="K3165" s="12"/>
      <c r="L3165" s="35"/>
      <c r="M3165" s="35"/>
      <c r="N3165" s="35"/>
      <c r="O3165" s="35"/>
      <c r="P3165" s="12"/>
      <c r="Q3165" s="16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2"/>
      <c r="AC3165" s="12"/>
    </row>
    <row r="3166" spans="1:29" x14ac:dyDescent="0.25">
      <c r="A3166" s="12"/>
      <c r="B3166" s="12"/>
      <c r="C3166" s="12"/>
      <c r="D3166" s="12"/>
      <c r="E3166" s="12"/>
      <c r="F3166" s="12"/>
      <c r="G3166" s="12"/>
      <c r="H3166" s="12"/>
      <c r="I3166" s="12"/>
      <c r="J3166" s="12"/>
      <c r="K3166" s="12"/>
      <c r="L3166" s="35"/>
      <c r="M3166" s="35"/>
      <c r="N3166" s="35"/>
      <c r="O3166" s="35"/>
      <c r="P3166" s="12"/>
      <c r="Q3166" s="16"/>
      <c r="R3166" s="12"/>
      <c r="S3166" s="12"/>
      <c r="T3166" s="12"/>
      <c r="U3166" s="12"/>
      <c r="V3166" s="12"/>
      <c r="W3166" s="12"/>
      <c r="X3166" s="12"/>
      <c r="Y3166" s="12"/>
      <c r="Z3166" s="12"/>
      <c r="AA3166" s="12"/>
      <c r="AB3166" s="12"/>
      <c r="AC3166" s="12"/>
    </row>
    <row r="3167" spans="1:29" x14ac:dyDescent="0.25">
      <c r="A3167" s="12"/>
      <c r="B3167" s="12"/>
      <c r="C3167" s="12"/>
      <c r="D3167" s="12"/>
      <c r="E3167" s="12"/>
      <c r="F3167" s="12"/>
      <c r="G3167" s="12"/>
      <c r="H3167" s="12"/>
      <c r="I3167" s="12"/>
      <c r="J3167" s="12"/>
      <c r="K3167" s="12"/>
      <c r="L3167" s="35"/>
      <c r="M3167" s="35"/>
      <c r="N3167" s="35"/>
      <c r="O3167" s="35"/>
      <c r="P3167" s="12"/>
      <c r="Q3167" s="16"/>
      <c r="R3167" s="12"/>
      <c r="S3167" s="12"/>
      <c r="T3167" s="12"/>
      <c r="U3167" s="12"/>
      <c r="V3167" s="12"/>
      <c r="W3167" s="12"/>
      <c r="X3167" s="12"/>
      <c r="Y3167" s="12"/>
      <c r="Z3167" s="12"/>
      <c r="AA3167" s="12"/>
      <c r="AB3167" s="12"/>
      <c r="AC3167" s="12"/>
    </row>
    <row r="3168" spans="1:29" x14ac:dyDescent="0.25">
      <c r="A3168" s="12"/>
      <c r="B3168" s="12"/>
      <c r="C3168" s="12"/>
      <c r="D3168" s="12"/>
      <c r="E3168" s="12"/>
      <c r="F3168" s="12"/>
      <c r="G3168" s="12"/>
      <c r="H3168" s="12"/>
      <c r="I3168" s="12"/>
      <c r="J3168" s="12"/>
      <c r="K3168" s="12"/>
      <c r="L3168" s="35"/>
      <c r="M3168" s="35"/>
      <c r="N3168" s="35"/>
      <c r="O3168" s="35"/>
      <c r="P3168" s="12"/>
      <c r="Q3168" s="16"/>
      <c r="R3168" s="12"/>
      <c r="S3168" s="12"/>
      <c r="T3168" s="12"/>
      <c r="U3168" s="12"/>
      <c r="V3168" s="12"/>
      <c r="W3168" s="12"/>
      <c r="X3168" s="12"/>
      <c r="Y3168" s="12"/>
      <c r="Z3168" s="12"/>
      <c r="AA3168" s="12"/>
      <c r="AB3168" s="12"/>
      <c r="AC3168" s="12"/>
    </row>
    <row r="3169" spans="1:29" x14ac:dyDescent="0.25">
      <c r="A3169" s="12"/>
      <c r="B3169" s="12"/>
      <c r="C3169" s="12"/>
      <c r="D3169" s="12"/>
      <c r="E3169" s="12"/>
      <c r="F3169" s="12"/>
      <c r="G3169" s="12"/>
      <c r="H3169" s="12"/>
      <c r="I3169" s="12"/>
      <c r="J3169" s="12"/>
      <c r="K3169" s="12"/>
      <c r="L3169" s="35"/>
      <c r="M3169" s="35"/>
      <c r="N3169" s="35"/>
      <c r="O3169" s="35"/>
      <c r="P3169" s="12"/>
      <c r="Q3169" s="16"/>
      <c r="R3169" s="12"/>
      <c r="S3169" s="12"/>
      <c r="T3169" s="12"/>
      <c r="U3169" s="12"/>
      <c r="V3169" s="12"/>
      <c r="W3169" s="12"/>
      <c r="X3169" s="12"/>
      <c r="Y3169" s="12"/>
      <c r="Z3169" s="12"/>
      <c r="AA3169" s="12"/>
      <c r="AB3169" s="12"/>
      <c r="AC3169" s="12"/>
    </row>
    <row r="3170" spans="1:29" x14ac:dyDescent="0.25">
      <c r="A3170" s="12"/>
      <c r="B3170" s="12"/>
      <c r="C3170" s="12"/>
      <c r="D3170" s="12"/>
      <c r="E3170" s="12"/>
      <c r="F3170" s="12"/>
      <c r="G3170" s="12"/>
      <c r="H3170" s="12"/>
      <c r="I3170" s="12"/>
      <c r="J3170" s="12"/>
      <c r="K3170" s="12"/>
      <c r="L3170" s="35"/>
      <c r="M3170" s="35"/>
      <c r="N3170" s="35"/>
      <c r="O3170" s="35"/>
      <c r="P3170" s="12"/>
      <c r="Q3170" s="16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2"/>
      <c r="AC3170" s="12"/>
    </row>
    <row r="3171" spans="1:29" x14ac:dyDescent="0.25">
      <c r="A3171" s="12"/>
      <c r="B3171" s="12"/>
      <c r="C3171" s="12"/>
      <c r="D3171" s="12"/>
      <c r="E3171" s="12"/>
      <c r="F3171" s="12"/>
      <c r="G3171" s="12"/>
      <c r="H3171" s="12"/>
      <c r="I3171" s="12"/>
      <c r="J3171" s="12"/>
      <c r="K3171" s="12"/>
      <c r="L3171" s="35"/>
      <c r="M3171" s="35"/>
      <c r="N3171" s="35"/>
      <c r="O3171" s="35"/>
      <c r="P3171" s="12"/>
      <c r="Q3171" s="16"/>
      <c r="R3171" s="12"/>
      <c r="S3171" s="12"/>
      <c r="T3171" s="12"/>
      <c r="U3171" s="12"/>
      <c r="V3171" s="12"/>
      <c r="W3171" s="12"/>
      <c r="X3171" s="12"/>
      <c r="Y3171" s="12"/>
      <c r="Z3171" s="12"/>
      <c r="AA3171" s="12"/>
      <c r="AB3171" s="12"/>
      <c r="AC3171" s="12"/>
    </row>
    <row r="3172" spans="1:29" x14ac:dyDescent="0.25">
      <c r="A3172" s="12"/>
      <c r="B3172" s="12"/>
      <c r="C3172" s="12"/>
      <c r="D3172" s="12"/>
      <c r="E3172" s="12"/>
      <c r="F3172" s="12"/>
      <c r="G3172" s="12"/>
      <c r="H3172" s="12"/>
      <c r="I3172" s="12"/>
      <c r="J3172" s="12"/>
      <c r="K3172" s="12"/>
      <c r="L3172" s="35"/>
      <c r="M3172" s="35"/>
      <c r="N3172" s="35"/>
      <c r="O3172" s="35"/>
      <c r="P3172" s="12"/>
      <c r="Q3172" s="16"/>
      <c r="R3172" s="12"/>
      <c r="S3172" s="12"/>
      <c r="T3172" s="12"/>
      <c r="U3172" s="12"/>
      <c r="V3172" s="12"/>
      <c r="W3172" s="12"/>
      <c r="X3172" s="12"/>
      <c r="Y3172" s="12"/>
      <c r="Z3172" s="12"/>
      <c r="AA3172" s="12"/>
      <c r="AB3172" s="12"/>
      <c r="AC3172" s="12"/>
    </row>
    <row r="3173" spans="1:29" x14ac:dyDescent="0.25">
      <c r="A3173" s="12"/>
      <c r="B3173" s="12"/>
      <c r="C3173" s="12"/>
      <c r="D3173" s="12"/>
      <c r="E3173" s="12"/>
      <c r="F3173" s="12"/>
      <c r="G3173" s="12"/>
      <c r="H3173" s="12"/>
      <c r="I3173" s="12"/>
      <c r="J3173" s="12"/>
      <c r="K3173" s="12"/>
      <c r="L3173" s="35"/>
      <c r="M3173" s="35"/>
      <c r="N3173" s="35"/>
      <c r="O3173" s="35"/>
      <c r="P3173" s="12"/>
      <c r="Q3173" s="16"/>
      <c r="R3173" s="12"/>
      <c r="S3173" s="12"/>
      <c r="T3173" s="12"/>
      <c r="U3173" s="12"/>
      <c r="V3173" s="12"/>
      <c r="W3173" s="12"/>
      <c r="X3173" s="12"/>
      <c r="Y3173" s="12"/>
      <c r="Z3173" s="12"/>
      <c r="AA3173" s="12"/>
      <c r="AB3173" s="12"/>
      <c r="AC3173" s="12"/>
    </row>
    <row r="3174" spans="1:29" x14ac:dyDescent="0.25">
      <c r="A3174" s="12"/>
      <c r="B3174" s="12"/>
      <c r="C3174" s="12"/>
      <c r="D3174" s="12"/>
      <c r="E3174" s="12"/>
      <c r="F3174" s="12"/>
      <c r="G3174" s="12"/>
      <c r="H3174" s="12"/>
      <c r="I3174" s="12"/>
      <c r="J3174" s="12"/>
      <c r="K3174" s="12"/>
      <c r="L3174" s="35"/>
      <c r="M3174" s="35"/>
      <c r="N3174" s="35"/>
      <c r="O3174" s="35"/>
      <c r="P3174" s="12"/>
      <c r="Q3174" s="16"/>
      <c r="R3174" s="12"/>
      <c r="S3174" s="12"/>
      <c r="T3174" s="12"/>
      <c r="U3174" s="12"/>
      <c r="V3174" s="12"/>
      <c r="W3174" s="12"/>
      <c r="X3174" s="12"/>
      <c r="Y3174" s="12"/>
      <c r="Z3174" s="12"/>
      <c r="AA3174" s="12"/>
      <c r="AB3174" s="12"/>
      <c r="AC3174" s="12"/>
    </row>
    <row r="3175" spans="1:29" x14ac:dyDescent="0.25">
      <c r="A3175" s="12"/>
      <c r="B3175" s="12"/>
      <c r="C3175" s="12"/>
      <c r="D3175" s="12"/>
      <c r="E3175" s="12"/>
      <c r="F3175" s="12"/>
      <c r="G3175" s="12"/>
      <c r="H3175" s="12"/>
      <c r="I3175" s="12"/>
      <c r="J3175" s="12"/>
      <c r="K3175" s="12"/>
      <c r="L3175" s="35"/>
      <c r="M3175" s="35"/>
      <c r="N3175" s="35"/>
      <c r="O3175" s="35"/>
      <c r="P3175" s="12"/>
      <c r="Q3175" s="16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2"/>
      <c r="AC3175" s="12"/>
    </row>
    <row r="3176" spans="1:29" x14ac:dyDescent="0.25">
      <c r="A3176" s="12"/>
      <c r="B3176" s="12"/>
      <c r="C3176" s="12"/>
      <c r="D3176" s="12"/>
      <c r="E3176" s="12"/>
      <c r="F3176" s="12"/>
      <c r="G3176" s="12"/>
      <c r="H3176" s="12"/>
      <c r="I3176" s="12"/>
      <c r="J3176" s="12"/>
      <c r="K3176" s="12"/>
      <c r="L3176" s="35"/>
      <c r="M3176" s="35"/>
      <c r="N3176" s="35"/>
      <c r="O3176" s="35"/>
      <c r="P3176" s="12"/>
      <c r="Q3176" s="16"/>
      <c r="R3176" s="12"/>
      <c r="S3176" s="12"/>
      <c r="T3176" s="12"/>
      <c r="U3176" s="12"/>
      <c r="V3176" s="12"/>
      <c r="W3176" s="12"/>
      <c r="X3176" s="12"/>
      <c r="Y3176" s="12"/>
      <c r="Z3176" s="12"/>
      <c r="AA3176" s="12"/>
      <c r="AB3176" s="12"/>
      <c r="AC3176" s="12"/>
    </row>
    <row r="3177" spans="1:29" x14ac:dyDescent="0.25">
      <c r="A3177" s="12"/>
      <c r="B3177" s="12"/>
      <c r="C3177" s="12"/>
      <c r="D3177" s="12"/>
      <c r="E3177" s="12"/>
      <c r="F3177" s="12"/>
      <c r="G3177" s="12"/>
      <c r="H3177" s="12"/>
      <c r="I3177" s="12"/>
      <c r="J3177" s="12"/>
      <c r="K3177" s="12"/>
      <c r="L3177" s="35"/>
      <c r="M3177" s="35"/>
      <c r="N3177" s="35"/>
      <c r="O3177" s="35"/>
      <c r="P3177" s="12"/>
      <c r="Q3177" s="16"/>
      <c r="R3177" s="12"/>
      <c r="S3177" s="12"/>
      <c r="T3177" s="12"/>
      <c r="U3177" s="12"/>
      <c r="V3177" s="12"/>
      <c r="W3177" s="12"/>
      <c r="X3177" s="12"/>
      <c r="Y3177" s="12"/>
      <c r="Z3177" s="12"/>
      <c r="AA3177" s="12"/>
      <c r="AB3177" s="12"/>
      <c r="AC3177" s="12"/>
    </row>
    <row r="3178" spans="1:29" x14ac:dyDescent="0.25">
      <c r="A3178" s="12"/>
      <c r="B3178" s="12"/>
      <c r="C3178" s="12"/>
      <c r="D3178" s="12"/>
      <c r="E3178" s="12"/>
      <c r="F3178" s="12"/>
      <c r="G3178" s="12"/>
      <c r="H3178" s="12"/>
      <c r="I3178" s="12"/>
      <c r="J3178" s="12"/>
      <c r="K3178" s="12"/>
      <c r="L3178" s="35"/>
      <c r="M3178" s="35"/>
      <c r="N3178" s="35"/>
      <c r="O3178" s="35"/>
      <c r="P3178" s="12"/>
      <c r="Q3178" s="16"/>
      <c r="R3178" s="12"/>
      <c r="S3178" s="12"/>
      <c r="T3178" s="12"/>
      <c r="U3178" s="12"/>
      <c r="V3178" s="12"/>
      <c r="W3178" s="12"/>
      <c r="X3178" s="12"/>
      <c r="Y3178" s="12"/>
      <c r="Z3178" s="12"/>
      <c r="AA3178" s="12"/>
      <c r="AB3178" s="12"/>
      <c r="AC3178" s="12"/>
    </row>
    <row r="3179" spans="1:29" x14ac:dyDescent="0.25">
      <c r="A3179" s="12"/>
      <c r="B3179" s="12"/>
      <c r="C3179" s="12"/>
      <c r="D3179" s="12"/>
      <c r="E3179" s="12"/>
      <c r="F3179" s="12"/>
      <c r="G3179" s="12"/>
      <c r="H3179" s="12"/>
      <c r="I3179" s="12"/>
      <c r="J3179" s="12"/>
      <c r="K3179" s="12"/>
      <c r="L3179" s="35"/>
      <c r="M3179" s="35"/>
      <c r="N3179" s="35"/>
      <c r="O3179" s="35"/>
      <c r="P3179" s="12"/>
      <c r="Q3179" s="16"/>
      <c r="R3179" s="12"/>
      <c r="S3179" s="12"/>
      <c r="T3179" s="12"/>
      <c r="U3179" s="12"/>
      <c r="V3179" s="12"/>
      <c r="W3179" s="12"/>
      <c r="X3179" s="12"/>
      <c r="Y3179" s="12"/>
      <c r="Z3179" s="12"/>
      <c r="AA3179" s="12"/>
      <c r="AB3179" s="12"/>
      <c r="AC3179" s="12"/>
    </row>
    <row r="3180" spans="1:29" x14ac:dyDescent="0.25">
      <c r="A3180" s="12"/>
      <c r="B3180" s="12"/>
      <c r="C3180" s="12"/>
      <c r="D3180" s="12"/>
      <c r="E3180" s="12"/>
      <c r="F3180" s="12"/>
      <c r="G3180" s="12"/>
      <c r="H3180" s="12"/>
      <c r="I3180" s="12"/>
      <c r="J3180" s="12"/>
      <c r="K3180" s="12"/>
      <c r="L3180" s="35"/>
      <c r="M3180" s="35"/>
      <c r="N3180" s="35"/>
      <c r="O3180" s="35"/>
      <c r="P3180" s="12"/>
      <c r="Q3180" s="16"/>
      <c r="R3180" s="12"/>
      <c r="S3180" s="12"/>
      <c r="T3180" s="12"/>
      <c r="U3180" s="12"/>
      <c r="V3180" s="12"/>
      <c r="W3180" s="12"/>
      <c r="X3180" s="12"/>
      <c r="Y3180" s="12"/>
      <c r="Z3180" s="12"/>
      <c r="AA3180" s="12"/>
      <c r="AB3180" s="12"/>
      <c r="AC3180" s="12"/>
    </row>
    <row r="3181" spans="1:29" x14ac:dyDescent="0.25">
      <c r="A3181" s="12"/>
      <c r="B3181" s="12"/>
      <c r="C3181" s="12"/>
      <c r="D3181" s="12"/>
      <c r="E3181" s="12"/>
      <c r="F3181" s="12"/>
      <c r="G3181" s="12"/>
      <c r="H3181" s="12"/>
      <c r="I3181" s="12"/>
      <c r="J3181" s="12"/>
      <c r="K3181" s="12"/>
      <c r="L3181" s="35"/>
      <c r="M3181" s="35"/>
      <c r="N3181" s="35"/>
      <c r="O3181" s="35"/>
      <c r="P3181" s="12"/>
      <c r="Q3181" s="16"/>
      <c r="R3181" s="12"/>
      <c r="S3181" s="12"/>
      <c r="T3181" s="12"/>
      <c r="U3181" s="12"/>
      <c r="V3181" s="12"/>
      <c r="W3181" s="12"/>
      <c r="X3181" s="12"/>
      <c r="Y3181" s="12"/>
      <c r="Z3181" s="12"/>
      <c r="AA3181" s="12"/>
      <c r="AB3181" s="12"/>
      <c r="AC3181" s="12"/>
    </row>
    <row r="3182" spans="1:29" x14ac:dyDescent="0.25">
      <c r="A3182" s="12"/>
      <c r="B3182" s="12"/>
      <c r="C3182" s="12"/>
      <c r="D3182" s="12"/>
      <c r="E3182" s="12"/>
      <c r="F3182" s="12"/>
      <c r="G3182" s="12"/>
      <c r="H3182" s="12"/>
      <c r="I3182" s="12"/>
      <c r="J3182" s="12"/>
      <c r="K3182" s="12"/>
      <c r="L3182" s="35"/>
      <c r="M3182" s="35"/>
      <c r="N3182" s="35"/>
      <c r="O3182" s="35"/>
      <c r="P3182" s="12"/>
      <c r="Q3182" s="16"/>
      <c r="R3182" s="12"/>
      <c r="S3182" s="12"/>
      <c r="T3182" s="12"/>
      <c r="U3182" s="12"/>
      <c r="V3182" s="12"/>
      <c r="W3182" s="12"/>
      <c r="X3182" s="12"/>
      <c r="Y3182" s="12"/>
      <c r="Z3182" s="12"/>
      <c r="AA3182" s="12"/>
      <c r="AB3182" s="12"/>
      <c r="AC3182" s="12"/>
    </row>
    <row r="3183" spans="1:29" x14ac:dyDescent="0.25">
      <c r="A3183" s="12"/>
      <c r="B3183" s="12"/>
      <c r="C3183" s="12"/>
      <c r="D3183" s="12"/>
      <c r="E3183" s="12"/>
      <c r="F3183" s="12"/>
      <c r="G3183" s="12"/>
      <c r="H3183" s="12"/>
      <c r="I3183" s="12"/>
      <c r="J3183" s="12"/>
      <c r="K3183" s="12"/>
      <c r="L3183" s="35"/>
      <c r="M3183" s="35"/>
      <c r="N3183" s="35"/>
      <c r="O3183" s="35"/>
      <c r="P3183" s="12"/>
      <c r="Q3183" s="16"/>
      <c r="R3183" s="12"/>
      <c r="S3183" s="12"/>
      <c r="T3183" s="12"/>
      <c r="U3183" s="12"/>
      <c r="V3183" s="12"/>
      <c r="W3183" s="12"/>
      <c r="X3183" s="12"/>
      <c r="Y3183" s="12"/>
      <c r="Z3183" s="12"/>
      <c r="AA3183" s="12"/>
      <c r="AB3183" s="12"/>
      <c r="AC3183" s="12"/>
    </row>
    <row r="3184" spans="1:29" x14ac:dyDescent="0.25">
      <c r="A3184" s="12"/>
      <c r="B3184" s="12"/>
      <c r="C3184" s="12"/>
      <c r="D3184" s="12"/>
      <c r="E3184" s="12"/>
      <c r="F3184" s="12"/>
      <c r="G3184" s="12"/>
      <c r="H3184" s="12"/>
      <c r="I3184" s="12"/>
      <c r="J3184" s="12"/>
      <c r="K3184" s="12"/>
      <c r="L3184" s="35"/>
      <c r="M3184" s="35"/>
      <c r="N3184" s="35"/>
      <c r="O3184" s="35"/>
      <c r="P3184" s="12"/>
      <c r="Q3184" s="16"/>
      <c r="R3184" s="12"/>
      <c r="S3184" s="12"/>
      <c r="T3184" s="12"/>
      <c r="U3184" s="12"/>
      <c r="V3184" s="12"/>
      <c r="W3184" s="12"/>
      <c r="X3184" s="12"/>
      <c r="Y3184" s="12"/>
      <c r="Z3184" s="12"/>
      <c r="AA3184" s="12"/>
      <c r="AB3184" s="12"/>
      <c r="AC3184" s="12"/>
    </row>
    <row r="3185" spans="1:29" x14ac:dyDescent="0.25">
      <c r="A3185" s="12"/>
      <c r="B3185" s="12"/>
      <c r="C3185" s="12"/>
      <c r="D3185" s="12"/>
      <c r="E3185" s="12"/>
      <c r="F3185" s="12"/>
      <c r="G3185" s="12"/>
      <c r="H3185" s="12"/>
      <c r="I3185" s="12"/>
      <c r="J3185" s="12"/>
      <c r="K3185" s="12"/>
      <c r="L3185" s="35"/>
      <c r="M3185" s="35"/>
      <c r="N3185" s="35"/>
      <c r="O3185" s="35"/>
      <c r="P3185" s="12"/>
      <c r="Q3185" s="16"/>
      <c r="R3185" s="12"/>
      <c r="S3185" s="12"/>
      <c r="T3185" s="12"/>
      <c r="U3185" s="12"/>
      <c r="V3185" s="12"/>
      <c r="W3185" s="12"/>
      <c r="X3185" s="12"/>
      <c r="Y3185" s="12"/>
      <c r="Z3185" s="12"/>
      <c r="AA3185" s="12"/>
      <c r="AB3185" s="12"/>
      <c r="AC3185" s="12"/>
    </row>
    <row r="3186" spans="1:29" x14ac:dyDescent="0.25">
      <c r="A3186" s="12"/>
      <c r="B3186" s="12"/>
      <c r="C3186" s="12"/>
      <c r="D3186" s="12"/>
      <c r="E3186" s="12"/>
      <c r="F3186" s="12"/>
      <c r="G3186" s="12"/>
      <c r="H3186" s="12"/>
      <c r="I3186" s="12"/>
      <c r="J3186" s="12"/>
      <c r="K3186" s="12"/>
      <c r="L3186" s="35"/>
      <c r="M3186" s="35"/>
      <c r="N3186" s="35"/>
      <c r="O3186" s="35"/>
      <c r="P3186" s="12"/>
      <c r="Q3186" s="16"/>
      <c r="R3186" s="12"/>
      <c r="S3186" s="12"/>
      <c r="T3186" s="12"/>
      <c r="U3186" s="12"/>
      <c r="V3186" s="12"/>
      <c r="W3186" s="12"/>
      <c r="X3186" s="12"/>
      <c r="Y3186" s="12"/>
      <c r="Z3186" s="12"/>
      <c r="AA3186" s="12"/>
      <c r="AB3186" s="12"/>
      <c r="AC3186" s="12"/>
    </row>
    <row r="3187" spans="1:29" x14ac:dyDescent="0.25">
      <c r="A3187" s="12"/>
      <c r="B3187" s="12"/>
      <c r="C3187" s="12"/>
      <c r="D3187" s="12"/>
      <c r="E3187" s="12"/>
      <c r="F3187" s="12"/>
      <c r="G3187" s="12"/>
      <c r="H3187" s="12"/>
      <c r="I3187" s="12"/>
      <c r="J3187" s="12"/>
      <c r="K3187" s="12"/>
      <c r="L3187" s="35"/>
      <c r="M3187" s="35"/>
      <c r="N3187" s="35"/>
      <c r="O3187" s="35"/>
      <c r="P3187" s="12"/>
      <c r="Q3187" s="16"/>
      <c r="R3187" s="12"/>
      <c r="S3187" s="12"/>
      <c r="T3187" s="12"/>
      <c r="U3187" s="12"/>
      <c r="V3187" s="12"/>
      <c r="W3187" s="12"/>
      <c r="X3187" s="12"/>
      <c r="Y3187" s="12"/>
      <c r="Z3187" s="12"/>
      <c r="AA3187" s="12"/>
      <c r="AB3187" s="12"/>
      <c r="AC3187" s="12"/>
    </row>
    <row r="3188" spans="1:29" x14ac:dyDescent="0.25">
      <c r="A3188" s="12"/>
      <c r="B3188" s="12"/>
      <c r="C3188" s="12"/>
      <c r="D3188" s="12"/>
      <c r="E3188" s="12"/>
      <c r="F3188" s="12"/>
      <c r="G3188" s="12"/>
      <c r="H3188" s="12"/>
      <c r="I3188" s="12"/>
      <c r="J3188" s="12"/>
      <c r="K3188" s="12"/>
      <c r="L3188" s="35"/>
      <c r="M3188" s="35"/>
      <c r="N3188" s="35"/>
      <c r="O3188" s="35"/>
      <c r="P3188" s="12"/>
      <c r="Q3188" s="16"/>
      <c r="R3188" s="12"/>
      <c r="S3188" s="12"/>
      <c r="T3188" s="12"/>
      <c r="U3188" s="12"/>
      <c r="V3188" s="12"/>
      <c r="W3188" s="12"/>
      <c r="X3188" s="12"/>
      <c r="Y3188" s="12"/>
      <c r="Z3188" s="12"/>
      <c r="AA3188" s="12"/>
      <c r="AB3188" s="12"/>
      <c r="AC3188" s="12"/>
    </row>
    <row r="3189" spans="1:29" x14ac:dyDescent="0.25">
      <c r="A3189" s="12"/>
      <c r="B3189" s="12"/>
      <c r="C3189" s="12"/>
      <c r="D3189" s="12"/>
      <c r="E3189" s="12"/>
      <c r="F3189" s="12"/>
      <c r="G3189" s="12"/>
      <c r="H3189" s="12"/>
      <c r="I3189" s="12"/>
      <c r="J3189" s="12"/>
      <c r="K3189" s="12"/>
      <c r="L3189" s="35"/>
      <c r="M3189" s="35"/>
      <c r="N3189" s="35"/>
      <c r="O3189" s="35"/>
      <c r="P3189" s="12"/>
      <c r="Q3189" s="16"/>
      <c r="R3189" s="12"/>
      <c r="S3189" s="12"/>
      <c r="T3189" s="12"/>
      <c r="U3189" s="12"/>
      <c r="V3189" s="12"/>
      <c r="W3189" s="12"/>
      <c r="X3189" s="12"/>
      <c r="Y3189" s="12"/>
      <c r="Z3189" s="12"/>
      <c r="AA3189" s="12"/>
      <c r="AB3189" s="12"/>
      <c r="AC3189" s="12"/>
    </row>
    <row r="3190" spans="1:29" x14ac:dyDescent="0.25">
      <c r="A3190" s="12"/>
      <c r="B3190" s="12"/>
      <c r="C3190" s="12"/>
      <c r="D3190" s="12"/>
      <c r="E3190" s="12"/>
      <c r="F3190" s="12"/>
      <c r="G3190" s="12"/>
      <c r="H3190" s="12"/>
      <c r="I3190" s="12"/>
      <c r="J3190" s="12"/>
      <c r="K3190" s="12"/>
      <c r="L3190" s="35"/>
      <c r="M3190" s="35"/>
      <c r="N3190" s="35"/>
      <c r="O3190" s="35"/>
      <c r="P3190" s="12"/>
      <c r="Q3190" s="16"/>
      <c r="R3190" s="12"/>
      <c r="S3190" s="12"/>
      <c r="T3190" s="12"/>
      <c r="U3190" s="12"/>
      <c r="V3190" s="12"/>
      <c r="W3190" s="12"/>
      <c r="X3190" s="12"/>
      <c r="Y3190" s="12"/>
      <c r="Z3190" s="12"/>
      <c r="AA3190" s="12"/>
      <c r="AB3190" s="12"/>
      <c r="AC3190" s="12"/>
    </row>
    <row r="3191" spans="1:29" x14ac:dyDescent="0.25">
      <c r="A3191" s="12"/>
      <c r="B3191" s="12"/>
      <c r="C3191" s="12"/>
      <c r="D3191" s="12"/>
      <c r="E3191" s="12"/>
      <c r="F3191" s="12"/>
      <c r="G3191" s="12"/>
      <c r="H3191" s="12"/>
      <c r="I3191" s="12"/>
      <c r="J3191" s="12"/>
      <c r="K3191" s="12"/>
      <c r="L3191" s="35"/>
      <c r="M3191" s="35"/>
      <c r="N3191" s="35"/>
      <c r="O3191" s="35"/>
      <c r="P3191" s="12"/>
      <c r="Q3191" s="16"/>
      <c r="R3191" s="12"/>
      <c r="S3191" s="12"/>
      <c r="T3191" s="12"/>
      <c r="U3191" s="12"/>
      <c r="V3191" s="12"/>
      <c r="W3191" s="12"/>
      <c r="X3191" s="12"/>
      <c r="Y3191" s="12"/>
      <c r="Z3191" s="12"/>
      <c r="AA3191" s="12"/>
      <c r="AB3191" s="12"/>
      <c r="AC3191" s="12"/>
    </row>
    <row r="3192" spans="1:29" x14ac:dyDescent="0.25">
      <c r="A3192" s="12"/>
      <c r="B3192" s="12"/>
      <c r="C3192" s="12"/>
      <c r="D3192" s="12"/>
      <c r="E3192" s="12"/>
      <c r="F3192" s="12"/>
      <c r="G3192" s="12"/>
      <c r="H3192" s="12"/>
      <c r="I3192" s="12"/>
      <c r="J3192" s="12"/>
      <c r="K3192" s="12"/>
      <c r="L3192" s="35"/>
      <c r="M3192" s="35"/>
      <c r="N3192" s="35"/>
      <c r="O3192" s="35"/>
      <c r="P3192" s="12"/>
      <c r="Q3192" s="16"/>
      <c r="R3192" s="12"/>
      <c r="S3192" s="12"/>
      <c r="T3192" s="12"/>
      <c r="U3192" s="12"/>
      <c r="V3192" s="12"/>
      <c r="W3192" s="12"/>
      <c r="X3192" s="12"/>
      <c r="Y3192" s="12"/>
      <c r="Z3192" s="12"/>
      <c r="AA3192" s="12"/>
      <c r="AB3192" s="12"/>
      <c r="AC3192" s="12"/>
    </row>
    <row r="3193" spans="1:29" x14ac:dyDescent="0.25">
      <c r="A3193" s="12"/>
      <c r="B3193" s="12"/>
      <c r="C3193" s="12"/>
      <c r="D3193" s="12"/>
      <c r="E3193" s="12"/>
      <c r="F3193" s="12"/>
      <c r="G3193" s="12"/>
      <c r="H3193" s="12"/>
      <c r="I3193" s="12"/>
      <c r="J3193" s="12"/>
      <c r="K3193" s="12"/>
      <c r="L3193" s="35"/>
      <c r="M3193" s="35"/>
      <c r="N3193" s="35"/>
      <c r="O3193" s="35"/>
      <c r="P3193" s="12"/>
      <c r="Q3193" s="16"/>
      <c r="R3193" s="12"/>
      <c r="S3193" s="12"/>
      <c r="T3193" s="12"/>
      <c r="U3193" s="12"/>
      <c r="V3193" s="12"/>
      <c r="W3193" s="12"/>
      <c r="X3193" s="12"/>
      <c r="Y3193" s="12"/>
      <c r="Z3193" s="12"/>
      <c r="AA3193" s="12"/>
      <c r="AB3193" s="12"/>
      <c r="AC3193" s="12"/>
    </row>
    <row r="3194" spans="1:29" x14ac:dyDescent="0.25">
      <c r="A3194" s="12"/>
      <c r="B3194" s="12"/>
      <c r="C3194" s="12"/>
      <c r="D3194" s="12"/>
      <c r="E3194" s="12"/>
      <c r="F3194" s="12"/>
      <c r="G3194" s="12"/>
      <c r="H3194" s="12"/>
      <c r="I3194" s="12"/>
      <c r="J3194" s="12"/>
      <c r="K3194" s="12"/>
      <c r="L3194" s="35"/>
      <c r="M3194" s="35"/>
      <c r="N3194" s="35"/>
      <c r="O3194" s="35"/>
      <c r="P3194" s="12"/>
      <c r="Q3194" s="16"/>
      <c r="R3194" s="12"/>
      <c r="S3194" s="12"/>
      <c r="T3194" s="12"/>
      <c r="U3194" s="12"/>
      <c r="V3194" s="12"/>
      <c r="W3194" s="12"/>
      <c r="X3194" s="12"/>
      <c r="Y3194" s="12"/>
      <c r="Z3194" s="12"/>
      <c r="AA3194" s="12"/>
      <c r="AB3194" s="12"/>
      <c r="AC3194" s="12"/>
    </row>
    <row r="3195" spans="1:29" x14ac:dyDescent="0.25">
      <c r="A3195" s="12"/>
      <c r="B3195" s="12"/>
      <c r="C3195" s="12"/>
      <c r="D3195" s="12"/>
      <c r="E3195" s="12"/>
      <c r="F3195" s="12"/>
      <c r="G3195" s="12"/>
      <c r="H3195" s="12"/>
      <c r="I3195" s="12"/>
      <c r="J3195" s="12"/>
      <c r="K3195" s="12"/>
      <c r="L3195" s="35"/>
      <c r="M3195" s="35"/>
      <c r="N3195" s="35"/>
      <c r="O3195" s="35"/>
      <c r="P3195" s="12"/>
      <c r="Q3195" s="16"/>
      <c r="R3195" s="12"/>
      <c r="S3195" s="12"/>
      <c r="T3195" s="12"/>
      <c r="U3195" s="12"/>
      <c r="V3195" s="12"/>
      <c r="W3195" s="12"/>
      <c r="X3195" s="12"/>
      <c r="Y3195" s="12"/>
      <c r="Z3195" s="12"/>
      <c r="AA3195" s="12"/>
      <c r="AB3195" s="12"/>
      <c r="AC3195" s="12"/>
    </row>
    <row r="3196" spans="1:29" x14ac:dyDescent="0.25">
      <c r="A3196" s="12"/>
      <c r="B3196" s="12"/>
      <c r="C3196" s="12"/>
      <c r="D3196" s="12"/>
      <c r="E3196" s="12"/>
      <c r="F3196" s="12"/>
      <c r="G3196" s="12"/>
      <c r="H3196" s="12"/>
      <c r="I3196" s="12"/>
      <c r="J3196" s="12"/>
      <c r="K3196" s="12"/>
      <c r="L3196" s="35"/>
      <c r="M3196" s="35"/>
      <c r="N3196" s="35"/>
      <c r="O3196" s="35"/>
      <c r="P3196" s="12"/>
      <c r="Q3196" s="16"/>
      <c r="R3196" s="12"/>
      <c r="S3196" s="12"/>
      <c r="T3196" s="12"/>
      <c r="U3196" s="12"/>
      <c r="V3196" s="12"/>
      <c r="W3196" s="12"/>
      <c r="X3196" s="12"/>
      <c r="Y3196" s="12"/>
      <c r="Z3196" s="12"/>
      <c r="AA3196" s="12"/>
      <c r="AB3196" s="12"/>
      <c r="AC3196" s="12"/>
    </row>
    <row r="3197" spans="1:29" x14ac:dyDescent="0.25">
      <c r="A3197" s="12"/>
      <c r="B3197" s="12"/>
      <c r="C3197" s="12"/>
      <c r="D3197" s="12"/>
      <c r="E3197" s="12"/>
      <c r="F3197" s="12"/>
      <c r="G3197" s="12"/>
      <c r="H3197" s="12"/>
      <c r="I3197" s="12"/>
      <c r="J3197" s="12"/>
      <c r="K3197" s="12"/>
      <c r="L3197" s="35"/>
      <c r="M3197" s="35"/>
      <c r="N3197" s="35"/>
      <c r="O3197" s="35"/>
      <c r="P3197" s="12"/>
      <c r="Q3197" s="16"/>
      <c r="R3197" s="12"/>
      <c r="S3197" s="12"/>
      <c r="T3197" s="12"/>
      <c r="U3197" s="12"/>
      <c r="V3197" s="12"/>
      <c r="W3197" s="12"/>
      <c r="X3197" s="12"/>
      <c r="Y3197" s="12"/>
      <c r="Z3197" s="12"/>
      <c r="AA3197" s="12"/>
      <c r="AB3197" s="12"/>
      <c r="AC3197" s="12"/>
    </row>
    <row r="3198" spans="1:29" x14ac:dyDescent="0.25">
      <c r="A3198" s="12"/>
      <c r="B3198" s="12"/>
      <c r="C3198" s="12"/>
      <c r="D3198" s="12"/>
      <c r="E3198" s="12"/>
      <c r="F3198" s="12"/>
      <c r="G3198" s="12"/>
      <c r="H3198" s="12"/>
      <c r="I3198" s="12"/>
      <c r="J3198" s="12"/>
      <c r="K3198" s="12"/>
      <c r="L3198" s="35"/>
      <c r="M3198" s="35"/>
      <c r="N3198" s="35"/>
      <c r="O3198" s="35"/>
      <c r="P3198" s="12"/>
      <c r="Q3198" s="16"/>
      <c r="R3198" s="12"/>
      <c r="S3198" s="12"/>
      <c r="T3198" s="12"/>
      <c r="U3198" s="12"/>
      <c r="V3198" s="12"/>
      <c r="W3198" s="12"/>
      <c r="X3198" s="12"/>
      <c r="Y3198" s="12"/>
      <c r="Z3198" s="12"/>
      <c r="AA3198" s="12"/>
      <c r="AB3198" s="12"/>
      <c r="AC3198" s="12"/>
    </row>
    <row r="3199" spans="1:29" x14ac:dyDescent="0.25">
      <c r="A3199" s="12"/>
      <c r="B3199" s="12"/>
      <c r="C3199" s="12"/>
      <c r="D3199" s="12"/>
      <c r="E3199" s="12"/>
      <c r="F3199" s="12"/>
      <c r="G3199" s="12"/>
      <c r="H3199" s="12"/>
      <c r="I3199" s="12"/>
      <c r="J3199" s="12"/>
      <c r="K3199" s="12"/>
      <c r="L3199" s="35"/>
      <c r="M3199" s="35"/>
      <c r="N3199" s="35"/>
      <c r="O3199" s="35"/>
      <c r="P3199" s="12"/>
      <c r="Q3199" s="16"/>
      <c r="R3199" s="12"/>
      <c r="S3199" s="12"/>
      <c r="T3199" s="12"/>
      <c r="U3199" s="12"/>
      <c r="V3199" s="12"/>
      <c r="W3199" s="12"/>
      <c r="X3199" s="12"/>
      <c r="Y3199" s="12"/>
      <c r="Z3199" s="12"/>
      <c r="AA3199" s="12"/>
      <c r="AB3199" s="12"/>
      <c r="AC3199" s="12"/>
    </row>
    <row r="3200" spans="1:29" x14ac:dyDescent="0.25">
      <c r="A3200" s="12"/>
      <c r="B3200" s="12"/>
      <c r="C3200" s="12"/>
      <c r="D3200" s="12"/>
      <c r="E3200" s="12"/>
      <c r="F3200" s="12"/>
      <c r="G3200" s="12"/>
      <c r="H3200" s="12"/>
      <c r="I3200" s="12"/>
      <c r="J3200" s="12"/>
      <c r="K3200" s="12"/>
      <c r="L3200" s="35"/>
      <c r="M3200" s="35"/>
      <c r="N3200" s="35"/>
      <c r="O3200" s="35"/>
      <c r="P3200" s="12"/>
      <c r="Q3200" s="16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2"/>
      <c r="AC3200" s="12"/>
    </row>
    <row r="3201" spans="1:29" x14ac:dyDescent="0.25">
      <c r="A3201" s="12"/>
      <c r="B3201" s="12"/>
      <c r="C3201" s="12"/>
      <c r="D3201" s="12"/>
      <c r="E3201" s="12"/>
      <c r="F3201" s="12"/>
      <c r="G3201" s="12"/>
      <c r="H3201" s="12"/>
      <c r="I3201" s="12"/>
      <c r="J3201" s="12"/>
      <c r="K3201" s="12"/>
      <c r="L3201" s="35"/>
      <c r="M3201" s="35"/>
      <c r="N3201" s="35"/>
      <c r="O3201" s="35"/>
      <c r="P3201" s="12"/>
      <c r="Q3201" s="16"/>
      <c r="R3201" s="12"/>
      <c r="S3201" s="12"/>
      <c r="T3201" s="12"/>
      <c r="U3201" s="12"/>
      <c r="V3201" s="12"/>
      <c r="W3201" s="12"/>
      <c r="X3201" s="12"/>
      <c r="Y3201" s="12"/>
      <c r="Z3201" s="12"/>
      <c r="AA3201" s="12"/>
      <c r="AB3201" s="12"/>
      <c r="AC3201" s="12"/>
    </row>
    <row r="3202" spans="1:29" x14ac:dyDescent="0.25">
      <c r="A3202" s="12"/>
      <c r="B3202" s="12"/>
      <c r="C3202" s="12"/>
      <c r="D3202" s="12"/>
      <c r="E3202" s="12"/>
      <c r="F3202" s="12"/>
      <c r="G3202" s="12"/>
      <c r="H3202" s="12"/>
      <c r="I3202" s="12"/>
      <c r="J3202" s="12"/>
      <c r="K3202" s="12"/>
      <c r="L3202" s="35"/>
      <c r="M3202" s="35"/>
      <c r="N3202" s="35"/>
      <c r="O3202" s="35"/>
      <c r="P3202" s="12"/>
      <c r="Q3202" s="16"/>
      <c r="R3202" s="12"/>
      <c r="S3202" s="12"/>
      <c r="T3202" s="12"/>
      <c r="U3202" s="12"/>
      <c r="V3202" s="12"/>
      <c r="W3202" s="12"/>
      <c r="X3202" s="12"/>
      <c r="Y3202" s="12"/>
      <c r="Z3202" s="12"/>
      <c r="AA3202" s="12"/>
      <c r="AB3202" s="12"/>
      <c r="AC3202" s="12"/>
    </row>
    <row r="3203" spans="1:29" x14ac:dyDescent="0.25">
      <c r="A3203" s="12"/>
      <c r="B3203" s="12"/>
      <c r="C3203" s="12"/>
      <c r="D3203" s="12"/>
      <c r="E3203" s="12"/>
      <c r="F3203" s="12"/>
      <c r="G3203" s="12"/>
      <c r="H3203" s="12"/>
      <c r="I3203" s="12"/>
      <c r="J3203" s="12"/>
      <c r="K3203" s="12"/>
      <c r="L3203" s="35"/>
      <c r="M3203" s="35"/>
      <c r="N3203" s="35"/>
      <c r="O3203" s="35"/>
      <c r="P3203" s="12"/>
      <c r="Q3203" s="16"/>
      <c r="R3203" s="12"/>
      <c r="S3203" s="12"/>
      <c r="T3203" s="12"/>
      <c r="U3203" s="12"/>
      <c r="V3203" s="12"/>
      <c r="W3203" s="12"/>
      <c r="X3203" s="12"/>
      <c r="Y3203" s="12"/>
      <c r="Z3203" s="12"/>
      <c r="AA3203" s="12"/>
      <c r="AB3203" s="12"/>
      <c r="AC3203" s="12"/>
    </row>
    <row r="3204" spans="1:29" x14ac:dyDescent="0.25">
      <c r="A3204" s="12"/>
      <c r="B3204" s="12"/>
      <c r="C3204" s="12"/>
      <c r="D3204" s="12"/>
      <c r="E3204" s="12"/>
      <c r="F3204" s="12"/>
      <c r="G3204" s="12"/>
      <c r="H3204" s="12"/>
      <c r="I3204" s="12"/>
      <c r="J3204" s="12"/>
      <c r="K3204" s="12"/>
      <c r="L3204" s="35"/>
      <c r="M3204" s="35"/>
      <c r="N3204" s="35"/>
      <c r="O3204" s="35"/>
      <c r="P3204" s="12"/>
      <c r="Q3204" s="16"/>
      <c r="R3204" s="12"/>
      <c r="S3204" s="12"/>
      <c r="T3204" s="12"/>
      <c r="U3204" s="12"/>
      <c r="V3204" s="12"/>
      <c r="W3204" s="12"/>
      <c r="X3204" s="12"/>
      <c r="Y3204" s="12"/>
      <c r="Z3204" s="12"/>
      <c r="AA3204" s="12"/>
      <c r="AB3204" s="12"/>
      <c r="AC3204" s="12"/>
    </row>
    <row r="3205" spans="1:29" x14ac:dyDescent="0.25">
      <c r="A3205" s="12"/>
      <c r="B3205" s="12"/>
      <c r="C3205" s="12"/>
      <c r="D3205" s="12"/>
      <c r="E3205" s="12"/>
      <c r="F3205" s="12"/>
      <c r="G3205" s="12"/>
      <c r="H3205" s="12"/>
      <c r="I3205" s="12"/>
      <c r="J3205" s="12"/>
      <c r="K3205" s="12"/>
      <c r="L3205" s="35"/>
      <c r="M3205" s="35"/>
      <c r="N3205" s="35"/>
      <c r="O3205" s="35"/>
      <c r="P3205" s="12"/>
      <c r="Q3205" s="16"/>
      <c r="R3205" s="12"/>
      <c r="S3205" s="12"/>
      <c r="T3205" s="12"/>
      <c r="U3205" s="12"/>
      <c r="V3205" s="12"/>
      <c r="W3205" s="12"/>
      <c r="X3205" s="12"/>
      <c r="Y3205" s="12"/>
      <c r="Z3205" s="12"/>
      <c r="AA3205" s="12"/>
      <c r="AB3205" s="12"/>
      <c r="AC3205" s="12"/>
    </row>
    <row r="3206" spans="1:29" x14ac:dyDescent="0.25">
      <c r="A3206" s="12"/>
      <c r="B3206" s="12"/>
      <c r="C3206" s="12"/>
      <c r="D3206" s="12"/>
      <c r="E3206" s="12"/>
      <c r="F3206" s="12"/>
      <c r="G3206" s="12"/>
      <c r="H3206" s="12"/>
      <c r="I3206" s="12"/>
      <c r="J3206" s="12"/>
      <c r="K3206" s="12"/>
      <c r="L3206" s="35"/>
      <c r="M3206" s="35"/>
      <c r="N3206" s="35"/>
      <c r="O3206" s="35"/>
      <c r="P3206" s="12"/>
      <c r="Q3206" s="16"/>
      <c r="R3206" s="12"/>
      <c r="S3206" s="12"/>
      <c r="T3206" s="12"/>
      <c r="U3206" s="12"/>
      <c r="V3206" s="12"/>
      <c r="W3206" s="12"/>
      <c r="X3206" s="12"/>
      <c r="Y3206" s="12"/>
      <c r="Z3206" s="12"/>
      <c r="AA3206" s="12"/>
      <c r="AB3206" s="12"/>
      <c r="AC3206" s="12"/>
    </row>
    <row r="3207" spans="1:29" x14ac:dyDescent="0.25">
      <c r="A3207" s="12"/>
      <c r="B3207" s="12"/>
      <c r="C3207" s="12"/>
      <c r="D3207" s="12"/>
      <c r="E3207" s="12"/>
      <c r="F3207" s="12"/>
      <c r="G3207" s="12"/>
      <c r="H3207" s="12"/>
      <c r="I3207" s="12"/>
      <c r="J3207" s="12"/>
      <c r="K3207" s="12"/>
      <c r="L3207" s="35"/>
      <c r="M3207" s="35"/>
      <c r="N3207" s="35"/>
      <c r="O3207" s="35"/>
      <c r="P3207" s="12"/>
      <c r="Q3207" s="16"/>
      <c r="R3207" s="12"/>
      <c r="S3207" s="12"/>
      <c r="T3207" s="12"/>
      <c r="U3207" s="12"/>
      <c r="V3207" s="12"/>
      <c r="W3207" s="12"/>
      <c r="X3207" s="12"/>
      <c r="Y3207" s="12"/>
      <c r="Z3207" s="12"/>
      <c r="AA3207" s="12"/>
      <c r="AB3207" s="12"/>
      <c r="AC3207" s="12"/>
    </row>
    <row r="3208" spans="1:29" x14ac:dyDescent="0.25">
      <c r="A3208" s="12"/>
      <c r="B3208" s="12"/>
      <c r="C3208" s="12"/>
      <c r="D3208" s="12"/>
      <c r="E3208" s="12"/>
      <c r="F3208" s="12"/>
      <c r="G3208" s="12"/>
      <c r="H3208" s="12"/>
      <c r="I3208" s="12"/>
      <c r="J3208" s="12"/>
      <c r="K3208" s="12"/>
      <c r="L3208" s="35"/>
      <c r="M3208" s="35"/>
      <c r="N3208" s="35"/>
      <c r="O3208" s="35"/>
      <c r="P3208" s="12"/>
      <c r="Q3208" s="16"/>
      <c r="R3208" s="12"/>
      <c r="S3208" s="12"/>
      <c r="T3208" s="12"/>
      <c r="U3208" s="12"/>
      <c r="V3208" s="12"/>
      <c r="W3208" s="12"/>
      <c r="X3208" s="12"/>
      <c r="Y3208" s="12"/>
      <c r="Z3208" s="12"/>
      <c r="AA3208" s="12"/>
      <c r="AB3208" s="12"/>
      <c r="AC3208" s="12"/>
    </row>
    <row r="3209" spans="1:29" x14ac:dyDescent="0.25">
      <c r="A3209" s="12"/>
      <c r="B3209" s="12"/>
      <c r="C3209" s="12"/>
      <c r="D3209" s="12"/>
      <c r="E3209" s="12"/>
      <c r="F3209" s="12"/>
      <c r="G3209" s="12"/>
      <c r="H3209" s="12"/>
      <c r="I3209" s="12"/>
      <c r="J3209" s="12"/>
      <c r="K3209" s="12"/>
      <c r="L3209" s="35"/>
      <c r="M3209" s="35"/>
      <c r="N3209" s="35"/>
      <c r="O3209" s="35"/>
      <c r="P3209" s="12"/>
      <c r="Q3209" s="16"/>
      <c r="R3209" s="12"/>
      <c r="S3209" s="12"/>
      <c r="T3209" s="12"/>
      <c r="U3209" s="12"/>
      <c r="V3209" s="12"/>
      <c r="W3209" s="12"/>
      <c r="X3209" s="12"/>
      <c r="Y3209" s="12"/>
      <c r="Z3209" s="12"/>
      <c r="AA3209" s="12"/>
      <c r="AB3209" s="12"/>
      <c r="AC3209" s="12"/>
    </row>
    <row r="3210" spans="1:29" x14ac:dyDescent="0.25">
      <c r="A3210" s="12"/>
      <c r="B3210" s="12"/>
      <c r="C3210" s="12"/>
      <c r="D3210" s="12"/>
      <c r="E3210" s="12"/>
      <c r="F3210" s="12"/>
      <c r="G3210" s="12"/>
      <c r="H3210" s="12"/>
      <c r="I3210" s="12"/>
      <c r="J3210" s="12"/>
      <c r="K3210" s="12"/>
      <c r="L3210" s="35"/>
      <c r="M3210" s="35"/>
      <c r="N3210" s="35"/>
      <c r="O3210" s="35"/>
      <c r="P3210" s="12"/>
      <c r="Q3210" s="16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2"/>
      <c r="AC3210" s="12"/>
    </row>
    <row r="3211" spans="1:29" x14ac:dyDescent="0.25">
      <c r="A3211" s="12"/>
      <c r="B3211" s="12"/>
      <c r="C3211" s="12"/>
      <c r="D3211" s="12"/>
      <c r="E3211" s="12"/>
      <c r="F3211" s="12"/>
      <c r="G3211" s="12"/>
      <c r="H3211" s="12"/>
      <c r="I3211" s="12"/>
      <c r="J3211" s="12"/>
      <c r="K3211" s="12"/>
      <c r="L3211" s="35"/>
      <c r="M3211" s="35"/>
      <c r="N3211" s="35"/>
      <c r="O3211" s="35"/>
      <c r="P3211" s="12"/>
      <c r="Q3211" s="16"/>
      <c r="R3211" s="12"/>
      <c r="S3211" s="12"/>
      <c r="T3211" s="12"/>
      <c r="U3211" s="12"/>
      <c r="V3211" s="12"/>
      <c r="W3211" s="12"/>
      <c r="X3211" s="12"/>
      <c r="Y3211" s="12"/>
      <c r="Z3211" s="12"/>
      <c r="AA3211" s="12"/>
      <c r="AB3211" s="12"/>
      <c r="AC3211" s="12"/>
    </row>
    <row r="3212" spans="1:29" x14ac:dyDescent="0.25">
      <c r="A3212" s="12"/>
      <c r="B3212" s="12"/>
      <c r="C3212" s="12"/>
      <c r="D3212" s="12"/>
      <c r="E3212" s="12"/>
      <c r="F3212" s="12"/>
      <c r="G3212" s="12"/>
      <c r="H3212" s="12"/>
      <c r="I3212" s="12"/>
      <c r="J3212" s="12"/>
      <c r="K3212" s="12"/>
      <c r="L3212" s="35"/>
      <c r="M3212" s="35"/>
      <c r="N3212" s="35"/>
      <c r="O3212" s="35"/>
      <c r="P3212" s="12"/>
      <c r="Q3212" s="16"/>
      <c r="R3212" s="12"/>
      <c r="S3212" s="12"/>
      <c r="T3212" s="12"/>
      <c r="U3212" s="12"/>
      <c r="V3212" s="12"/>
      <c r="W3212" s="12"/>
      <c r="X3212" s="12"/>
      <c r="Y3212" s="12"/>
      <c r="Z3212" s="12"/>
      <c r="AA3212" s="12"/>
      <c r="AB3212" s="12"/>
      <c r="AC3212" s="12"/>
    </row>
    <row r="3213" spans="1:29" x14ac:dyDescent="0.25">
      <c r="A3213" s="12"/>
      <c r="B3213" s="12"/>
      <c r="C3213" s="12"/>
      <c r="D3213" s="12"/>
      <c r="E3213" s="12"/>
      <c r="F3213" s="12"/>
      <c r="G3213" s="12"/>
      <c r="H3213" s="12"/>
      <c r="I3213" s="12"/>
      <c r="J3213" s="12"/>
      <c r="K3213" s="12"/>
      <c r="L3213" s="35"/>
      <c r="M3213" s="35"/>
      <c r="N3213" s="35"/>
      <c r="O3213" s="35"/>
      <c r="P3213" s="12"/>
      <c r="Q3213" s="16"/>
      <c r="R3213" s="12"/>
      <c r="S3213" s="12"/>
      <c r="T3213" s="12"/>
      <c r="U3213" s="12"/>
      <c r="V3213" s="12"/>
      <c r="W3213" s="12"/>
      <c r="X3213" s="12"/>
      <c r="Y3213" s="12"/>
      <c r="Z3213" s="12"/>
      <c r="AA3213" s="12"/>
      <c r="AB3213" s="12"/>
      <c r="AC3213" s="12"/>
    </row>
    <row r="3214" spans="1:29" x14ac:dyDescent="0.25">
      <c r="A3214" s="12"/>
      <c r="B3214" s="12"/>
      <c r="C3214" s="12"/>
      <c r="D3214" s="12"/>
      <c r="E3214" s="12"/>
      <c r="F3214" s="12"/>
      <c r="G3214" s="12"/>
      <c r="H3214" s="12"/>
      <c r="I3214" s="12"/>
      <c r="J3214" s="12"/>
      <c r="K3214" s="12"/>
      <c r="L3214" s="35"/>
      <c r="M3214" s="35"/>
      <c r="N3214" s="35"/>
      <c r="O3214" s="35"/>
      <c r="P3214" s="12"/>
      <c r="Q3214" s="16"/>
      <c r="R3214" s="12"/>
      <c r="S3214" s="12"/>
      <c r="T3214" s="12"/>
      <c r="U3214" s="12"/>
      <c r="V3214" s="12"/>
      <c r="W3214" s="12"/>
      <c r="X3214" s="12"/>
      <c r="Y3214" s="12"/>
      <c r="Z3214" s="12"/>
      <c r="AA3214" s="12"/>
      <c r="AB3214" s="12"/>
      <c r="AC3214" s="12"/>
    </row>
    <row r="3215" spans="1:29" x14ac:dyDescent="0.25">
      <c r="A3215" s="12"/>
      <c r="B3215" s="12"/>
      <c r="C3215" s="12"/>
      <c r="D3215" s="12"/>
      <c r="E3215" s="12"/>
      <c r="F3215" s="12"/>
      <c r="G3215" s="12"/>
      <c r="H3215" s="12"/>
      <c r="I3215" s="12"/>
      <c r="J3215" s="12"/>
      <c r="K3215" s="12"/>
      <c r="L3215" s="35"/>
      <c r="M3215" s="35"/>
      <c r="N3215" s="35"/>
      <c r="O3215" s="35"/>
      <c r="P3215" s="12"/>
      <c r="Q3215" s="16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/>
      <c r="AB3215" s="12"/>
      <c r="AC3215" s="12"/>
    </row>
    <row r="3216" spans="1:29" x14ac:dyDescent="0.25">
      <c r="A3216" s="12"/>
      <c r="B3216" s="12"/>
      <c r="C3216" s="12"/>
      <c r="D3216" s="12"/>
      <c r="E3216" s="12"/>
      <c r="F3216" s="12"/>
      <c r="G3216" s="12"/>
      <c r="H3216" s="12"/>
      <c r="I3216" s="12"/>
      <c r="J3216" s="12"/>
      <c r="K3216" s="12"/>
      <c r="L3216" s="35"/>
      <c r="M3216" s="35"/>
      <c r="N3216" s="35"/>
      <c r="O3216" s="35"/>
      <c r="P3216" s="12"/>
      <c r="Q3216" s="16"/>
      <c r="R3216" s="12"/>
      <c r="S3216" s="12"/>
      <c r="T3216" s="12"/>
      <c r="U3216" s="12"/>
      <c r="V3216" s="12"/>
      <c r="W3216" s="12"/>
      <c r="X3216" s="12"/>
      <c r="Y3216" s="12"/>
      <c r="Z3216" s="12"/>
      <c r="AA3216" s="12"/>
      <c r="AB3216" s="12"/>
      <c r="AC3216" s="12"/>
    </row>
    <row r="3217" spans="1:29" x14ac:dyDescent="0.25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35"/>
      <c r="M3217" s="35"/>
      <c r="N3217" s="35"/>
      <c r="O3217" s="35"/>
      <c r="P3217" s="12"/>
      <c r="Q3217" s="16"/>
      <c r="R3217" s="12"/>
      <c r="S3217" s="12"/>
      <c r="T3217" s="12"/>
      <c r="U3217" s="12"/>
      <c r="V3217" s="12"/>
      <c r="W3217" s="12"/>
      <c r="X3217" s="12"/>
      <c r="Y3217" s="12"/>
      <c r="Z3217" s="12"/>
      <c r="AA3217" s="12"/>
      <c r="AB3217" s="12"/>
      <c r="AC3217" s="12"/>
    </row>
    <row r="3218" spans="1:29" x14ac:dyDescent="0.25">
      <c r="A3218" s="12"/>
      <c r="B3218" s="12"/>
      <c r="C3218" s="12"/>
      <c r="D3218" s="12"/>
      <c r="E3218" s="12"/>
      <c r="F3218" s="12"/>
      <c r="G3218" s="12"/>
      <c r="H3218" s="12"/>
      <c r="I3218" s="12"/>
      <c r="J3218" s="12"/>
      <c r="K3218" s="12"/>
      <c r="L3218" s="35"/>
      <c r="M3218" s="35"/>
      <c r="N3218" s="35"/>
      <c r="O3218" s="35"/>
      <c r="P3218" s="12"/>
      <c r="Q3218" s="16"/>
      <c r="R3218" s="12"/>
      <c r="S3218" s="12"/>
      <c r="T3218" s="12"/>
      <c r="U3218" s="12"/>
      <c r="V3218" s="12"/>
      <c r="W3218" s="12"/>
      <c r="X3218" s="12"/>
      <c r="Y3218" s="12"/>
      <c r="Z3218" s="12"/>
      <c r="AA3218" s="12"/>
      <c r="AB3218" s="12"/>
      <c r="AC3218" s="12"/>
    </row>
    <row r="3219" spans="1:29" x14ac:dyDescent="0.25">
      <c r="A3219" s="12"/>
      <c r="B3219" s="12"/>
      <c r="C3219" s="12"/>
      <c r="D3219" s="12"/>
      <c r="E3219" s="12"/>
      <c r="F3219" s="12"/>
      <c r="G3219" s="12"/>
      <c r="H3219" s="12"/>
      <c r="I3219" s="12"/>
      <c r="J3219" s="12"/>
      <c r="K3219" s="12"/>
      <c r="L3219" s="35"/>
      <c r="M3219" s="35"/>
      <c r="N3219" s="35"/>
      <c r="O3219" s="35"/>
      <c r="P3219" s="12"/>
      <c r="Q3219" s="16"/>
      <c r="R3219" s="12"/>
      <c r="S3219" s="12"/>
      <c r="T3219" s="12"/>
      <c r="U3219" s="12"/>
      <c r="V3219" s="12"/>
      <c r="W3219" s="12"/>
      <c r="X3219" s="12"/>
      <c r="Y3219" s="12"/>
      <c r="Z3219" s="12"/>
      <c r="AA3219" s="12"/>
      <c r="AB3219" s="12"/>
      <c r="AC3219" s="12"/>
    </row>
    <row r="3220" spans="1:29" x14ac:dyDescent="0.25">
      <c r="A3220" s="12"/>
      <c r="B3220" s="12"/>
      <c r="C3220" s="12"/>
      <c r="D3220" s="12"/>
      <c r="E3220" s="12"/>
      <c r="F3220" s="12"/>
      <c r="G3220" s="12"/>
      <c r="H3220" s="12"/>
      <c r="I3220" s="12"/>
      <c r="J3220" s="12"/>
      <c r="K3220" s="12"/>
      <c r="L3220" s="35"/>
      <c r="M3220" s="35"/>
      <c r="N3220" s="35"/>
      <c r="O3220" s="35"/>
      <c r="P3220" s="12"/>
      <c r="Q3220" s="16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2"/>
      <c r="AC3220" s="12"/>
    </row>
    <row r="3221" spans="1:29" x14ac:dyDescent="0.25">
      <c r="A3221" s="12"/>
      <c r="B3221" s="12"/>
      <c r="C3221" s="12"/>
      <c r="D3221" s="12"/>
      <c r="E3221" s="12"/>
      <c r="F3221" s="12"/>
      <c r="G3221" s="12"/>
      <c r="H3221" s="12"/>
      <c r="I3221" s="12"/>
      <c r="J3221" s="12"/>
      <c r="K3221" s="12"/>
      <c r="L3221" s="35"/>
      <c r="M3221" s="35"/>
      <c r="N3221" s="35"/>
      <c r="O3221" s="35"/>
      <c r="P3221" s="12"/>
      <c r="Q3221" s="16"/>
      <c r="R3221" s="12"/>
      <c r="S3221" s="12"/>
      <c r="T3221" s="12"/>
      <c r="U3221" s="12"/>
      <c r="V3221" s="12"/>
      <c r="W3221" s="12"/>
      <c r="X3221" s="12"/>
      <c r="Y3221" s="12"/>
      <c r="Z3221" s="12"/>
      <c r="AA3221" s="12"/>
      <c r="AB3221" s="12"/>
      <c r="AC3221" s="12"/>
    </row>
    <row r="3222" spans="1:29" x14ac:dyDescent="0.25">
      <c r="A3222" s="12"/>
      <c r="B3222" s="12"/>
      <c r="C3222" s="12"/>
      <c r="D3222" s="12"/>
      <c r="E3222" s="12"/>
      <c r="F3222" s="12"/>
      <c r="G3222" s="12"/>
      <c r="H3222" s="12"/>
      <c r="I3222" s="12"/>
      <c r="J3222" s="12"/>
      <c r="K3222" s="12"/>
      <c r="L3222" s="35"/>
      <c r="M3222" s="35"/>
      <c r="N3222" s="35"/>
      <c r="O3222" s="35"/>
      <c r="P3222" s="12"/>
      <c r="Q3222" s="16"/>
      <c r="R3222" s="12"/>
      <c r="S3222" s="12"/>
      <c r="T3222" s="12"/>
      <c r="U3222" s="12"/>
      <c r="V3222" s="12"/>
      <c r="W3222" s="12"/>
      <c r="X3222" s="12"/>
      <c r="Y3222" s="12"/>
      <c r="Z3222" s="12"/>
      <c r="AA3222" s="12"/>
      <c r="AB3222" s="12"/>
      <c r="AC3222" s="12"/>
    </row>
    <row r="3223" spans="1:29" x14ac:dyDescent="0.25">
      <c r="A3223" s="12"/>
      <c r="B3223" s="12"/>
      <c r="C3223" s="12"/>
      <c r="D3223" s="12"/>
      <c r="E3223" s="12"/>
      <c r="F3223" s="12"/>
      <c r="G3223" s="12"/>
      <c r="H3223" s="12"/>
      <c r="I3223" s="12"/>
      <c r="J3223" s="12"/>
      <c r="K3223" s="12"/>
      <c r="L3223" s="35"/>
      <c r="M3223" s="35"/>
      <c r="N3223" s="35"/>
      <c r="O3223" s="35"/>
      <c r="P3223" s="12"/>
      <c r="Q3223" s="16"/>
      <c r="R3223" s="12"/>
      <c r="S3223" s="12"/>
      <c r="T3223" s="12"/>
      <c r="U3223" s="12"/>
      <c r="V3223" s="12"/>
      <c r="W3223" s="12"/>
      <c r="X3223" s="12"/>
      <c r="Y3223" s="12"/>
      <c r="Z3223" s="12"/>
      <c r="AA3223" s="12"/>
      <c r="AB3223" s="12"/>
      <c r="AC3223" s="12"/>
    </row>
    <row r="3224" spans="1:29" x14ac:dyDescent="0.25">
      <c r="A3224" s="12"/>
      <c r="B3224" s="12"/>
      <c r="C3224" s="12"/>
      <c r="D3224" s="12"/>
      <c r="E3224" s="12"/>
      <c r="F3224" s="12"/>
      <c r="G3224" s="12"/>
      <c r="H3224" s="12"/>
      <c r="I3224" s="12"/>
      <c r="J3224" s="12"/>
      <c r="K3224" s="12"/>
      <c r="L3224" s="35"/>
      <c r="M3224" s="35"/>
      <c r="N3224" s="35"/>
      <c r="O3224" s="35"/>
      <c r="P3224" s="12"/>
      <c r="Q3224" s="16"/>
      <c r="R3224" s="12"/>
      <c r="S3224" s="12"/>
      <c r="T3224" s="12"/>
      <c r="U3224" s="12"/>
      <c r="V3224" s="12"/>
      <c r="W3224" s="12"/>
      <c r="X3224" s="12"/>
      <c r="Y3224" s="12"/>
      <c r="Z3224" s="12"/>
      <c r="AA3224" s="12"/>
      <c r="AB3224" s="12"/>
      <c r="AC3224" s="12"/>
    </row>
    <row r="3225" spans="1:29" x14ac:dyDescent="0.25">
      <c r="A3225" s="12"/>
      <c r="B3225" s="12"/>
      <c r="C3225" s="12"/>
      <c r="D3225" s="12"/>
      <c r="E3225" s="12"/>
      <c r="F3225" s="12"/>
      <c r="G3225" s="12"/>
      <c r="H3225" s="12"/>
      <c r="I3225" s="12"/>
      <c r="J3225" s="12"/>
      <c r="K3225" s="12"/>
      <c r="L3225" s="35"/>
      <c r="M3225" s="35"/>
      <c r="N3225" s="35"/>
      <c r="O3225" s="35"/>
      <c r="P3225" s="12"/>
      <c r="Q3225" s="16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</row>
    <row r="3226" spans="1:29" x14ac:dyDescent="0.25">
      <c r="A3226" s="12"/>
      <c r="B3226" s="12"/>
      <c r="C3226" s="12"/>
      <c r="D3226" s="12"/>
      <c r="E3226" s="12"/>
      <c r="F3226" s="12"/>
      <c r="G3226" s="12"/>
      <c r="H3226" s="12"/>
      <c r="I3226" s="12"/>
      <c r="J3226" s="12"/>
      <c r="K3226" s="12"/>
      <c r="L3226" s="35"/>
      <c r="M3226" s="35"/>
      <c r="N3226" s="35"/>
      <c r="O3226" s="35"/>
      <c r="P3226" s="12"/>
      <c r="Q3226" s="16"/>
      <c r="R3226" s="12"/>
      <c r="S3226" s="12"/>
      <c r="T3226" s="12"/>
      <c r="U3226" s="12"/>
      <c r="V3226" s="12"/>
      <c r="W3226" s="12"/>
      <c r="X3226" s="12"/>
      <c r="Y3226" s="12"/>
      <c r="Z3226" s="12"/>
      <c r="AA3226" s="12"/>
      <c r="AB3226" s="12"/>
      <c r="AC3226" s="12"/>
    </row>
    <row r="3227" spans="1:29" x14ac:dyDescent="0.25">
      <c r="A3227" s="12"/>
      <c r="B3227" s="12"/>
      <c r="C3227" s="12"/>
      <c r="D3227" s="12"/>
      <c r="E3227" s="12"/>
      <c r="F3227" s="12"/>
      <c r="G3227" s="12"/>
      <c r="H3227" s="12"/>
      <c r="I3227" s="12"/>
      <c r="J3227" s="12"/>
      <c r="K3227" s="12"/>
      <c r="L3227" s="35"/>
      <c r="M3227" s="35"/>
      <c r="N3227" s="35"/>
      <c r="O3227" s="35"/>
      <c r="P3227" s="12"/>
      <c r="Q3227" s="16"/>
      <c r="R3227" s="12"/>
      <c r="S3227" s="12"/>
      <c r="T3227" s="12"/>
      <c r="U3227" s="12"/>
      <c r="V3227" s="12"/>
      <c r="W3227" s="12"/>
      <c r="X3227" s="12"/>
      <c r="Y3227" s="12"/>
      <c r="Z3227" s="12"/>
      <c r="AA3227" s="12"/>
      <c r="AB3227" s="12"/>
      <c r="AC3227" s="12"/>
    </row>
    <row r="3228" spans="1:29" x14ac:dyDescent="0.25">
      <c r="A3228" s="12"/>
      <c r="B3228" s="12"/>
      <c r="C3228" s="12"/>
      <c r="D3228" s="12"/>
      <c r="E3228" s="12"/>
      <c r="F3228" s="12"/>
      <c r="G3228" s="12"/>
      <c r="H3228" s="12"/>
      <c r="I3228" s="12"/>
      <c r="J3228" s="12"/>
      <c r="K3228" s="12"/>
      <c r="L3228" s="35"/>
      <c r="M3228" s="35"/>
      <c r="N3228" s="35"/>
      <c r="O3228" s="35"/>
      <c r="P3228" s="12"/>
      <c r="Q3228" s="16"/>
      <c r="R3228" s="12"/>
      <c r="S3228" s="12"/>
      <c r="T3228" s="12"/>
      <c r="U3228" s="12"/>
      <c r="V3228" s="12"/>
      <c r="W3228" s="12"/>
      <c r="X3228" s="12"/>
      <c r="Y3228" s="12"/>
      <c r="Z3228" s="12"/>
      <c r="AA3228" s="12"/>
      <c r="AB3228" s="12"/>
      <c r="AC3228" s="12"/>
    </row>
    <row r="3229" spans="1:29" x14ac:dyDescent="0.25">
      <c r="A3229" s="12"/>
      <c r="B3229" s="12"/>
      <c r="C3229" s="12"/>
      <c r="D3229" s="12"/>
      <c r="E3229" s="12"/>
      <c r="F3229" s="12"/>
      <c r="G3229" s="12"/>
      <c r="H3229" s="12"/>
      <c r="I3229" s="12"/>
      <c r="J3229" s="12"/>
      <c r="K3229" s="12"/>
      <c r="L3229" s="35"/>
      <c r="M3229" s="35"/>
      <c r="N3229" s="35"/>
      <c r="O3229" s="35"/>
      <c r="P3229" s="12"/>
      <c r="Q3229" s="16"/>
      <c r="R3229" s="12"/>
      <c r="S3229" s="12"/>
      <c r="T3229" s="12"/>
      <c r="U3229" s="12"/>
      <c r="V3229" s="12"/>
      <c r="W3229" s="12"/>
      <c r="X3229" s="12"/>
      <c r="Y3229" s="12"/>
      <c r="Z3229" s="12"/>
      <c r="AA3229" s="12"/>
      <c r="AB3229" s="12"/>
      <c r="AC3229" s="12"/>
    </row>
    <row r="3230" spans="1:29" x14ac:dyDescent="0.25">
      <c r="A3230" s="12"/>
      <c r="B3230" s="12"/>
      <c r="C3230" s="12"/>
      <c r="D3230" s="12"/>
      <c r="E3230" s="12"/>
      <c r="F3230" s="12"/>
      <c r="G3230" s="12"/>
      <c r="H3230" s="12"/>
      <c r="I3230" s="12"/>
      <c r="J3230" s="12"/>
      <c r="K3230" s="12"/>
      <c r="L3230" s="35"/>
      <c r="M3230" s="35"/>
      <c r="N3230" s="35"/>
      <c r="O3230" s="35"/>
      <c r="P3230" s="12"/>
      <c r="Q3230" s="16"/>
      <c r="R3230" s="12"/>
      <c r="S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</row>
    <row r="3231" spans="1:29" x14ac:dyDescent="0.25">
      <c r="A3231" s="12"/>
      <c r="B3231" s="12"/>
      <c r="C3231" s="12"/>
      <c r="D3231" s="12"/>
      <c r="E3231" s="12"/>
      <c r="F3231" s="12"/>
      <c r="G3231" s="12"/>
      <c r="H3231" s="12"/>
      <c r="I3231" s="12"/>
      <c r="J3231" s="12"/>
      <c r="K3231" s="12"/>
      <c r="L3231" s="35"/>
      <c r="M3231" s="35"/>
      <c r="N3231" s="35"/>
      <c r="O3231" s="35"/>
      <c r="P3231" s="12"/>
      <c r="Q3231" s="16"/>
      <c r="R3231" s="12"/>
      <c r="S3231" s="12"/>
      <c r="T3231" s="12"/>
      <c r="U3231" s="12"/>
      <c r="V3231" s="12"/>
      <c r="W3231" s="12"/>
      <c r="X3231" s="12"/>
      <c r="Y3231" s="12"/>
      <c r="Z3231" s="12"/>
      <c r="AA3231" s="12"/>
      <c r="AB3231" s="12"/>
      <c r="AC3231" s="12"/>
    </row>
    <row r="3232" spans="1:29" x14ac:dyDescent="0.25">
      <c r="A3232" s="12"/>
      <c r="B3232" s="12"/>
      <c r="C3232" s="12"/>
      <c r="D3232" s="12"/>
      <c r="E3232" s="12"/>
      <c r="F3232" s="12"/>
      <c r="G3232" s="12"/>
      <c r="H3232" s="12"/>
      <c r="I3232" s="12"/>
      <c r="J3232" s="12"/>
      <c r="K3232" s="12"/>
      <c r="L3232" s="35"/>
      <c r="M3232" s="35"/>
      <c r="N3232" s="35"/>
      <c r="O3232" s="35"/>
      <c r="P3232" s="12"/>
      <c r="Q3232" s="16"/>
      <c r="R3232" s="12"/>
      <c r="S3232" s="12"/>
      <c r="T3232" s="12"/>
      <c r="U3232" s="12"/>
      <c r="V3232" s="12"/>
      <c r="W3232" s="12"/>
      <c r="X3232" s="12"/>
      <c r="Y3232" s="12"/>
      <c r="Z3232" s="12"/>
      <c r="AA3232" s="12"/>
      <c r="AB3232" s="12"/>
      <c r="AC3232" s="12"/>
    </row>
    <row r="3233" spans="1:29" x14ac:dyDescent="0.25">
      <c r="A3233" s="12"/>
      <c r="B3233" s="12"/>
      <c r="C3233" s="12"/>
      <c r="D3233" s="12"/>
      <c r="E3233" s="12"/>
      <c r="F3233" s="12"/>
      <c r="G3233" s="12"/>
      <c r="H3233" s="12"/>
      <c r="I3233" s="12"/>
      <c r="J3233" s="12"/>
      <c r="K3233" s="12"/>
      <c r="L3233" s="35"/>
      <c r="M3233" s="35"/>
      <c r="N3233" s="35"/>
      <c r="O3233" s="35"/>
      <c r="P3233" s="12"/>
      <c r="Q3233" s="16"/>
      <c r="R3233" s="12"/>
      <c r="S3233" s="12"/>
      <c r="T3233" s="12"/>
      <c r="U3233" s="12"/>
      <c r="V3233" s="12"/>
      <c r="W3233" s="12"/>
      <c r="X3233" s="12"/>
      <c r="Y3233" s="12"/>
      <c r="Z3233" s="12"/>
      <c r="AA3233" s="12"/>
      <c r="AB3233" s="12"/>
      <c r="AC3233" s="12"/>
    </row>
    <row r="3234" spans="1:29" x14ac:dyDescent="0.25">
      <c r="A3234" s="12"/>
      <c r="B3234" s="12"/>
      <c r="C3234" s="12"/>
      <c r="D3234" s="12"/>
      <c r="E3234" s="12"/>
      <c r="F3234" s="12"/>
      <c r="G3234" s="12"/>
      <c r="H3234" s="12"/>
      <c r="I3234" s="12"/>
      <c r="J3234" s="12"/>
      <c r="K3234" s="12"/>
      <c r="L3234" s="35"/>
      <c r="M3234" s="35"/>
      <c r="N3234" s="35"/>
      <c r="O3234" s="35"/>
      <c r="P3234" s="12"/>
      <c r="Q3234" s="16"/>
      <c r="R3234" s="12"/>
      <c r="S3234" s="12"/>
      <c r="T3234" s="12"/>
      <c r="U3234" s="12"/>
      <c r="V3234" s="12"/>
      <c r="W3234" s="12"/>
      <c r="X3234" s="12"/>
      <c r="Y3234" s="12"/>
      <c r="Z3234" s="12"/>
      <c r="AA3234" s="12"/>
      <c r="AB3234" s="12"/>
      <c r="AC3234" s="12"/>
    </row>
    <row r="3235" spans="1:29" x14ac:dyDescent="0.25">
      <c r="A3235" s="12"/>
      <c r="B3235" s="12"/>
      <c r="C3235" s="12"/>
      <c r="D3235" s="12"/>
      <c r="E3235" s="12"/>
      <c r="F3235" s="12"/>
      <c r="G3235" s="12"/>
      <c r="H3235" s="12"/>
      <c r="I3235" s="12"/>
      <c r="J3235" s="12"/>
      <c r="K3235" s="12"/>
      <c r="L3235" s="35"/>
      <c r="M3235" s="35"/>
      <c r="N3235" s="35"/>
      <c r="O3235" s="35"/>
      <c r="P3235" s="12"/>
      <c r="Q3235" s="16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2"/>
      <c r="AC3235" s="12"/>
    </row>
    <row r="3236" spans="1:29" x14ac:dyDescent="0.25">
      <c r="A3236" s="12"/>
      <c r="B3236" s="12"/>
      <c r="C3236" s="12"/>
      <c r="D3236" s="12"/>
      <c r="E3236" s="12"/>
      <c r="F3236" s="12"/>
      <c r="G3236" s="12"/>
      <c r="H3236" s="12"/>
      <c r="I3236" s="12"/>
      <c r="J3236" s="12"/>
      <c r="K3236" s="12"/>
      <c r="L3236" s="35"/>
      <c r="M3236" s="35"/>
      <c r="N3236" s="35"/>
      <c r="O3236" s="35"/>
      <c r="P3236" s="12"/>
      <c r="Q3236" s="16"/>
      <c r="R3236" s="12"/>
      <c r="S3236" s="12"/>
      <c r="T3236" s="12"/>
      <c r="U3236" s="12"/>
      <c r="V3236" s="12"/>
      <c r="W3236" s="12"/>
      <c r="X3236" s="12"/>
      <c r="Y3236" s="12"/>
      <c r="Z3236" s="12"/>
      <c r="AA3236" s="12"/>
      <c r="AB3236" s="12"/>
      <c r="AC3236" s="12"/>
    </row>
    <row r="3237" spans="1:29" x14ac:dyDescent="0.25">
      <c r="A3237" s="12"/>
      <c r="B3237" s="12"/>
      <c r="C3237" s="12"/>
      <c r="D3237" s="12"/>
      <c r="E3237" s="12"/>
      <c r="F3237" s="12"/>
      <c r="G3237" s="12"/>
      <c r="H3237" s="12"/>
      <c r="I3237" s="12"/>
      <c r="J3237" s="12"/>
      <c r="K3237" s="12"/>
      <c r="L3237" s="35"/>
      <c r="M3237" s="35"/>
      <c r="N3237" s="35"/>
      <c r="O3237" s="35"/>
      <c r="P3237" s="12"/>
      <c r="Q3237" s="16"/>
      <c r="R3237" s="12"/>
      <c r="S3237" s="12"/>
      <c r="T3237" s="12"/>
      <c r="U3237" s="12"/>
      <c r="V3237" s="12"/>
      <c r="W3237" s="12"/>
      <c r="X3237" s="12"/>
      <c r="Y3237" s="12"/>
      <c r="Z3237" s="12"/>
      <c r="AA3237" s="12"/>
      <c r="AB3237" s="12"/>
      <c r="AC3237" s="12"/>
    </row>
    <row r="3238" spans="1:29" x14ac:dyDescent="0.25">
      <c r="A3238" s="12"/>
      <c r="B3238" s="12"/>
      <c r="C3238" s="12"/>
      <c r="D3238" s="12"/>
      <c r="E3238" s="12"/>
      <c r="F3238" s="12"/>
      <c r="G3238" s="12"/>
      <c r="H3238" s="12"/>
      <c r="I3238" s="12"/>
      <c r="J3238" s="12"/>
      <c r="K3238" s="12"/>
      <c r="L3238" s="35"/>
      <c r="M3238" s="35"/>
      <c r="N3238" s="35"/>
      <c r="O3238" s="35"/>
      <c r="P3238" s="12"/>
      <c r="Q3238" s="16"/>
      <c r="R3238" s="12"/>
      <c r="S3238" s="12"/>
      <c r="T3238" s="12"/>
      <c r="U3238" s="12"/>
      <c r="V3238" s="12"/>
      <c r="W3238" s="12"/>
      <c r="X3238" s="12"/>
      <c r="Y3238" s="12"/>
      <c r="Z3238" s="12"/>
      <c r="AA3238" s="12"/>
      <c r="AB3238" s="12"/>
      <c r="AC3238" s="12"/>
    </row>
    <row r="3239" spans="1:29" x14ac:dyDescent="0.25">
      <c r="A3239" s="12"/>
      <c r="B3239" s="12"/>
      <c r="C3239" s="12"/>
      <c r="D3239" s="12"/>
      <c r="E3239" s="12"/>
      <c r="F3239" s="12"/>
      <c r="G3239" s="12"/>
      <c r="H3239" s="12"/>
      <c r="I3239" s="12"/>
      <c r="J3239" s="12"/>
      <c r="K3239" s="12"/>
      <c r="L3239" s="35"/>
      <c r="M3239" s="35"/>
      <c r="N3239" s="35"/>
      <c r="O3239" s="35"/>
      <c r="P3239" s="12"/>
      <c r="Q3239" s="16"/>
      <c r="R3239" s="12"/>
      <c r="S3239" s="12"/>
      <c r="T3239" s="12"/>
      <c r="U3239" s="12"/>
      <c r="V3239" s="12"/>
      <c r="W3239" s="12"/>
      <c r="X3239" s="12"/>
      <c r="Y3239" s="12"/>
      <c r="Z3239" s="12"/>
      <c r="AA3239" s="12"/>
      <c r="AB3239" s="12"/>
      <c r="AC3239" s="12"/>
    </row>
    <row r="3240" spans="1:29" x14ac:dyDescent="0.25">
      <c r="A3240" s="12"/>
      <c r="B3240" s="12"/>
      <c r="C3240" s="12"/>
      <c r="D3240" s="12"/>
      <c r="E3240" s="12"/>
      <c r="F3240" s="12"/>
      <c r="G3240" s="12"/>
      <c r="H3240" s="12"/>
      <c r="I3240" s="12"/>
      <c r="J3240" s="12"/>
      <c r="K3240" s="12"/>
      <c r="L3240" s="35"/>
      <c r="M3240" s="35"/>
      <c r="N3240" s="35"/>
      <c r="O3240" s="35"/>
      <c r="P3240" s="12"/>
      <c r="Q3240" s="16"/>
      <c r="R3240" s="12"/>
      <c r="S3240" s="12"/>
      <c r="T3240" s="12"/>
      <c r="U3240" s="12"/>
      <c r="V3240" s="12"/>
      <c r="W3240" s="12"/>
      <c r="X3240" s="12"/>
      <c r="Y3240" s="12"/>
      <c r="Z3240" s="12"/>
      <c r="AA3240" s="12"/>
      <c r="AB3240" s="12"/>
      <c r="AC3240" s="12"/>
    </row>
    <row r="3241" spans="1:29" x14ac:dyDescent="0.25">
      <c r="A3241" s="12"/>
      <c r="B3241" s="12"/>
      <c r="C3241" s="12"/>
      <c r="D3241" s="12"/>
      <c r="E3241" s="12"/>
      <c r="F3241" s="12"/>
      <c r="G3241" s="12"/>
      <c r="H3241" s="12"/>
      <c r="I3241" s="12"/>
      <c r="J3241" s="12"/>
      <c r="K3241" s="12"/>
      <c r="L3241" s="35"/>
      <c r="M3241" s="35"/>
      <c r="N3241" s="35"/>
      <c r="O3241" s="35"/>
      <c r="P3241" s="12"/>
      <c r="Q3241" s="16"/>
      <c r="R3241" s="12"/>
      <c r="S3241" s="12"/>
      <c r="T3241" s="12"/>
      <c r="U3241" s="12"/>
      <c r="V3241" s="12"/>
      <c r="W3241" s="12"/>
      <c r="X3241" s="12"/>
      <c r="Y3241" s="12"/>
      <c r="Z3241" s="12"/>
      <c r="AA3241" s="12"/>
      <c r="AB3241" s="12"/>
      <c r="AC3241" s="12"/>
    </row>
    <row r="3242" spans="1:29" x14ac:dyDescent="0.25">
      <c r="A3242" s="12"/>
      <c r="B3242" s="12"/>
      <c r="C3242" s="12"/>
      <c r="D3242" s="12"/>
      <c r="E3242" s="12"/>
      <c r="F3242" s="12"/>
      <c r="G3242" s="12"/>
      <c r="H3242" s="12"/>
      <c r="I3242" s="12"/>
      <c r="J3242" s="12"/>
      <c r="K3242" s="12"/>
      <c r="L3242" s="35"/>
      <c r="M3242" s="35"/>
      <c r="N3242" s="35"/>
      <c r="O3242" s="35"/>
      <c r="P3242" s="12"/>
      <c r="Q3242" s="16"/>
      <c r="R3242" s="12"/>
      <c r="S3242" s="12"/>
      <c r="T3242" s="12"/>
      <c r="U3242" s="12"/>
      <c r="V3242" s="12"/>
      <c r="W3242" s="12"/>
      <c r="X3242" s="12"/>
      <c r="Y3242" s="12"/>
      <c r="Z3242" s="12"/>
      <c r="AA3242" s="12"/>
      <c r="AB3242" s="12"/>
      <c r="AC3242" s="12"/>
    </row>
    <row r="3243" spans="1:29" x14ac:dyDescent="0.25">
      <c r="A3243" s="12"/>
      <c r="B3243" s="12"/>
      <c r="C3243" s="12"/>
      <c r="D3243" s="12"/>
      <c r="E3243" s="12"/>
      <c r="F3243" s="12"/>
      <c r="G3243" s="12"/>
      <c r="H3243" s="12"/>
      <c r="I3243" s="12"/>
      <c r="J3243" s="12"/>
      <c r="K3243" s="12"/>
      <c r="L3243" s="35"/>
      <c r="M3243" s="35"/>
      <c r="N3243" s="35"/>
      <c r="O3243" s="35"/>
      <c r="P3243" s="12"/>
      <c r="Q3243" s="16"/>
      <c r="R3243" s="12"/>
      <c r="S3243" s="12"/>
      <c r="T3243" s="12"/>
      <c r="U3243" s="12"/>
      <c r="V3243" s="12"/>
      <c r="W3243" s="12"/>
      <c r="X3243" s="12"/>
      <c r="Y3243" s="12"/>
      <c r="Z3243" s="12"/>
      <c r="AA3243" s="12"/>
      <c r="AB3243" s="12"/>
      <c r="AC3243" s="12"/>
    </row>
    <row r="3244" spans="1:29" x14ac:dyDescent="0.25">
      <c r="A3244" s="12"/>
      <c r="B3244" s="12"/>
      <c r="C3244" s="12"/>
      <c r="D3244" s="12"/>
      <c r="E3244" s="12"/>
      <c r="F3244" s="12"/>
      <c r="G3244" s="12"/>
      <c r="H3244" s="12"/>
      <c r="I3244" s="12"/>
      <c r="J3244" s="12"/>
      <c r="K3244" s="12"/>
      <c r="L3244" s="35"/>
      <c r="M3244" s="35"/>
      <c r="N3244" s="35"/>
      <c r="O3244" s="35"/>
      <c r="P3244" s="12"/>
      <c r="Q3244" s="16"/>
      <c r="R3244" s="12"/>
      <c r="S3244" s="12"/>
      <c r="T3244" s="12"/>
      <c r="U3244" s="12"/>
      <c r="V3244" s="12"/>
      <c r="W3244" s="12"/>
      <c r="X3244" s="12"/>
      <c r="Y3244" s="12"/>
      <c r="Z3244" s="12"/>
      <c r="AA3244" s="12"/>
      <c r="AB3244" s="12"/>
      <c r="AC3244" s="12"/>
    </row>
    <row r="3245" spans="1:29" x14ac:dyDescent="0.25">
      <c r="A3245" s="12"/>
      <c r="B3245" s="12"/>
      <c r="C3245" s="12"/>
      <c r="D3245" s="12"/>
      <c r="E3245" s="12"/>
      <c r="F3245" s="12"/>
      <c r="G3245" s="12"/>
      <c r="H3245" s="12"/>
      <c r="I3245" s="12"/>
      <c r="J3245" s="12"/>
      <c r="K3245" s="12"/>
      <c r="L3245" s="35"/>
      <c r="M3245" s="35"/>
      <c r="N3245" s="35"/>
      <c r="O3245" s="35"/>
      <c r="P3245" s="12"/>
      <c r="Q3245" s="16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2"/>
      <c r="AC3245" s="12"/>
    </row>
    <row r="3246" spans="1:29" x14ac:dyDescent="0.25">
      <c r="A3246" s="12"/>
      <c r="B3246" s="12"/>
      <c r="C3246" s="12"/>
      <c r="D3246" s="12"/>
      <c r="E3246" s="12"/>
      <c r="F3246" s="12"/>
      <c r="G3246" s="12"/>
      <c r="H3246" s="12"/>
      <c r="I3246" s="12"/>
      <c r="J3246" s="12"/>
      <c r="K3246" s="12"/>
      <c r="L3246" s="35"/>
      <c r="M3246" s="35"/>
      <c r="N3246" s="35"/>
      <c r="O3246" s="35"/>
      <c r="P3246" s="12"/>
      <c r="Q3246" s="16"/>
      <c r="R3246" s="12"/>
      <c r="S3246" s="12"/>
      <c r="T3246" s="12"/>
      <c r="U3246" s="12"/>
      <c r="V3246" s="12"/>
      <c r="W3246" s="12"/>
      <c r="X3246" s="12"/>
      <c r="Y3246" s="12"/>
      <c r="Z3246" s="12"/>
      <c r="AA3246" s="12"/>
      <c r="AB3246" s="12"/>
      <c r="AC3246" s="12"/>
    </row>
    <row r="3247" spans="1:29" x14ac:dyDescent="0.25">
      <c r="A3247" s="12"/>
      <c r="B3247" s="12"/>
      <c r="C3247" s="12"/>
      <c r="D3247" s="12"/>
      <c r="E3247" s="12"/>
      <c r="F3247" s="12"/>
      <c r="G3247" s="12"/>
      <c r="H3247" s="12"/>
      <c r="I3247" s="12"/>
      <c r="J3247" s="12"/>
      <c r="K3247" s="12"/>
      <c r="L3247" s="35"/>
      <c r="M3247" s="35"/>
      <c r="N3247" s="35"/>
      <c r="O3247" s="35"/>
      <c r="P3247" s="12"/>
      <c r="Q3247" s="16"/>
      <c r="R3247" s="12"/>
      <c r="S3247" s="12"/>
      <c r="T3247" s="12"/>
      <c r="U3247" s="12"/>
      <c r="V3247" s="12"/>
      <c r="W3247" s="12"/>
      <c r="X3247" s="12"/>
      <c r="Y3247" s="12"/>
      <c r="Z3247" s="12"/>
      <c r="AA3247" s="12"/>
      <c r="AB3247" s="12"/>
      <c r="AC3247" s="12"/>
    </row>
    <row r="3248" spans="1:29" x14ac:dyDescent="0.25">
      <c r="A3248" s="12"/>
      <c r="B3248" s="12"/>
      <c r="C3248" s="12"/>
      <c r="D3248" s="12"/>
      <c r="E3248" s="12"/>
      <c r="F3248" s="12"/>
      <c r="G3248" s="12"/>
      <c r="H3248" s="12"/>
      <c r="I3248" s="12"/>
      <c r="J3248" s="12"/>
      <c r="K3248" s="12"/>
      <c r="L3248" s="35"/>
      <c r="M3248" s="35"/>
      <c r="N3248" s="35"/>
      <c r="O3248" s="35"/>
      <c r="P3248" s="12"/>
      <c r="Q3248" s="16"/>
      <c r="R3248" s="12"/>
      <c r="S3248" s="12"/>
      <c r="T3248" s="12"/>
      <c r="U3248" s="12"/>
      <c r="V3248" s="12"/>
      <c r="W3248" s="12"/>
      <c r="X3248" s="12"/>
      <c r="Y3248" s="12"/>
      <c r="Z3248" s="12"/>
      <c r="AA3248" s="12"/>
      <c r="AB3248" s="12"/>
      <c r="AC3248" s="12"/>
    </row>
    <row r="3249" spans="1:29" x14ac:dyDescent="0.25">
      <c r="A3249" s="12"/>
      <c r="B3249" s="12"/>
      <c r="C3249" s="12"/>
      <c r="D3249" s="12"/>
      <c r="E3249" s="12"/>
      <c r="F3249" s="12"/>
      <c r="G3249" s="12"/>
      <c r="H3249" s="12"/>
      <c r="I3249" s="12"/>
      <c r="J3249" s="12"/>
      <c r="K3249" s="12"/>
      <c r="L3249" s="35"/>
      <c r="M3249" s="35"/>
      <c r="N3249" s="35"/>
      <c r="O3249" s="35"/>
      <c r="P3249" s="12"/>
      <c r="Q3249" s="16"/>
      <c r="R3249" s="12"/>
      <c r="S3249" s="12"/>
      <c r="T3249" s="12"/>
      <c r="U3249" s="12"/>
      <c r="V3249" s="12"/>
      <c r="W3249" s="12"/>
      <c r="X3249" s="12"/>
      <c r="Y3249" s="12"/>
      <c r="Z3249" s="12"/>
      <c r="AA3249" s="12"/>
      <c r="AB3249" s="12"/>
      <c r="AC3249" s="12"/>
    </row>
    <row r="3250" spans="1:29" x14ac:dyDescent="0.25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35"/>
      <c r="M3250" s="35"/>
      <c r="N3250" s="35"/>
      <c r="O3250" s="35"/>
      <c r="P3250" s="12"/>
      <c r="Q3250" s="16"/>
      <c r="R3250" s="12"/>
      <c r="S3250" s="12"/>
      <c r="T3250" s="12"/>
      <c r="U3250" s="12"/>
      <c r="V3250" s="12"/>
      <c r="W3250" s="12"/>
      <c r="X3250" s="12"/>
      <c r="Y3250" s="12"/>
      <c r="Z3250" s="12"/>
      <c r="AA3250" s="12"/>
      <c r="AB3250" s="12"/>
      <c r="AC3250" s="12"/>
    </row>
    <row r="3251" spans="1:29" x14ac:dyDescent="0.25">
      <c r="A3251" s="12"/>
      <c r="B3251" s="12"/>
      <c r="C3251" s="12"/>
      <c r="D3251" s="12"/>
      <c r="E3251" s="12"/>
      <c r="F3251" s="12"/>
      <c r="G3251" s="12"/>
      <c r="H3251" s="12"/>
      <c r="I3251" s="12"/>
      <c r="J3251" s="12"/>
      <c r="K3251" s="12"/>
      <c r="L3251" s="35"/>
      <c r="M3251" s="35"/>
      <c r="N3251" s="35"/>
      <c r="O3251" s="35"/>
      <c r="P3251" s="12"/>
      <c r="Q3251" s="16"/>
      <c r="R3251" s="12"/>
      <c r="S3251" s="12"/>
      <c r="T3251" s="12"/>
      <c r="U3251" s="12"/>
      <c r="V3251" s="12"/>
      <c r="W3251" s="12"/>
      <c r="X3251" s="12"/>
      <c r="Y3251" s="12"/>
      <c r="Z3251" s="12"/>
      <c r="AA3251" s="12"/>
      <c r="AB3251" s="12"/>
      <c r="AC3251" s="12"/>
    </row>
    <row r="3252" spans="1:29" x14ac:dyDescent="0.25">
      <c r="A3252" s="12"/>
      <c r="B3252" s="12"/>
      <c r="C3252" s="12"/>
      <c r="D3252" s="12"/>
      <c r="E3252" s="12"/>
      <c r="F3252" s="12"/>
      <c r="G3252" s="12"/>
      <c r="H3252" s="12"/>
      <c r="I3252" s="12"/>
      <c r="J3252" s="12"/>
      <c r="K3252" s="12"/>
      <c r="L3252" s="35"/>
      <c r="M3252" s="35"/>
      <c r="N3252" s="35"/>
      <c r="O3252" s="35"/>
      <c r="P3252" s="12"/>
      <c r="Q3252" s="16"/>
      <c r="R3252" s="12"/>
      <c r="S3252" s="12"/>
      <c r="T3252" s="12"/>
      <c r="U3252" s="12"/>
      <c r="V3252" s="12"/>
      <c r="W3252" s="12"/>
      <c r="X3252" s="12"/>
      <c r="Y3252" s="12"/>
      <c r="Z3252" s="12"/>
      <c r="AA3252" s="12"/>
      <c r="AB3252" s="12"/>
      <c r="AC3252" s="12"/>
    </row>
    <row r="3253" spans="1:29" x14ac:dyDescent="0.25">
      <c r="A3253" s="12"/>
      <c r="B3253" s="12"/>
      <c r="C3253" s="12"/>
      <c r="D3253" s="12"/>
      <c r="E3253" s="12"/>
      <c r="F3253" s="12"/>
      <c r="G3253" s="12"/>
      <c r="H3253" s="12"/>
      <c r="I3253" s="12"/>
      <c r="J3253" s="12"/>
      <c r="K3253" s="12"/>
      <c r="L3253" s="35"/>
      <c r="M3253" s="35"/>
      <c r="N3253" s="35"/>
      <c r="O3253" s="35"/>
      <c r="P3253" s="12"/>
      <c r="Q3253" s="16"/>
      <c r="R3253" s="12"/>
      <c r="S3253" s="12"/>
      <c r="T3253" s="12"/>
      <c r="U3253" s="12"/>
      <c r="V3253" s="12"/>
      <c r="W3253" s="12"/>
      <c r="X3253" s="12"/>
      <c r="Y3253" s="12"/>
      <c r="Z3253" s="12"/>
      <c r="AA3253" s="12"/>
      <c r="AB3253" s="12"/>
      <c r="AC3253" s="12"/>
    </row>
    <row r="3254" spans="1:29" x14ac:dyDescent="0.25">
      <c r="A3254" s="12"/>
      <c r="B3254" s="12"/>
      <c r="C3254" s="12"/>
      <c r="D3254" s="12"/>
      <c r="E3254" s="12"/>
      <c r="F3254" s="12"/>
      <c r="G3254" s="12"/>
      <c r="H3254" s="12"/>
      <c r="I3254" s="12"/>
      <c r="J3254" s="12"/>
      <c r="K3254" s="12"/>
      <c r="L3254" s="35"/>
      <c r="M3254" s="35"/>
      <c r="N3254" s="35"/>
      <c r="O3254" s="35"/>
      <c r="P3254" s="12"/>
      <c r="Q3254" s="16"/>
      <c r="R3254" s="12"/>
      <c r="S3254" s="12"/>
      <c r="T3254" s="12"/>
      <c r="U3254" s="12"/>
      <c r="V3254" s="12"/>
      <c r="W3254" s="12"/>
      <c r="X3254" s="12"/>
      <c r="Y3254" s="12"/>
      <c r="Z3254" s="12"/>
      <c r="AA3254" s="12"/>
      <c r="AB3254" s="12"/>
      <c r="AC3254" s="12"/>
    </row>
    <row r="3255" spans="1:29" x14ac:dyDescent="0.25">
      <c r="A3255" s="12"/>
      <c r="B3255" s="12"/>
      <c r="C3255" s="12"/>
      <c r="D3255" s="12"/>
      <c r="E3255" s="12"/>
      <c r="F3255" s="12"/>
      <c r="G3255" s="12"/>
      <c r="H3255" s="12"/>
      <c r="I3255" s="12"/>
      <c r="J3255" s="12"/>
      <c r="K3255" s="12"/>
      <c r="L3255" s="35"/>
      <c r="M3255" s="35"/>
      <c r="N3255" s="35"/>
      <c r="O3255" s="35"/>
      <c r="P3255" s="12"/>
      <c r="Q3255" s="16"/>
      <c r="R3255" s="12"/>
      <c r="S3255" s="12"/>
      <c r="T3255" s="12"/>
      <c r="U3255" s="12"/>
      <c r="V3255" s="12"/>
      <c r="W3255" s="12"/>
      <c r="X3255" s="12"/>
      <c r="Y3255" s="12"/>
      <c r="Z3255" s="12"/>
      <c r="AA3255" s="12"/>
      <c r="AB3255" s="12"/>
      <c r="AC3255" s="12"/>
    </row>
    <row r="3256" spans="1:29" x14ac:dyDescent="0.25">
      <c r="A3256" s="12"/>
      <c r="B3256" s="12"/>
      <c r="C3256" s="12"/>
      <c r="D3256" s="12"/>
      <c r="E3256" s="12"/>
      <c r="F3256" s="12"/>
      <c r="G3256" s="12"/>
      <c r="H3256" s="12"/>
      <c r="I3256" s="12"/>
      <c r="J3256" s="12"/>
      <c r="K3256" s="12"/>
      <c r="L3256" s="35"/>
      <c r="M3256" s="35"/>
      <c r="N3256" s="35"/>
      <c r="O3256" s="35"/>
      <c r="P3256" s="12"/>
      <c r="Q3256" s="16"/>
      <c r="R3256" s="12"/>
      <c r="S3256" s="12"/>
      <c r="T3256" s="12"/>
      <c r="U3256" s="12"/>
      <c r="V3256" s="12"/>
      <c r="W3256" s="12"/>
      <c r="X3256" s="12"/>
      <c r="Y3256" s="12"/>
      <c r="Z3256" s="12"/>
      <c r="AA3256" s="12"/>
      <c r="AB3256" s="12"/>
      <c r="AC3256" s="12"/>
    </row>
    <row r="3257" spans="1:29" x14ac:dyDescent="0.25">
      <c r="A3257" s="12"/>
      <c r="B3257" s="12"/>
      <c r="C3257" s="12"/>
      <c r="D3257" s="12"/>
      <c r="E3257" s="12"/>
      <c r="F3257" s="12"/>
      <c r="G3257" s="12"/>
      <c r="H3257" s="12"/>
      <c r="I3257" s="12"/>
      <c r="J3257" s="12"/>
      <c r="K3257" s="12"/>
      <c r="L3257" s="35"/>
      <c r="M3257" s="35"/>
      <c r="N3257" s="35"/>
      <c r="O3257" s="35"/>
      <c r="P3257" s="12"/>
      <c r="Q3257" s="16"/>
      <c r="R3257" s="12"/>
      <c r="S3257" s="12"/>
      <c r="T3257" s="12"/>
      <c r="U3257" s="12"/>
      <c r="V3257" s="12"/>
      <c r="W3257" s="12"/>
      <c r="X3257" s="12"/>
      <c r="Y3257" s="12"/>
      <c r="Z3257" s="12"/>
      <c r="AA3257" s="12"/>
      <c r="AB3257" s="12"/>
      <c r="AC3257" s="12"/>
    </row>
    <row r="3258" spans="1:29" x14ac:dyDescent="0.25">
      <c r="A3258" s="12"/>
      <c r="B3258" s="12"/>
      <c r="C3258" s="12"/>
      <c r="D3258" s="12"/>
      <c r="E3258" s="12"/>
      <c r="F3258" s="12"/>
      <c r="G3258" s="12"/>
      <c r="H3258" s="12"/>
      <c r="I3258" s="12"/>
      <c r="J3258" s="12"/>
      <c r="K3258" s="12"/>
      <c r="L3258" s="35"/>
      <c r="M3258" s="35"/>
      <c r="N3258" s="35"/>
      <c r="O3258" s="35"/>
      <c r="P3258" s="12"/>
      <c r="Q3258" s="16"/>
      <c r="R3258" s="12"/>
      <c r="S3258" s="12"/>
      <c r="T3258" s="12"/>
      <c r="U3258" s="12"/>
      <c r="V3258" s="12"/>
      <c r="W3258" s="12"/>
      <c r="X3258" s="12"/>
      <c r="Y3258" s="12"/>
      <c r="Z3258" s="12"/>
      <c r="AA3258" s="12"/>
      <c r="AB3258" s="12"/>
      <c r="AC3258" s="12"/>
    </row>
    <row r="3259" spans="1:29" x14ac:dyDescent="0.25">
      <c r="A3259" s="12"/>
      <c r="B3259" s="12"/>
      <c r="C3259" s="12"/>
      <c r="D3259" s="12"/>
      <c r="E3259" s="12"/>
      <c r="F3259" s="12"/>
      <c r="G3259" s="12"/>
      <c r="H3259" s="12"/>
      <c r="I3259" s="12"/>
      <c r="J3259" s="12"/>
      <c r="K3259" s="12"/>
      <c r="L3259" s="35"/>
      <c r="M3259" s="35"/>
      <c r="N3259" s="35"/>
      <c r="O3259" s="35"/>
      <c r="P3259" s="12"/>
      <c r="Q3259" s="16"/>
      <c r="R3259" s="12"/>
      <c r="S3259" s="12"/>
      <c r="T3259" s="12"/>
      <c r="U3259" s="12"/>
      <c r="V3259" s="12"/>
      <c r="W3259" s="12"/>
      <c r="X3259" s="12"/>
      <c r="Y3259" s="12"/>
      <c r="Z3259" s="12"/>
      <c r="AA3259" s="12"/>
      <c r="AB3259" s="12"/>
      <c r="AC3259" s="12"/>
    </row>
    <row r="3260" spans="1:29" x14ac:dyDescent="0.25">
      <c r="A3260" s="12"/>
      <c r="B3260" s="12"/>
      <c r="C3260" s="12"/>
      <c r="D3260" s="12"/>
      <c r="E3260" s="12"/>
      <c r="F3260" s="12"/>
      <c r="G3260" s="12"/>
      <c r="H3260" s="12"/>
      <c r="I3260" s="12"/>
      <c r="J3260" s="12"/>
      <c r="K3260" s="12"/>
      <c r="L3260" s="35"/>
      <c r="M3260" s="35"/>
      <c r="N3260" s="35"/>
      <c r="O3260" s="35"/>
      <c r="P3260" s="12"/>
      <c r="Q3260" s="16"/>
      <c r="R3260" s="12"/>
      <c r="S3260" s="12"/>
      <c r="T3260" s="12"/>
      <c r="U3260" s="12"/>
      <c r="V3260" s="12"/>
      <c r="W3260" s="12"/>
      <c r="X3260" s="12"/>
      <c r="Y3260" s="12"/>
      <c r="Z3260" s="12"/>
      <c r="AA3260" s="12"/>
      <c r="AB3260" s="12"/>
      <c r="AC3260" s="12"/>
    </row>
    <row r="3261" spans="1:29" x14ac:dyDescent="0.25">
      <c r="A3261" s="12"/>
      <c r="B3261" s="12"/>
      <c r="C3261" s="12"/>
      <c r="D3261" s="12"/>
      <c r="E3261" s="12"/>
      <c r="F3261" s="12"/>
      <c r="G3261" s="12"/>
      <c r="H3261" s="12"/>
      <c r="I3261" s="12"/>
      <c r="J3261" s="12"/>
      <c r="K3261" s="12"/>
      <c r="L3261" s="35"/>
      <c r="M3261" s="35"/>
      <c r="N3261" s="35"/>
      <c r="O3261" s="35"/>
      <c r="P3261" s="12"/>
      <c r="Q3261" s="16"/>
      <c r="R3261" s="12"/>
      <c r="S3261" s="12"/>
      <c r="T3261" s="12"/>
      <c r="U3261" s="12"/>
      <c r="V3261" s="12"/>
      <c r="W3261" s="12"/>
      <c r="X3261" s="12"/>
      <c r="Y3261" s="12"/>
      <c r="Z3261" s="12"/>
      <c r="AA3261" s="12"/>
      <c r="AB3261" s="12"/>
      <c r="AC3261" s="12"/>
    </row>
    <row r="3262" spans="1:29" x14ac:dyDescent="0.25">
      <c r="A3262" s="12"/>
      <c r="B3262" s="12"/>
      <c r="C3262" s="12"/>
      <c r="D3262" s="12"/>
      <c r="E3262" s="12"/>
      <c r="F3262" s="12"/>
      <c r="G3262" s="12"/>
      <c r="H3262" s="12"/>
      <c r="I3262" s="12"/>
      <c r="J3262" s="12"/>
      <c r="K3262" s="12"/>
      <c r="L3262" s="35"/>
      <c r="M3262" s="35"/>
      <c r="N3262" s="35"/>
      <c r="O3262" s="35"/>
      <c r="P3262" s="12"/>
      <c r="Q3262" s="16"/>
      <c r="R3262" s="12"/>
      <c r="S3262" s="12"/>
      <c r="T3262" s="12"/>
      <c r="U3262" s="12"/>
      <c r="V3262" s="12"/>
      <c r="W3262" s="12"/>
      <c r="X3262" s="12"/>
      <c r="Y3262" s="12"/>
      <c r="Z3262" s="12"/>
      <c r="AA3262" s="12"/>
      <c r="AB3262" s="12"/>
      <c r="AC3262" s="12"/>
    </row>
    <row r="3263" spans="1:29" x14ac:dyDescent="0.25">
      <c r="A3263" s="12"/>
      <c r="B3263" s="12"/>
      <c r="C3263" s="12"/>
      <c r="D3263" s="12"/>
      <c r="E3263" s="12"/>
      <c r="F3263" s="12"/>
      <c r="G3263" s="12"/>
      <c r="H3263" s="12"/>
      <c r="I3263" s="12"/>
      <c r="J3263" s="12"/>
      <c r="K3263" s="12"/>
      <c r="L3263" s="35"/>
      <c r="M3263" s="35"/>
      <c r="N3263" s="35"/>
      <c r="O3263" s="35"/>
      <c r="P3263" s="12"/>
      <c r="Q3263" s="16"/>
      <c r="R3263" s="12"/>
      <c r="S3263" s="12"/>
      <c r="T3263" s="12"/>
      <c r="U3263" s="12"/>
      <c r="V3263" s="12"/>
      <c r="W3263" s="12"/>
      <c r="X3263" s="12"/>
      <c r="Y3263" s="12"/>
      <c r="Z3263" s="12"/>
      <c r="AA3263" s="12"/>
      <c r="AB3263" s="12"/>
      <c r="AC3263" s="12"/>
    </row>
    <row r="3264" spans="1:29" x14ac:dyDescent="0.25">
      <c r="A3264" s="12"/>
      <c r="B3264" s="12"/>
      <c r="C3264" s="12"/>
      <c r="D3264" s="12"/>
      <c r="E3264" s="12"/>
      <c r="F3264" s="12"/>
      <c r="G3264" s="12"/>
      <c r="H3264" s="12"/>
      <c r="I3264" s="12"/>
      <c r="J3264" s="12"/>
      <c r="K3264" s="12"/>
      <c r="L3264" s="35"/>
      <c r="M3264" s="35"/>
      <c r="N3264" s="35"/>
      <c r="O3264" s="35"/>
      <c r="P3264" s="12"/>
      <c r="Q3264" s="16"/>
      <c r="R3264" s="12"/>
      <c r="S3264" s="12"/>
      <c r="T3264" s="12"/>
      <c r="U3264" s="12"/>
      <c r="V3264" s="12"/>
      <c r="W3264" s="12"/>
      <c r="X3264" s="12"/>
      <c r="Y3264" s="12"/>
      <c r="Z3264" s="12"/>
      <c r="AA3264" s="12"/>
      <c r="AB3264" s="12"/>
      <c r="AC3264" s="12"/>
    </row>
    <row r="3265" spans="1:29" x14ac:dyDescent="0.25">
      <c r="A3265" s="12"/>
      <c r="B3265" s="12"/>
      <c r="C3265" s="12"/>
      <c r="D3265" s="12"/>
      <c r="E3265" s="12"/>
      <c r="F3265" s="12"/>
      <c r="G3265" s="12"/>
      <c r="H3265" s="12"/>
      <c r="I3265" s="12"/>
      <c r="J3265" s="12"/>
      <c r="K3265" s="12"/>
      <c r="L3265" s="35"/>
      <c r="M3265" s="35"/>
      <c r="N3265" s="35"/>
      <c r="O3265" s="35"/>
      <c r="P3265" s="12"/>
      <c r="Q3265" s="16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2"/>
      <c r="AC3265" s="12"/>
    </row>
    <row r="3266" spans="1:29" x14ac:dyDescent="0.25">
      <c r="A3266" s="12"/>
      <c r="B3266" s="12"/>
      <c r="C3266" s="12"/>
      <c r="D3266" s="12"/>
      <c r="E3266" s="12"/>
      <c r="F3266" s="12"/>
      <c r="G3266" s="12"/>
      <c r="H3266" s="12"/>
      <c r="I3266" s="12"/>
      <c r="J3266" s="12"/>
      <c r="K3266" s="12"/>
      <c r="L3266" s="35"/>
      <c r="M3266" s="35"/>
      <c r="N3266" s="35"/>
      <c r="O3266" s="35"/>
      <c r="P3266" s="12"/>
      <c r="Q3266" s="16"/>
      <c r="R3266" s="12"/>
      <c r="S3266" s="12"/>
      <c r="T3266" s="12"/>
      <c r="U3266" s="12"/>
      <c r="V3266" s="12"/>
      <c r="W3266" s="12"/>
      <c r="X3266" s="12"/>
      <c r="Y3266" s="12"/>
      <c r="Z3266" s="12"/>
      <c r="AA3266" s="12"/>
      <c r="AB3266" s="12"/>
      <c r="AC3266" s="12"/>
    </row>
    <row r="3267" spans="1:29" x14ac:dyDescent="0.25">
      <c r="A3267" s="12"/>
      <c r="B3267" s="12"/>
      <c r="C3267" s="12"/>
      <c r="D3267" s="12"/>
      <c r="E3267" s="12"/>
      <c r="F3267" s="12"/>
      <c r="G3267" s="12"/>
      <c r="H3267" s="12"/>
      <c r="I3267" s="12"/>
      <c r="J3267" s="12"/>
      <c r="K3267" s="12"/>
      <c r="L3267" s="35"/>
      <c r="M3267" s="35"/>
      <c r="N3267" s="35"/>
      <c r="O3267" s="35"/>
      <c r="P3267" s="12"/>
      <c r="Q3267" s="16"/>
      <c r="R3267" s="12"/>
      <c r="S3267" s="12"/>
      <c r="T3267" s="12"/>
      <c r="U3267" s="12"/>
      <c r="V3267" s="12"/>
      <c r="W3267" s="12"/>
      <c r="X3267" s="12"/>
      <c r="Y3267" s="12"/>
      <c r="Z3267" s="12"/>
      <c r="AA3267" s="12"/>
      <c r="AB3267" s="12"/>
      <c r="AC3267" s="12"/>
    </row>
    <row r="3268" spans="1:29" x14ac:dyDescent="0.25">
      <c r="A3268" s="12"/>
      <c r="B3268" s="12"/>
      <c r="C3268" s="12"/>
      <c r="D3268" s="12"/>
      <c r="E3268" s="12"/>
      <c r="F3268" s="12"/>
      <c r="G3268" s="12"/>
      <c r="H3268" s="12"/>
      <c r="I3268" s="12"/>
      <c r="J3268" s="12"/>
      <c r="K3268" s="12"/>
      <c r="L3268" s="35"/>
      <c r="M3268" s="35"/>
      <c r="N3268" s="35"/>
      <c r="O3268" s="35"/>
      <c r="P3268" s="12"/>
      <c r="Q3268" s="16"/>
      <c r="R3268" s="12"/>
      <c r="S3268" s="12"/>
      <c r="T3268" s="12"/>
      <c r="U3268" s="12"/>
      <c r="V3268" s="12"/>
      <c r="W3268" s="12"/>
      <c r="X3268" s="12"/>
      <c r="Y3268" s="12"/>
      <c r="Z3268" s="12"/>
      <c r="AA3268" s="12"/>
      <c r="AB3268" s="12"/>
      <c r="AC3268" s="12"/>
    </row>
    <row r="3269" spans="1:29" x14ac:dyDescent="0.25">
      <c r="A3269" s="12"/>
      <c r="B3269" s="12"/>
      <c r="C3269" s="12"/>
      <c r="D3269" s="12"/>
      <c r="E3269" s="12"/>
      <c r="F3269" s="12"/>
      <c r="G3269" s="12"/>
      <c r="H3269" s="12"/>
      <c r="I3269" s="12"/>
      <c r="J3269" s="12"/>
      <c r="K3269" s="12"/>
      <c r="L3269" s="35"/>
      <c r="M3269" s="35"/>
      <c r="N3269" s="35"/>
      <c r="O3269" s="35"/>
      <c r="P3269" s="12"/>
      <c r="Q3269" s="16"/>
      <c r="R3269" s="12"/>
      <c r="S3269" s="12"/>
      <c r="T3269" s="12"/>
      <c r="U3269" s="12"/>
      <c r="V3269" s="12"/>
      <c r="W3269" s="12"/>
      <c r="X3269" s="12"/>
      <c r="Y3269" s="12"/>
      <c r="Z3269" s="12"/>
      <c r="AA3269" s="12"/>
      <c r="AB3269" s="12"/>
      <c r="AC3269" s="12"/>
    </row>
    <row r="3270" spans="1:29" x14ac:dyDescent="0.25">
      <c r="A3270" s="12"/>
      <c r="B3270" s="12"/>
      <c r="C3270" s="12"/>
      <c r="D3270" s="12"/>
      <c r="E3270" s="12"/>
      <c r="F3270" s="12"/>
      <c r="G3270" s="12"/>
      <c r="H3270" s="12"/>
      <c r="I3270" s="12"/>
      <c r="J3270" s="12"/>
      <c r="K3270" s="12"/>
      <c r="L3270" s="35"/>
      <c r="M3270" s="35"/>
      <c r="N3270" s="35"/>
      <c r="O3270" s="35"/>
      <c r="P3270" s="12"/>
      <c r="Q3270" s="16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2"/>
      <c r="AC3270" s="12"/>
    </row>
    <row r="3271" spans="1:29" x14ac:dyDescent="0.25">
      <c r="A3271" s="12"/>
      <c r="B3271" s="12"/>
      <c r="C3271" s="12"/>
      <c r="D3271" s="12"/>
      <c r="E3271" s="12"/>
      <c r="F3271" s="12"/>
      <c r="G3271" s="12"/>
      <c r="H3271" s="12"/>
      <c r="I3271" s="12"/>
      <c r="J3271" s="12"/>
      <c r="K3271" s="12"/>
      <c r="L3271" s="35"/>
      <c r="M3271" s="35"/>
      <c r="N3271" s="35"/>
      <c r="O3271" s="35"/>
      <c r="P3271" s="12"/>
      <c r="Q3271" s="16"/>
      <c r="R3271" s="12"/>
      <c r="S3271" s="12"/>
      <c r="T3271" s="12"/>
      <c r="U3271" s="12"/>
      <c r="V3271" s="12"/>
      <c r="W3271" s="12"/>
      <c r="X3271" s="12"/>
      <c r="Y3271" s="12"/>
      <c r="Z3271" s="12"/>
      <c r="AA3271" s="12"/>
      <c r="AB3271" s="12"/>
      <c r="AC3271" s="12"/>
    </row>
    <row r="3272" spans="1:29" x14ac:dyDescent="0.25">
      <c r="A3272" s="12"/>
      <c r="B3272" s="12"/>
      <c r="C3272" s="12"/>
      <c r="D3272" s="12"/>
      <c r="E3272" s="12"/>
      <c r="F3272" s="12"/>
      <c r="G3272" s="12"/>
      <c r="H3272" s="12"/>
      <c r="I3272" s="12"/>
      <c r="J3272" s="12"/>
      <c r="K3272" s="12"/>
      <c r="L3272" s="35"/>
      <c r="M3272" s="35"/>
      <c r="N3272" s="35"/>
      <c r="O3272" s="35"/>
      <c r="P3272" s="12"/>
      <c r="Q3272" s="16"/>
      <c r="R3272" s="12"/>
      <c r="S3272" s="12"/>
      <c r="T3272" s="12"/>
      <c r="U3272" s="12"/>
      <c r="V3272" s="12"/>
      <c r="W3272" s="12"/>
      <c r="X3272" s="12"/>
      <c r="Y3272" s="12"/>
      <c r="Z3272" s="12"/>
      <c r="AA3272" s="12"/>
      <c r="AB3272" s="12"/>
      <c r="AC3272" s="12"/>
    </row>
    <row r="3273" spans="1:29" x14ac:dyDescent="0.25">
      <c r="A3273" s="12"/>
      <c r="B3273" s="12"/>
      <c r="C3273" s="12"/>
      <c r="D3273" s="12"/>
      <c r="E3273" s="12"/>
      <c r="F3273" s="12"/>
      <c r="G3273" s="12"/>
      <c r="H3273" s="12"/>
      <c r="I3273" s="12"/>
      <c r="J3273" s="12"/>
      <c r="K3273" s="12"/>
      <c r="L3273" s="35"/>
      <c r="M3273" s="35"/>
      <c r="N3273" s="35"/>
      <c r="O3273" s="35"/>
      <c r="P3273" s="12"/>
      <c r="Q3273" s="16"/>
      <c r="R3273" s="12"/>
      <c r="S3273" s="12"/>
      <c r="T3273" s="12"/>
      <c r="U3273" s="12"/>
      <c r="V3273" s="12"/>
      <c r="W3273" s="12"/>
      <c r="X3273" s="12"/>
      <c r="Y3273" s="12"/>
      <c r="Z3273" s="12"/>
      <c r="AA3273" s="12"/>
      <c r="AB3273" s="12"/>
      <c r="AC3273" s="12"/>
    </row>
    <row r="3274" spans="1:29" x14ac:dyDescent="0.25">
      <c r="A3274" s="12"/>
      <c r="B3274" s="12"/>
      <c r="C3274" s="12"/>
      <c r="D3274" s="12"/>
      <c r="E3274" s="12"/>
      <c r="F3274" s="12"/>
      <c r="G3274" s="12"/>
      <c r="H3274" s="12"/>
      <c r="I3274" s="12"/>
      <c r="J3274" s="12"/>
      <c r="K3274" s="12"/>
      <c r="L3274" s="35"/>
      <c r="M3274" s="35"/>
      <c r="N3274" s="35"/>
      <c r="O3274" s="35"/>
      <c r="P3274" s="12"/>
      <c r="Q3274" s="16"/>
      <c r="R3274" s="12"/>
      <c r="S3274" s="12"/>
      <c r="T3274" s="12"/>
      <c r="U3274" s="12"/>
      <c r="V3274" s="12"/>
      <c r="W3274" s="12"/>
      <c r="X3274" s="12"/>
      <c r="Y3274" s="12"/>
      <c r="Z3274" s="12"/>
      <c r="AA3274" s="12"/>
      <c r="AB3274" s="12"/>
      <c r="AC3274" s="12"/>
    </row>
    <row r="3275" spans="1:29" x14ac:dyDescent="0.25">
      <c r="A3275" s="12"/>
      <c r="B3275" s="12"/>
      <c r="C3275" s="12"/>
      <c r="D3275" s="12"/>
      <c r="E3275" s="12"/>
      <c r="F3275" s="12"/>
      <c r="G3275" s="12"/>
      <c r="H3275" s="12"/>
      <c r="I3275" s="12"/>
      <c r="J3275" s="12"/>
      <c r="K3275" s="12"/>
      <c r="L3275" s="35"/>
      <c r="M3275" s="35"/>
      <c r="N3275" s="35"/>
      <c r="O3275" s="35"/>
      <c r="P3275" s="12"/>
      <c r="Q3275" s="16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2"/>
      <c r="AC3275" s="12"/>
    </row>
    <row r="3276" spans="1:29" x14ac:dyDescent="0.25">
      <c r="A3276" s="12"/>
      <c r="B3276" s="12"/>
      <c r="C3276" s="12"/>
      <c r="D3276" s="12"/>
      <c r="E3276" s="12"/>
      <c r="F3276" s="12"/>
      <c r="G3276" s="12"/>
      <c r="H3276" s="12"/>
      <c r="I3276" s="12"/>
      <c r="J3276" s="12"/>
      <c r="K3276" s="12"/>
      <c r="L3276" s="35"/>
      <c r="M3276" s="35"/>
      <c r="N3276" s="35"/>
      <c r="O3276" s="35"/>
      <c r="P3276" s="12"/>
      <c r="Q3276" s="16"/>
      <c r="R3276" s="12"/>
      <c r="S3276" s="12"/>
      <c r="T3276" s="12"/>
      <c r="U3276" s="12"/>
      <c r="V3276" s="12"/>
      <c r="W3276" s="12"/>
      <c r="X3276" s="12"/>
      <c r="Y3276" s="12"/>
      <c r="Z3276" s="12"/>
      <c r="AA3276" s="12"/>
      <c r="AB3276" s="12"/>
      <c r="AC3276" s="12"/>
    </row>
    <row r="3277" spans="1:29" x14ac:dyDescent="0.25">
      <c r="A3277" s="12"/>
      <c r="B3277" s="12"/>
      <c r="C3277" s="12"/>
      <c r="D3277" s="12"/>
      <c r="E3277" s="12"/>
      <c r="F3277" s="12"/>
      <c r="G3277" s="12"/>
      <c r="H3277" s="12"/>
      <c r="I3277" s="12"/>
      <c r="J3277" s="12"/>
      <c r="K3277" s="12"/>
      <c r="L3277" s="35"/>
      <c r="M3277" s="35"/>
      <c r="N3277" s="35"/>
      <c r="O3277" s="35"/>
      <c r="P3277" s="12"/>
      <c r="Q3277" s="16"/>
      <c r="R3277" s="12"/>
      <c r="S3277" s="12"/>
      <c r="T3277" s="12"/>
      <c r="U3277" s="12"/>
      <c r="V3277" s="12"/>
      <c r="W3277" s="12"/>
      <c r="X3277" s="12"/>
      <c r="Y3277" s="12"/>
      <c r="Z3277" s="12"/>
      <c r="AA3277" s="12"/>
      <c r="AB3277" s="12"/>
      <c r="AC3277" s="12"/>
    </row>
    <row r="3278" spans="1:29" x14ac:dyDescent="0.25">
      <c r="A3278" s="12"/>
      <c r="B3278" s="12"/>
      <c r="C3278" s="12"/>
      <c r="D3278" s="12"/>
      <c r="E3278" s="12"/>
      <c r="F3278" s="12"/>
      <c r="G3278" s="12"/>
      <c r="H3278" s="12"/>
      <c r="I3278" s="12"/>
      <c r="J3278" s="12"/>
      <c r="K3278" s="12"/>
      <c r="L3278" s="35"/>
      <c r="M3278" s="35"/>
      <c r="N3278" s="35"/>
      <c r="O3278" s="35"/>
      <c r="P3278" s="12"/>
      <c r="Q3278" s="16"/>
      <c r="R3278" s="12"/>
      <c r="S3278" s="12"/>
      <c r="T3278" s="12"/>
      <c r="U3278" s="12"/>
      <c r="V3278" s="12"/>
      <c r="W3278" s="12"/>
      <c r="X3278" s="12"/>
      <c r="Y3278" s="12"/>
      <c r="Z3278" s="12"/>
      <c r="AA3278" s="12"/>
      <c r="AB3278" s="12"/>
      <c r="AC3278" s="12"/>
    </row>
    <row r="3279" spans="1:29" x14ac:dyDescent="0.25">
      <c r="A3279" s="12"/>
      <c r="B3279" s="12"/>
      <c r="C3279" s="12"/>
      <c r="D3279" s="12"/>
      <c r="E3279" s="12"/>
      <c r="F3279" s="12"/>
      <c r="G3279" s="12"/>
      <c r="H3279" s="12"/>
      <c r="I3279" s="12"/>
      <c r="J3279" s="12"/>
      <c r="K3279" s="12"/>
      <c r="L3279" s="35"/>
      <c r="M3279" s="35"/>
      <c r="N3279" s="35"/>
      <c r="O3279" s="35"/>
      <c r="P3279" s="12"/>
      <c r="Q3279" s="16"/>
      <c r="R3279" s="12"/>
      <c r="S3279" s="12"/>
      <c r="T3279" s="12"/>
      <c r="U3279" s="12"/>
      <c r="V3279" s="12"/>
      <c r="W3279" s="12"/>
      <c r="X3279" s="12"/>
      <c r="Y3279" s="12"/>
      <c r="Z3279" s="12"/>
      <c r="AA3279" s="12"/>
      <c r="AB3279" s="12"/>
      <c r="AC3279" s="12"/>
    </row>
    <row r="3280" spans="1:29" x14ac:dyDescent="0.25">
      <c r="A3280" s="12"/>
      <c r="B3280" s="12"/>
      <c r="C3280" s="12"/>
      <c r="D3280" s="12"/>
      <c r="E3280" s="12"/>
      <c r="F3280" s="12"/>
      <c r="G3280" s="12"/>
      <c r="H3280" s="12"/>
      <c r="I3280" s="12"/>
      <c r="J3280" s="12"/>
      <c r="K3280" s="12"/>
      <c r="L3280" s="35"/>
      <c r="M3280" s="35"/>
      <c r="N3280" s="35"/>
      <c r="O3280" s="35"/>
      <c r="P3280" s="12"/>
      <c r="Q3280" s="16"/>
      <c r="R3280" s="12"/>
      <c r="S3280" s="12"/>
      <c r="T3280" s="12"/>
      <c r="U3280" s="12"/>
      <c r="V3280" s="12"/>
      <c r="W3280" s="12"/>
      <c r="X3280" s="12"/>
      <c r="Y3280" s="12"/>
      <c r="Z3280" s="12"/>
      <c r="AA3280" s="12"/>
      <c r="AB3280" s="12"/>
      <c r="AC3280" s="12"/>
    </row>
    <row r="3281" spans="1:29" x14ac:dyDescent="0.25">
      <c r="A3281" s="12"/>
      <c r="B3281" s="12"/>
      <c r="C3281" s="12"/>
      <c r="D3281" s="12"/>
      <c r="E3281" s="12"/>
      <c r="F3281" s="12"/>
      <c r="G3281" s="12"/>
      <c r="H3281" s="12"/>
      <c r="I3281" s="12"/>
      <c r="J3281" s="12"/>
      <c r="K3281" s="12"/>
      <c r="L3281" s="35"/>
      <c r="M3281" s="35"/>
      <c r="N3281" s="35"/>
      <c r="O3281" s="35"/>
      <c r="P3281" s="12"/>
      <c r="Q3281" s="16"/>
      <c r="R3281" s="12"/>
      <c r="S3281" s="12"/>
      <c r="T3281" s="12"/>
      <c r="U3281" s="12"/>
      <c r="V3281" s="12"/>
      <c r="W3281" s="12"/>
      <c r="X3281" s="12"/>
      <c r="Y3281" s="12"/>
      <c r="Z3281" s="12"/>
      <c r="AA3281" s="12"/>
      <c r="AB3281" s="12"/>
      <c r="AC3281" s="12"/>
    </row>
    <row r="3282" spans="1:29" x14ac:dyDescent="0.25">
      <c r="A3282" s="12"/>
      <c r="B3282" s="12"/>
      <c r="C3282" s="12"/>
      <c r="D3282" s="12"/>
      <c r="E3282" s="12"/>
      <c r="F3282" s="12"/>
      <c r="G3282" s="12"/>
      <c r="H3282" s="12"/>
      <c r="I3282" s="12"/>
      <c r="J3282" s="12"/>
      <c r="K3282" s="12"/>
      <c r="L3282" s="35"/>
      <c r="M3282" s="35"/>
      <c r="N3282" s="35"/>
      <c r="O3282" s="35"/>
      <c r="P3282" s="12"/>
      <c r="Q3282" s="16"/>
      <c r="R3282" s="12"/>
      <c r="S3282" s="12"/>
      <c r="T3282" s="12"/>
      <c r="U3282" s="12"/>
      <c r="V3282" s="12"/>
      <c r="W3282" s="12"/>
      <c r="X3282" s="12"/>
      <c r="Y3282" s="12"/>
      <c r="Z3282" s="12"/>
      <c r="AA3282" s="12"/>
      <c r="AB3282" s="12"/>
      <c r="AC3282" s="12"/>
    </row>
    <row r="3283" spans="1:29" x14ac:dyDescent="0.25">
      <c r="A3283" s="12"/>
      <c r="B3283" s="12"/>
      <c r="C3283" s="12"/>
      <c r="D3283" s="12"/>
      <c r="E3283" s="12"/>
      <c r="F3283" s="12"/>
      <c r="G3283" s="12"/>
      <c r="H3283" s="12"/>
      <c r="I3283" s="12"/>
      <c r="J3283" s="12"/>
      <c r="K3283" s="12"/>
      <c r="L3283" s="35"/>
      <c r="M3283" s="35"/>
      <c r="N3283" s="35"/>
      <c r="O3283" s="35"/>
      <c r="P3283" s="12"/>
      <c r="Q3283" s="16"/>
      <c r="R3283" s="12"/>
      <c r="S3283" s="12"/>
      <c r="T3283" s="12"/>
      <c r="U3283" s="12"/>
      <c r="V3283" s="12"/>
      <c r="W3283" s="12"/>
      <c r="X3283" s="12"/>
      <c r="Y3283" s="12"/>
      <c r="Z3283" s="12"/>
      <c r="AA3283" s="12"/>
      <c r="AB3283" s="12"/>
      <c r="AC3283" s="12"/>
    </row>
    <row r="3284" spans="1:29" x14ac:dyDescent="0.25">
      <c r="A3284" s="12"/>
      <c r="B3284" s="12"/>
      <c r="C3284" s="12"/>
      <c r="D3284" s="12"/>
      <c r="E3284" s="12"/>
      <c r="F3284" s="12"/>
      <c r="G3284" s="12"/>
      <c r="H3284" s="12"/>
      <c r="I3284" s="12"/>
      <c r="J3284" s="12"/>
      <c r="K3284" s="12"/>
      <c r="L3284" s="35"/>
      <c r="M3284" s="35"/>
      <c r="N3284" s="35"/>
      <c r="O3284" s="35"/>
      <c r="P3284" s="12"/>
      <c r="Q3284" s="16"/>
      <c r="R3284" s="12"/>
      <c r="S3284" s="12"/>
      <c r="T3284" s="12"/>
      <c r="U3284" s="12"/>
      <c r="V3284" s="12"/>
      <c r="W3284" s="12"/>
      <c r="X3284" s="12"/>
      <c r="Y3284" s="12"/>
      <c r="Z3284" s="12"/>
      <c r="AA3284" s="12"/>
      <c r="AB3284" s="12"/>
      <c r="AC3284" s="12"/>
    </row>
    <row r="3285" spans="1:29" x14ac:dyDescent="0.25">
      <c r="A3285" s="12"/>
      <c r="B3285" s="12"/>
      <c r="C3285" s="12"/>
      <c r="D3285" s="12"/>
      <c r="E3285" s="12"/>
      <c r="F3285" s="12"/>
      <c r="G3285" s="12"/>
      <c r="H3285" s="12"/>
      <c r="I3285" s="12"/>
      <c r="J3285" s="12"/>
      <c r="K3285" s="12"/>
      <c r="L3285" s="35"/>
      <c r="M3285" s="35"/>
      <c r="N3285" s="35"/>
      <c r="O3285" s="35"/>
      <c r="P3285" s="12"/>
      <c r="Q3285" s="16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2"/>
      <c r="AC3285" s="12"/>
    </row>
    <row r="3286" spans="1:29" x14ac:dyDescent="0.25">
      <c r="A3286" s="12"/>
      <c r="B3286" s="12"/>
      <c r="C3286" s="12"/>
      <c r="D3286" s="12"/>
      <c r="E3286" s="12"/>
      <c r="F3286" s="12"/>
      <c r="G3286" s="12"/>
      <c r="H3286" s="12"/>
      <c r="I3286" s="12"/>
      <c r="J3286" s="12"/>
      <c r="K3286" s="12"/>
      <c r="L3286" s="35"/>
      <c r="M3286" s="35"/>
      <c r="N3286" s="35"/>
      <c r="O3286" s="35"/>
      <c r="P3286" s="12"/>
      <c r="Q3286" s="16"/>
      <c r="R3286" s="12"/>
      <c r="S3286" s="12"/>
      <c r="T3286" s="12"/>
      <c r="U3286" s="12"/>
      <c r="V3286" s="12"/>
      <c r="W3286" s="12"/>
      <c r="X3286" s="12"/>
      <c r="Y3286" s="12"/>
      <c r="Z3286" s="12"/>
      <c r="AA3286" s="12"/>
      <c r="AB3286" s="12"/>
      <c r="AC3286" s="12"/>
    </row>
    <row r="3287" spans="1:29" x14ac:dyDescent="0.25">
      <c r="A3287" s="12"/>
      <c r="B3287" s="12"/>
      <c r="C3287" s="12"/>
      <c r="D3287" s="12"/>
      <c r="E3287" s="12"/>
      <c r="F3287" s="12"/>
      <c r="G3287" s="12"/>
      <c r="H3287" s="12"/>
      <c r="I3287" s="12"/>
      <c r="J3287" s="12"/>
      <c r="K3287" s="12"/>
      <c r="L3287" s="35"/>
      <c r="M3287" s="35"/>
      <c r="N3287" s="35"/>
      <c r="O3287" s="35"/>
      <c r="P3287" s="12"/>
      <c r="Q3287" s="16"/>
      <c r="R3287" s="12"/>
      <c r="S3287" s="12"/>
      <c r="T3287" s="12"/>
      <c r="U3287" s="12"/>
      <c r="V3287" s="12"/>
      <c r="W3287" s="12"/>
      <c r="X3287" s="12"/>
      <c r="Y3287" s="12"/>
      <c r="Z3287" s="12"/>
      <c r="AA3287" s="12"/>
      <c r="AB3287" s="12"/>
      <c r="AC3287" s="12"/>
    </row>
    <row r="3288" spans="1:29" x14ac:dyDescent="0.25">
      <c r="A3288" s="12"/>
      <c r="B3288" s="12"/>
      <c r="C3288" s="12"/>
      <c r="D3288" s="12"/>
      <c r="E3288" s="12"/>
      <c r="F3288" s="12"/>
      <c r="G3288" s="12"/>
      <c r="H3288" s="12"/>
      <c r="I3288" s="12"/>
      <c r="J3288" s="12"/>
      <c r="K3288" s="12"/>
      <c r="L3288" s="35"/>
      <c r="M3288" s="35"/>
      <c r="N3288" s="35"/>
      <c r="O3288" s="35"/>
      <c r="P3288" s="12"/>
      <c r="Q3288" s="16"/>
      <c r="R3288" s="12"/>
      <c r="S3288" s="12"/>
      <c r="T3288" s="12"/>
      <c r="U3288" s="12"/>
      <c r="V3288" s="12"/>
      <c r="W3288" s="12"/>
      <c r="X3288" s="12"/>
      <c r="Y3288" s="12"/>
      <c r="Z3288" s="12"/>
      <c r="AA3288" s="12"/>
      <c r="AB3288" s="12"/>
      <c r="AC3288" s="12"/>
    </row>
    <row r="3289" spans="1:29" x14ac:dyDescent="0.25">
      <c r="A3289" s="12"/>
      <c r="B3289" s="12"/>
      <c r="C3289" s="12"/>
      <c r="D3289" s="12"/>
      <c r="E3289" s="12"/>
      <c r="F3289" s="12"/>
      <c r="G3289" s="12"/>
      <c r="H3289" s="12"/>
      <c r="I3289" s="12"/>
      <c r="J3289" s="12"/>
      <c r="K3289" s="12"/>
      <c r="L3289" s="35"/>
      <c r="M3289" s="35"/>
      <c r="N3289" s="35"/>
      <c r="O3289" s="35"/>
      <c r="P3289" s="12"/>
      <c r="Q3289" s="16"/>
      <c r="R3289" s="12"/>
      <c r="S3289" s="12"/>
      <c r="T3289" s="12"/>
      <c r="U3289" s="12"/>
      <c r="V3289" s="12"/>
      <c r="W3289" s="12"/>
      <c r="X3289" s="12"/>
      <c r="Y3289" s="12"/>
      <c r="Z3289" s="12"/>
      <c r="AA3289" s="12"/>
      <c r="AB3289" s="12"/>
      <c r="AC3289" s="12"/>
    </row>
    <row r="3290" spans="1:29" x14ac:dyDescent="0.25">
      <c r="A3290" s="12"/>
      <c r="B3290" s="12"/>
      <c r="C3290" s="12"/>
      <c r="D3290" s="12"/>
      <c r="E3290" s="12"/>
      <c r="F3290" s="12"/>
      <c r="G3290" s="12"/>
      <c r="H3290" s="12"/>
      <c r="I3290" s="12"/>
      <c r="J3290" s="12"/>
      <c r="K3290" s="12"/>
      <c r="L3290" s="35"/>
      <c r="M3290" s="35"/>
      <c r="N3290" s="35"/>
      <c r="O3290" s="35"/>
      <c r="P3290" s="12"/>
      <c r="Q3290" s="16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2"/>
      <c r="AC3290" s="12"/>
    </row>
    <row r="3291" spans="1:29" x14ac:dyDescent="0.25">
      <c r="A3291" s="12"/>
      <c r="B3291" s="12"/>
      <c r="C3291" s="12"/>
      <c r="D3291" s="12"/>
      <c r="E3291" s="12"/>
      <c r="F3291" s="12"/>
      <c r="G3291" s="12"/>
      <c r="H3291" s="12"/>
      <c r="I3291" s="12"/>
      <c r="J3291" s="12"/>
      <c r="K3291" s="12"/>
      <c r="L3291" s="35"/>
      <c r="M3291" s="35"/>
      <c r="N3291" s="35"/>
      <c r="O3291" s="35"/>
      <c r="P3291" s="12"/>
      <c r="Q3291" s="16"/>
      <c r="R3291" s="12"/>
      <c r="S3291" s="12"/>
      <c r="T3291" s="12"/>
      <c r="U3291" s="12"/>
      <c r="V3291" s="12"/>
      <c r="W3291" s="12"/>
      <c r="X3291" s="12"/>
      <c r="Y3291" s="12"/>
      <c r="Z3291" s="12"/>
      <c r="AA3291" s="12"/>
      <c r="AB3291" s="12"/>
      <c r="AC3291" s="12"/>
    </row>
    <row r="3292" spans="1:29" x14ac:dyDescent="0.25">
      <c r="A3292" s="12"/>
      <c r="B3292" s="12"/>
      <c r="C3292" s="12"/>
      <c r="D3292" s="12"/>
      <c r="E3292" s="12"/>
      <c r="F3292" s="12"/>
      <c r="G3292" s="12"/>
      <c r="H3292" s="12"/>
      <c r="I3292" s="12"/>
      <c r="J3292" s="12"/>
      <c r="K3292" s="12"/>
      <c r="L3292" s="35"/>
      <c r="M3292" s="35"/>
      <c r="N3292" s="35"/>
      <c r="O3292" s="35"/>
      <c r="P3292" s="12"/>
      <c r="Q3292" s="16"/>
      <c r="R3292" s="12"/>
      <c r="S3292" s="12"/>
      <c r="T3292" s="12"/>
      <c r="U3292" s="12"/>
      <c r="V3292" s="12"/>
      <c r="W3292" s="12"/>
      <c r="X3292" s="12"/>
      <c r="Y3292" s="12"/>
      <c r="Z3292" s="12"/>
      <c r="AA3292" s="12"/>
      <c r="AB3292" s="12"/>
      <c r="AC3292" s="12"/>
    </row>
    <row r="3293" spans="1:29" x14ac:dyDescent="0.25">
      <c r="A3293" s="12"/>
      <c r="B3293" s="12"/>
      <c r="C3293" s="12"/>
      <c r="D3293" s="12"/>
      <c r="E3293" s="12"/>
      <c r="F3293" s="12"/>
      <c r="G3293" s="12"/>
      <c r="H3293" s="12"/>
      <c r="I3293" s="12"/>
      <c r="J3293" s="12"/>
      <c r="K3293" s="12"/>
      <c r="L3293" s="35"/>
      <c r="M3293" s="35"/>
      <c r="N3293" s="35"/>
      <c r="O3293" s="35"/>
      <c r="P3293" s="12"/>
      <c r="Q3293" s="16"/>
      <c r="R3293" s="12"/>
      <c r="S3293" s="12"/>
      <c r="T3293" s="12"/>
      <c r="U3293" s="12"/>
      <c r="V3293" s="12"/>
      <c r="W3293" s="12"/>
      <c r="X3293" s="12"/>
      <c r="Y3293" s="12"/>
      <c r="Z3293" s="12"/>
      <c r="AA3293" s="12"/>
      <c r="AB3293" s="12"/>
      <c r="AC3293" s="12"/>
    </row>
    <row r="3294" spans="1:29" x14ac:dyDescent="0.25">
      <c r="A3294" s="12"/>
      <c r="B3294" s="12"/>
      <c r="C3294" s="12"/>
      <c r="D3294" s="12"/>
      <c r="E3294" s="12"/>
      <c r="F3294" s="12"/>
      <c r="G3294" s="12"/>
      <c r="H3294" s="12"/>
      <c r="I3294" s="12"/>
      <c r="J3294" s="12"/>
      <c r="K3294" s="12"/>
      <c r="L3294" s="35"/>
      <c r="M3294" s="35"/>
      <c r="N3294" s="35"/>
      <c r="O3294" s="35"/>
      <c r="P3294" s="12"/>
      <c r="Q3294" s="16"/>
      <c r="R3294" s="12"/>
      <c r="S3294" s="12"/>
      <c r="T3294" s="12"/>
      <c r="U3294" s="12"/>
      <c r="V3294" s="12"/>
      <c r="W3294" s="12"/>
      <c r="X3294" s="12"/>
      <c r="Y3294" s="12"/>
      <c r="Z3294" s="12"/>
      <c r="AA3294" s="12"/>
      <c r="AB3294" s="12"/>
      <c r="AC3294" s="12"/>
    </row>
    <row r="3295" spans="1:29" x14ac:dyDescent="0.25">
      <c r="A3295" s="12"/>
      <c r="B3295" s="12"/>
      <c r="C3295" s="12"/>
      <c r="D3295" s="12"/>
      <c r="E3295" s="12"/>
      <c r="F3295" s="12"/>
      <c r="G3295" s="12"/>
      <c r="H3295" s="12"/>
      <c r="I3295" s="12"/>
      <c r="J3295" s="12"/>
      <c r="K3295" s="12"/>
      <c r="L3295" s="35"/>
      <c r="M3295" s="35"/>
      <c r="N3295" s="35"/>
      <c r="O3295" s="35"/>
      <c r="P3295" s="12"/>
      <c r="Q3295" s="16"/>
      <c r="R3295" s="12"/>
      <c r="S3295" s="12"/>
      <c r="T3295" s="12"/>
      <c r="U3295" s="12"/>
      <c r="V3295" s="12"/>
      <c r="W3295" s="12"/>
      <c r="X3295" s="12"/>
      <c r="Y3295" s="12"/>
      <c r="Z3295" s="12"/>
      <c r="AA3295" s="12"/>
      <c r="AB3295" s="12"/>
      <c r="AC3295" s="12"/>
    </row>
    <row r="3296" spans="1:29" x14ac:dyDescent="0.25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35"/>
      <c r="M3296" s="35"/>
      <c r="N3296" s="35"/>
      <c r="O3296" s="35"/>
      <c r="P3296" s="12"/>
      <c r="Q3296" s="16"/>
      <c r="R3296" s="12"/>
      <c r="S3296" s="12"/>
      <c r="T3296" s="12"/>
      <c r="U3296" s="12"/>
      <c r="V3296" s="12"/>
      <c r="W3296" s="12"/>
      <c r="X3296" s="12"/>
      <c r="Y3296" s="12"/>
      <c r="Z3296" s="12"/>
      <c r="AA3296" s="12"/>
      <c r="AB3296" s="12"/>
      <c r="AC3296" s="12"/>
    </row>
    <row r="3297" spans="1:29" x14ac:dyDescent="0.25">
      <c r="A3297" s="12"/>
      <c r="B3297" s="12"/>
      <c r="C3297" s="12"/>
      <c r="D3297" s="12"/>
      <c r="E3297" s="12"/>
      <c r="F3297" s="12"/>
      <c r="G3297" s="12"/>
      <c r="H3297" s="12"/>
      <c r="I3297" s="12"/>
      <c r="J3297" s="12"/>
      <c r="K3297" s="12"/>
      <c r="L3297" s="35"/>
      <c r="M3297" s="35"/>
      <c r="N3297" s="35"/>
      <c r="O3297" s="35"/>
      <c r="P3297" s="12"/>
      <c r="Q3297" s="16"/>
      <c r="R3297" s="12"/>
      <c r="S3297" s="12"/>
      <c r="T3297" s="12"/>
      <c r="U3297" s="12"/>
      <c r="V3297" s="12"/>
      <c r="W3297" s="12"/>
      <c r="X3297" s="12"/>
      <c r="Y3297" s="12"/>
      <c r="Z3297" s="12"/>
      <c r="AA3297" s="12"/>
      <c r="AB3297" s="12"/>
      <c r="AC3297" s="12"/>
    </row>
    <row r="3298" spans="1:29" x14ac:dyDescent="0.25">
      <c r="A3298" s="12"/>
      <c r="B3298" s="12"/>
      <c r="C3298" s="12"/>
      <c r="D3298" s="12"/>
      <c r="E3298" s="12"/>
      <c r="F3298" s="12"/>
      <c r="G3298" s="12"/>
      <c r="H3298" s="12"/>
      <c r="I3298" s="12"/>
      <c r="J3298" s="12"/>
      <c r="K3298" s="12"/>
      <c r="L3298" s="35"/>
      <c r="M3298" s="35"/>
      <c r="N3298" s="35"/>
      <c r="O3298" s="35"/>
      <c r="P3298" s="12"/>
      <c r="Q3298" s="16"/>
      <c r="R3298" s="12"/>
      <c r="S3298" s="12"/>
      <c r="T3298" s="12"/>
      <c r="U3298" s="12"/>
      <c r="V3298" s="12"/>
      <c r="W3298" s="12"/>
      <c r="X3298" s="12"/>
      <c r="Y3298" s="12"/>
      <c r="Z3298" s="12"/>
      <c r="AA3298" s="12"/>
      <c r="AB3298" s="12"/>
      <c r="AC3298" s="12"/>
    </row>
    <row r="3299" spans="1:29" x14ac:dyDescent="0.25">
      <c r="A3299" s="12"/>
      <c r="B3299" s="12"/>
      <c r="C3299" s="12"/>
      <c r="D3299" s="12"/>
      <c r="E3299" s="12"/>
      <c r="F3299" s="12"/>
      <c r="G3299" s="12"/>
      <c r="H3299" s="12"/>
      <c r="I3299" s="12"/>
      <c r="J3299" s="12"/>
      <c r="K3299" s="12"/>
      <c r="L3299" s="35"/>
      <c r="M3299" s="35"/>
      <c r="N3299" s="35"/>
      <c r="O3299" s="35"/>
      <c r="P3299" s="12"/>
      <c r="Q3299" s="16"/>
      <c r="R3299" s="12"/>
      <c r="S3299" s="12"/>
      <c r="T3299" s="12"/>
      <c r="U3299" s="12"/>
      <c r="V3299" s="12"/>
      <c r="W3299" s="12"/>
      <c r="X3299" s="12"/>
      <c r="Y3299" s="12"/>
      <c r="Z3299" s="12"/>
      <c r="AA3299" s="12"/>
      <c r="AB3299" s="12"/>
      <c r="AC3299" s="12"/>
    </row>
    <row r="3300" spans="1:29" x14ac:dyDescent="0.25">
      <c r="A3300" s="12"/>
      <c r="B3300" s="12"/>
      <c r="C3300" s="12"/>
      <c r="D3300" s="12"/>
      <c r="E3300" s="12"/>
      <c r="F3300" s="12"/>
      <c r="G3300" s="12"/>
      <c r="H3300" s="12"/>
      <c r="I3300" s="12"/>
      <c r="J3300" s="12"/>
      <c r="K3300" s="12"/>
      <c r="L3300" s="35"/>
      <c r="M3300" s="35"/>
      <c r="N3300" s="35"/>
      <c r="O3300" s="35"/>
      <c r="P3300" s="12"/>
      <c r="Q3300" s="16"/>
      <c r="R3300" s="12"/>
      <c r="S3300" s="12"/>
      <c r="T3300" s="12"/>
      <c r="U3300" s="12"/>
      <c r="V3300" s="12"/>
      <c r="W3300" s="12"/>
      <c r="X3300" s="12"/>
      <c r="Y3300" s="12"/>
      <c r="Z3300" s="12"/>
      <c r="AA3300" s="12"/>
      <c r="AB3300" s="12"/>
      <c r="AC3300" s="12"/>
    </row>
    <row r="3301" spans="1:29" x14ac:dyDescent="0.25">
      <c r="A3301" s="12"/>
      <c r="B3301" s="12"/>
      <c r="C3301" s="12"/>
      <c r="D3301" s="12"/>
      <c r="E3301" s="12"/>
      <c r="F3301" s="12"/>
      <c r="G3301" s="12"/>
      <c r="H3301" s="12"/>
      <c r="I3301" s="12"/>
      <c r="J3301" s="12"/>
      <c r="K3301" s="12"/>
      <c r="L3301" s="35"/>
      <c r="M3301" s="35"/>
      <c r="N3301" s="35"/>
      <c r="O3301" s="35"/>
      <c r="P3301" s="12"/>
      <c r="Q3301" s="16"/>
      <c r="R3301" s="12"/>
      <c r="S3301" s="12"/>
      <c r="T3301" s="12"/>
      <c r="U3301" s="12"/>
      <c r="V3301" s="12"/>
      <c r="W3301" s="12"/>
      <c r="X3301" s="12"/>
      <c r="Y3301" s="12"/>
      <c r="Z3301" s="12"/>
      <c r="AA3301" s="12"/>
      <c r="AB3301" s="12"/>
      <c r="AC3301" s="12"/>
    </row>
    <row r="3302" spans="1:29" x14ac:dyDescent="0.25">
      <c r="A3302" s="12"/>
      <c r="B3302" s="12"/>
      <c r="C3302" s="12"/>
      <c r="D3302" s="12"/>
      <c r="E3302" s="12"/>
      <c r="F3302" s="12"/>
      <c r="G3302" s="12"/>
      <c r="H3302" s="12"/>
      <c r="I3302" s="12"/>
      <c r="J3302" s="12"/>
      <c r="K3302" s="12"/>
      <c r="L3302" s="35"/>
      <c r="M3302" s="35"/>
      <c r="N3302" s="35"/>
      <c r="O3302" s="35"/>
      <c r="P3302" s="12"/>
      <c r="Q3302" s="16"/>
      <c r="R3302" s="12"/>
      <c r="S3302" s="12"/>
      <c r="T3302" s="12"/>
      <c r="U3302" s="12"/>
      <c r="V3302" s="12"/>
      <c r="W3302" s="12"/>
      <c r="X3302" s="12"/>
      <c r="Y3302" s="12"/>
      <c r="Z3302" s="12"/>
      <c r="AA3302" s="12"/>
      <c r="AB3302" s="12"/>
      <c r="AC3302" s="12"/>
    </row>
    <row r="3303" spans="1:29" x14ac:dyDescent="0.25">
      <c r="A3303" s="12"/>
      <c r="B3303" s="12"/>
      <c r="C3303" s="12"/>
      <c r="D3303" s="12"/>
      <c r="E3303" s="12"/>
      <c r="F3303" s="12"/>
      <c r="G3303" s="12"/>
      <c r="H3303" s="12"/>
      <c r="I3303" s="12"/>
      <c r="J3303" s="12"/>
      <c r="K3303" s="12"/>
      <c r="L3303" s="35"/>
      <c r="M3303" s="35"/>
      <c r="N3303" s="35"/>
      <c r="O3303" s="35"/>
      <c r="P3303" s="12"/>
      <c r="Q3303" s="16"/>
      <c r="R3303" s="12"/>
      <c r="S3303" s="12"/>
      <c r="T3303" s="12"/>
      <c r="U3303" s="12"/>
      <c r="V3303" s="12"/>
      <c r="W3303" s="12"/>
      <c r="X3303" s="12"/>
      <c r="Y3303" s="12"/>
      <c r="Z3303" s="12"/>
      <c r="AA3303" s="12"/>
      <c r="AB3303" s="12"/>
      <c r="AC3303" s="12"/>
    </row>
    <row r="3304" spans="1:29" x14ac:dyDescent="0.25">
      <c r="A3304" s="12"/>
      <c r="B3304" s="12"/>
      <c r="C3304" s="12"/>
      <c r="D3304" s="12"/>
      <c r="E3304" s="12"/>
      <c r="F3304" s="12"/>
      <c r="G3304" s="12"/>
      <c r="H3304" s="12"/>
      <c r="I3304" s="12"/>
      <c r="J3304" s="12"/>
      <c r="K3304" s="12"/>
      <c r="L3304" s="35"/>
      <c r="M3304" s="35"/>
      <c r="N3304" s="35"/>
      <c r="O3304" s="35"/>
      <c r="P3304" s="12"/>
      <c r="Q3304" s="16"/>
      <c r="R3304" s="12"/>
      <c r="S3304" s="12"/>
      <c r="T3304" s="12"/>
      <c r="U3304" s="12"/>
      <c r="V3304" s="12"/>
      <c r="W3304" s="12"/>
      <c r="X3304" s="12"/>
      <c r="Y3304" s="12"/>
      <c r="Z3304" s="12"/>
      <c r="AA3304" s="12"/>
      <c r="AB3304" s="12"/>
      <c r="AC3304" s="12"/>
    </row>
    <row r="3305" spans="1:29" x14ac:dyDescent="0.25">
      <c r="A3305" s="12"/>
      <c r="B3305" s="12"/>
      <c r="C3305" s="12"/>
      <c r="D3305" s="12"/>
      <c r="E3305" s="12"/>
      <c r="F3305" s="12"/>
      <c r="G3305" s="12"/>
      <c r="H3305" s="12"/>
      <c r="I3305" s="12"/>
      <c r="J3305" s="12"/>
      <c r="K3305" s="12"/>
      <c r="L3305" s="35"/>
      <c r="M3305" s="35"/>
      <c r="N3305" s="35"/>
      <c r="O3305" s="35"/>
      <c r="P3305" s="12"/>
      <c r="Q3305" s="16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/>
      <c r="AB3305" s="12"/>
      <c r="AC3305" s="12"/>
    </row>
    <row r="3306" spans="1:29" x14ac:dyDescent="0.25">
      <c r="A3306" s="12"/>
      <c r="B3306" s="12"/>
      <c r="C3306" s="12"/>
      <c r="D3306" s="12"/>
      <c r="E3306" s="12"/>
      <c r="F3306" s="12"/>
      <c r="G3306" s="12"/>
      <c r="H3306" s="12"/>
      <c r="I3306" s="12"/>
      <c r="J3306" s="12"/>
      <c r="K3306" s="12"/>
      <c r="L3306" s="35"/>
      <c r="M3306" s="35"/>
      <c r="N3306" s="35"/>
      <c r="O3306" s="35"/>
      <c r="P3306" s="12"/>
      <c r="Q3306" s="16"/>
      <c r="R3306" s="12"/>
      <c r="S3306" s="12"/>
      <c r="T3306" s="12"/>
      <c r="U3306" s="12"/>
      <c r="V3306" s="12"/>
      <c r="W3306" s="12"/>
      <c r="X3306" s="12"/>
      <c r="Y3306" s="12"/>
      <c r="Z3306" s="12"/>
      <c r="AA3306" s="12"/>
      <c r="AB3306" s="12"/>
      <c r="AC3306" s="12"/>
    </row>
    <row r="3307" spans="1:29" x14ac:dyDescent="0.25">
      <c r="A3307" s="12"/>
      <c r="B3307" s="12"/>
      <c r="C3307" s="12"/>
      <c r="D3307" s="12"/>
      <c r="E3307" s="12"/>
      <c r="F3307" s="12"/>
      <c r="G3307" s="12"/>
      <c r="H3307" s="12"/>
      <c r="I3307" s="12"/>
      <c r="J3307" s="12"/>
      <c r="K3307" s="12"/>
      <c r="L3307" s="35"/>
      <c r="M3307" s="35"/>
      <c r="N3307" s="35"/>
      <c r="O3307" s="35"/>
      <c r="P3307" s="12"/>
      <c r="Q3307" s="16"/>
      <c r="R3307" s="12"/>
      <c r="S3307" s="12"/>
      <c r="T3307" s="12"/>
      <c r="U3307" s="12"/>
      <c r="V3307" s="12"/>
      <c r="W3307" s="12"/>
      <c r="X3307" s="12"/>
      <c r="Y3307" s="12"/>
      <c r="Z3307" s="12"/>
      <c r="AA3307" s="12"/>
      <c r="AB3307" s="12"/>
      <c r="AC3307" s="12"/>
    </row>
    <row r="3308" spans="1:29" x14ac:dyDescent="0.25">
      <c r="A3308" s="12"/>
      <c r="B3308" s="12"/>
      <c r="C3308" s="12"/>
      <c r="D3308" s="12"/>
      <c r="E3308" s="12"/>
      <c r="F3308" s="12"/>
      <c r="G3308" s="12"/>
      <c r="H3308" s="12"/>
      <c r="I3308" s="12"/>
      <c r="J3308" s="12"/>
      <c r="K3308" s="12"/>
      <c r="L3308" s="35"/>
      <c r="M3308" s="35"/>
      <c r="N3308" s="35"/>
      <c r="O3308" s="35"/>
      <c r="P3308" s="12"/>
      <c r="Q3308" s="16"/>
      <c r="R3308" s="12"/>
      <c r="S3308" s="12"/>
      <c r="T3308" s="12"/>
      <c r="U3308" s="12"/>
      <c r="V3308" s="12"/>
      <c r="W3308" s="12"/>
      <c r="X3308" s="12"/>
      <c r="Y3308" s="12"/>
      <c r="Z3308" s="12"/>
      <c r="AA3308" s="12"/>
      <c r="AB3308" s="12"/>
      <c r="AC3308" s="12"/>
    </row>
    <row r="3309" spans="1:29" x14ac:dyDescent="0.25">
      <c r="A3309" s="12"/>
      <c r="B3309" s="12"/>
      <c r="C3309" s="12"/>
      <c r="D3309" s="12"/>
      <c r="E3309" s="12"/>
      <c r="F3309" s="12"/>
      <c r="G3309" s="12"/>
      <c r="H3309" s="12"/>
      <c r="I3309" s="12"/>
      <c r="J3309" s="12"/>
      <c r="K3309" s="12"/>
      <c r="L3309" s="35"/>
      <c r="M3309" s="35"/>
      <c r="N3309" s="35"/>
      <c r="O3309" s="35"/>
      <c r="P3309" s="12"/>
      <c r="Q3309" s="16"/>
      <c r="R3309" s="12"/>
      <c r="S3309" s="12"/>
      <c r="T3309" s="12"/>
      <c r="U3309" s="12"/>
      <c r="V3309" s="12"/>
      <c r="W3309" s="12"/>
      <c r="X3309" s="12"/>
      <c r="Y3309" s="12"/>
      <c r="Z3309" s="12"/>
      <c r="AA3309" s="12"/>
      <c r="AB3309" s="12"/>
      <c r="AC3309" s="12"/>
    </row>
    <row r="3310" spans="1:29" x14ac:dyDescent="0.25">
      <c r="A3310" s="12"/>
      <c r="B3310" s="12"/>
      <c r="C3310" s="12"/>
      <c r="D3310" s="12"/>
      <c r="E3310" s="12"/>
      <c r="F3310" s="12"/>
      <c r="G3310" s="12"/>
      <c r="H3310" s="12"/>
      <c r="I3310" s="12"/>
      <c r="J3310" s="12"/>
      <c r="K3310" s="12"/>
      <c r="L3310" s="35"/>
      <c r="M3310" s="35"/>
      <c r="N3310" s="35"/>
      <c r="O3310" s="35"/>
      <c r="P3310" s="12"/>
      <c r="Q3310" s="16"/>
      <c r="R3310" s="12"/>
      <c r="S3310" s="12"/>
      <c r="T3310" s="12"/>
      <c r="U3310" s="12"/>
      <c r="V3310" s="12"/>
      <c r="W3310" s="12"/>
      <c r="X3310" s="12"/>
      <c r="Y3310" s="12"/>
      <c r="Z3310" s="12"/>
      <c r="AA3310" s="12"/>
      <c r="AB3310" s="12"/>
      <c r="AC3310" s="12"/>
    </row>
    <row r="3311" spans="1:29" x14ac:dyDescent="0.25">
      <c r="A3311" s="12"/>
      <c r="B3311" s="12"/>
      <c r="C3311" s="12"/>
      <c r="D3311" s="12"/>
      <c r="E3311" s="12"/>
      <c r="F3311" s="12"/>
      <c r="G3311" s="12"/>
      <c r="H3311" s="12"/>
      <c r="I3311" s="12"/>
      <c r="J3311" s="12"/>
      <c r="K3311" s="12"/>
      <c r="L3311" s="35"/>
      <c r="M3311" s="35"/>
      <c r="N3311" s="35"/>
      <c r="O3311" s="35"/>
      <c r="P3311" s="12"/>
      <c r="Q3311" s="16"/>
      <c r="R3311" s="12"/>
      <c r="S3311" s="12"/>
      <c r="T3311" s="12"/>
      <c r="U3311" s="12"/>
      <c r="V3311" s="12"/>
      <c r="W3311" s="12"/>
      <c r="X3311" s="12"/>
      <c r="Y3311" s="12"/>
      <c r="Z3311" s="12"/>
      <c r="AA3311" s="12"/>
      <c r="AB3311" s="12"/>
      <c r="AC3311" s="12"/>
    </row>
    <row r="3312" spans="1:29" x14ac:dyDescent="0.25">
      <c r="A3312" s="12"/>
      <c r="B3312" s="12"/>
      <c r="C3312" s="12"/>
      <c r="D3312" s="12"/>
      <c r="E3312" s="12"/>
      <c r="F3312" s="12"/>
      <c r="G3312" s="12"/>
      <c r="H3312" s="12"/>
      <c r="I3312" s="12"/>
      <c r="J3312" s="12"/>
      <c r="K3312" s="12"/>
      <c r="L3312" s="35"/>
      <c r="M3312" s="35"/>
      <c r="N3312" s="35"/>
      <c r="O3312" s="35"/>
      <c r="P3312" s="12"/>
      <c r="Q3312" s="16"/>
      <c r="R3312" s="12"/>
      <c r="S3312" s="12"/>
      <c r="T3312" s="12"/>
      <c r="U3312" s="12"/>
      <c r="V3312" s="12"/>
      <c r="W3312" s="12"/>
      <c r="X3312" s="12"/>
      <c r="Y3312" s="12"/>
      <c r="Z3312" s="12"/>
      <c r="AA3312" s="12"/>
      <c r="AB3312" s="12"/>
      <c r="AC3312" s="12"/>
    </row>
    <row r="3313" spans="1:29" x14ac:dyDescent="0.25">
      <c r="A3313" s="12"/>
      <c r="B3313" s="12"/>
      <c r="C3313" s="12"/>
      <c r="D3313" s="12"/>
      <c r="E3313" s="12"/>
      <c r="F3313" s="12"/>
      <c r="G3313" s="12"/>
      <c r="H3313" s="12"/>
      <c r="I3313" s="12"/>
      <c r="J3313" s="12"/>
      <c r="K3313" s="12"/>
      <c r="L3313" s="35"/>
      <c r="M3313" s="35"/>
      <c r="N3313" s="35"/>
      <c r="O3313" s="35"/>
      <c r="P3313" s="12"/>
      <c r="Q3313" s="16"/>
      <c r="R3313" s="12"/>
      <c r="S3313" s="12"/>
      <c r="T3313" s="12"/>
      <c r="U3313" s="12"/>
      <c r="V3313" s="12"/>
      <c r="W3313" s="12"/>
      <c r="X3313" s="12"/>
      <c r="Y3313" s="12"/>
      <c r="Z3313" s="12"/>
      <c r="AA3313" s="12"/>
      <c r="AB3313" s="12"/>
      <c r="AC3313" s="12"/>
    </row>
    <row r="3314" spans="1:29" x14ac:dyDescent="0.25">
      <c r="A3314" s="12"/>
      <c r="B3314" s="12"/>
      <c r="C3314" s="12"/>
      <c r="D3314" s="12"/>
      <c r="E3314" s="12"/>
      <c r="F3314" s="12"/>
      <c r="G3314" s="12"/>
      <c r="H3314" s="12"/>
      <c r="I3314" s="12"/>
      <c r="J3314" s="12"/>
      <c r="K3314" s="12"/>
      <c r="L3314" s="35"/>
      <c r="M3314" s="35"/>
      <c r="N3314" s="35"/>
      <c r="O3314" s="35"/>
      <c r="P3314" s="12"/>
      <c r="Q3314" s="16"/>
      <c r="R3314" s="12"/>
      <c r="S3314" s="12"/>
      <c r="T3314" s="12"/>
      <c r="U3314" s="12"/>
      <c r="V3314" s="12"/>
      <c r="W3314" s="12"/>
      <c r="X3314" s="12"/>
      <c r="Y3314" s="12"/>
      <c r="Z3314" s="12"/>
      <c r="AA3314" s="12"/>
      <c r="AB3314" s="12"/>
      <c r="AC3314" s="12"/>
    </row>
    <row r="3315" spans="1:29" x14ac:dyDescent="0.25">
      <c r="A3315" s="12"/>
      <c r="B3315" s="12"/>
      <c r="C3315" s="12"/>
      <c r="D3315" s="12"/>
      <c r="E3315" s="12"/>
      <c r="F3315" s="12"/>
      <c r="G3315" s="12"/>
      <c r="H3315" s="12"/>
      <c r="I3315" s="12"/>
      <c r="J3315" s="12"/>
      <c r="K3315" s="12"/>
      <c r="L3315" s="35"/>
      <c r="M3315" s="35"/>
      <c r="N3315" s="35"/>
      <c r="O3315" s="35"/>
      <c r="P3315" s="12"/>
      <c r="Q3315" s="16"/>
      <c r="R3315" s="12"/>
      <c r="S3315" s="12"/>
      <c r="T3315" s="12"/>
      <c r="U3315" s="12"/>
      <c r="V3315" s="12"/>
      <c r="W3315" s="12"/>
      <c r="X3315" s="12"/>
      <c r="Y3315" s="12"/>
      <c r="Z3315" s="12"/>
      <c r="AA3315" s="12"/>
      <c r="AB3315" s="12"/>
      <c r="AC3315" s="12"/>
    </row>
    <row r="3316" spans="1:29" x14ac:dyDescent="0.25">
      <c r="A3316" s="12"/>
      <c r="B3316" s="12"/>
      <c r="C3316" s="12"/>
      <c r="D3316" s="12"/>
      <c r="E3316" s="12"/>
      <c r="F3316" s="12"/>
      <c r="G3316" s="12"/>
      <c r="H3316" s="12"/>
      <c r="I3316" s="12"/>
      <c r="J3316" s="12"/>
      <c r="K3316" s="12"/>
      <c r="L3316" s="35"/>
      <c r="M3316" s="35"/>
      <c r="N3316" s="35"/>
      <c r="O3316" s="35"/>
      <c r="P3316" s="12"/>
      <c r="Q3316" s="16"/>
      <c r="R3316" s="12"/>
      <c r="S3316" s="12"/>
      <c r="T3316" s="12"/>
      <c r="U3316" s="12"/>
      <c r="V3316" s="12"/>
      <c r="W3316" s="12"/>
      <c r="X3316" s="12"/>
      <c r="Y3316" s="12"/>
      <c r="Z3316" s="12"/>
      <c r="AA3316" s="12"/>
      <c r="AB3316" s="12"/>
      <c r="AC3316" s="12"/>
    </row>
    <row r="3317" spans="1:29" x14ac:dyDescent="0.25">
      <c r="A3317" s="12"/>
      <c r="B3317" s="12"/>
      <c r="C3317" s="12"/>
      <c r="D3317" s="12"/>
      <c r="E3317" s="12"/>
      <c r="F3317" s="12"/>
      <c r="G3317" s="12"/>
      <c r="H3317" s="12"/>
      <c r="I3317" s="12"/>
      <c r="J3317" s="12"/>
      <c r="K3317" s="12"/>
      <c r="L3317" s="35"/>
      <c r="M3317" s="35"/>
      <c r="N3317" s="35"/>
      <c r="O3317" s="35"/>
      <c r="P3317" s="12"/>
      <c r="Q3317" s="16"/>
      <c r="R3317" s="12"/>
      <c r="S3317" s="12"/>
      <c r="T3317" s="12"/>
      <c r="U3317" s="12"/>
      <c r="V3317" s="12"/>
      <c r="W3317" s="12"/>
      <c r="X3317" s="12"/>
      <c r="Y3317" s="12"/>
      <c r="Z3317" s="12"/>
      <c r="AA3317" s="12"/>
      <c r="AB3317" s="12"/>
      <c r="AC3317" s="12"/>
    </row>
    <row r="3318" spans="1:29" x14ac:dyDescent="0.25">
      <c r="A3318" s="12"/>
      <c r="B3318" s="12"/>
      <c r="C3318" s="12"/>
      <c r="D3318" s="12"/>
      <c r="E3318" s="12"/>
      <c r="F3318" s="12"/>
      <c r="G3318" s="12"/>
      <c r="H3318" s="12"/>
      <c r="I3318" s="12"/>
      <c r="J3318" s="12"/>
      <c r="K3318" s="12"/>
      <c r="L3318" s="35"/>
      <c r="M3318" s="35"/>
      <c r="N3318" s="35"/>
      <c r="O3318" s="35"/>
      <c r="P3318" s="12"/>
      <c r="Q3318" s="16"/>
      <c r="R3318" s="12"/>
      <c r="S3318" s="12"/>
      <c r="T3318" s="12"/>
      <c r="U3318" s="12"/>
      <c r="V3318" s="12"/>
      <c r="W3318" s="12"/>
      <c r="X3318" s="12"/>
      <c r="Y3318" s="12"/>
      <c r="Z3318" s="12"/>
      <c r="AA3318" s="12"/>
      <c r="AB3318" s="12"/>
      <c r="AC3318" s="12"/>
    </row>
    <row r="3319" spans="1:29" x14ac:dyDescent="0.25">
      <c r="A3319" s="12"/>
      <c r="B3319" s="12"/>
      <c r="C3319" s="12"/>
      <c r="D3319" s="12"/>
      <c r="E3319" s="12"/>
      <c r="F3319" s="12"/>
      <c r="G3319" s="12"/>
      <c r="H3319" s="12"/>
      <c r="I3319" s="12"/>
      <c r="J3319" s="12"/>
      <c r="K3319" s="12"/>
      <c r="L3319" s="35"/>
      <c r="M3319" s="35"/>
      <c r="N3319" s="35"/>
      <c r="O3319" s="35"/>
      <c r="P3319" s="12"/>
      <c r="Q3319" s="16"/>
      <c r="R3319" s="12"/>
      <c r="S3319" s="12"/>
      <c r="T3319" s="12"/>
      <c r="U3319" s="12"/>
      <c r="V3319" s="12"/>
      <c r="W3319" s="12"/>
      <c r="X3319" s="12"/>
      <c r="Y3319" s="12"/>
      <c r="Z3319" s="12"/>
      <c r="AA3319" s="12"/>
      <c r="AB3319" s="12"/>
      <c r="AC3319" s="12"/>
    </row>
    <row r="3320" spans="1:29" x14ac:dyDescent="0.25">
      <c r="A3320" s="12"/>
      <c r="B3320" s="12"/>
      <c r="C3320" s="12"/>
      <c r="D3320" s="12"/>
      <c r="E3320" s="12"/>
      <c r="F3320" s="12"/>
      <c r="G3320" s="12"/>
      <c r="H3320" s="12"/>
      <c r="I3320" s="12"/>
      <c r="J3320" s="12"/>
      <c r="K3320" s="12"/>
      <c r="L3320" s="35"/>
      <c r="M3320" s="35"/>
      <c r="N3320" s="35"/>
      <c r="O3320" s="35"/>
      <c r="P3320" s="12"/>
      <c r="Q3320" s="16"/>
      <c r="R3320" s="12"/>
      <c r="S3320" s="12"/>
      <c r="T3320" s="12"/>
      <c r="U3320" s="12"/>
      <c r="V3320" s="12"/>
      <c r="W3320" s="12"/>
      <c r="X3320" s="12"/>
      <c r="Y3320" s="12"/>
      <c r="Z3320" s="12"/>
      <c r="AA3320" s="12"/>
      <c r="AB3320" s="12"/>
      <c r="AC3320" s="12"/>
    </row>
    <row r="3321" spans="1:29" x14ac:dyDescent="0.25">
      <c r="A3321" s="12"/>
      <c r="B3321" s="12"/>
      <c r="C3321" s="12"/>
      <c r="D3321" s="12"/>
      <c r="E3321" s="12"/>
      <c r="F3321" s="12"/>
      <c r="G3321" s="12"/>
      <c r="H3321" s="12"/>
      <c r="I3321" s="12"/>
      <c r="J3321" s="12"/>
      <c r="K3321" s="12"/>
      <c r="L3321" s="35"/>
      <c r="M3321" s="35"/>
      <c r="N3321" s="35"/>
      <c r="O3321" s="35"/>
      <c r="P3321" s="12"/>
      <c r="Q3321" s="16"/>
      <c r="R3321" s="12"/>
      <c r="S3321" s="12"/>
      <c r="T3321" s="12"/>
      <c r="U3321" s="12"/>
      <c r="V3321" s="12"/>
      <c r="W3321" s="12"/>
      <c r="X3321" s="12"/>
      <c r="Y3321" s="12"/>
      <c r="Z3321" s="12"/>
      <c r="AA3321" s="12"/>
      <c r="AB3321" s="12"/>
      <c r="AC3321" s="12"/>
    </row>
    <row r="3322" spans="1:29" x14ac:dyDescent="0.25">
      <c r="A3322" s="12"/>
      <c r="B3322" s="12"/>
      <c r="C3322" s="12"/>
      <c r="D3322" s="12"/>
      <c r="E3322" s="12"/>
      <c r="F3322" s="12"/>
      <c r="G3322" s="12"/>
      <c r="H3322" s="12"/>
      <c r="I3322" s="12"/>
      <c r="J3322" s="12"/>
      <c r="K3322" s="12"/>
      <c r="L3322" s="35"/>
      <c r="M3322" s="35"/>
      <c r="N3322" s="35"/>
      <c r="O3322" s="35"/>
      <c r="P3322" s="12"/>
      <c r="Q3322" s="16"/>
      <c r="R3322" s="12"/>
      <c r="S3322" s="12"/>
      <c r="T3322" s="12"/>
      <c r="U3322" s="12"/>
      <c r="V3322" s="12"/>
      <c r="W3322" s="12"/>
      <c r="X3322" s="12"/>
      <c r="Y3322" s="12"/>
      <c r="Z3322" s="12"/>
      <c r="AA3322" s="12"/>
      <c r="AB3322" s="12"/>
      <c r="AC3322" s="12"/>
    </row>
    <row r="3323" spans="1:29" x14ac:dyDescent="0.25">
      <c r="A3323" s="12"/>
      <c r="B3323" s="12"/>
      <c r="C3323" s="12"/>
      <c r="D3323" s="12"/>
      <c r="E3323" s="12"/>
      <c r="F3323" s="12"/>
      <c r="G3323" s="12"/>
      <c r="H3323" s="12"/>
      <c r="I3323" s="12"/>
      <c r="J3323" s="12"/>
      <c r="K3323" s="12"/>
      <c r="L3323" s="35"/>
      <c r="M3323" s="35"/>
      <c r="N3323" s="35"/>
      <c r="O3323" s="35"/>
      <c r="P3323" s="12"/>
      <c r="Q3323" s="16"/>
      <c r="R3323" s="12"/>
      <c r="S3323" s="12"/>
      <c r="T3323" s="12"/>
      <c r="U3323" s="12"/>
      <c r="V3323" s="12"/>
      <c r="W3323" s="12"/>
      <c r="X3323" s="12"/>
      <c r="Y3323" s="12"/>
      <c r="Z3323" s="12"/>
      <c r="AA3323" s="12"/>
      <c r="AB3323" s="12"/>
      <c r="AC3323" s="12"/>
    </row>
    <row r="3324" spans="1:29" x14ac:dyDescent="0.25">
      <c r="A3324" s="12"/>
      <c r="B3324" s="12"/>
      <c r="C3324" s="12"/>
      <c r="D3324" s="12"/>
      <c r="E3324" s="12"/>
      <c r="F3324" s="12"/>
      <c r="G3324" s="12"/>
      <c r="H3324" s="12"/>
      <c r="I3324" s="12"/>
      <c r="J3324" s="12"/>
      <c r="K3324" s="12"/>
      <c r="L3324" s="35"/>
      <c r="M3324" s="35"/>
      <c r="N3324" s="35"/>
      <c r="O3324" s="35"/>
      <c r="P3324" s="12"/>
      <c r="Q3324" s="16"/>
      <c r="R3324" s="12"/>
      <c r="S3324" s="12"/>
      <c r="T3324" s="12"/>
      <c r="U3324" s="12"/>
      <c r="V3324" s="12"/>
      <c r="W3324" s="12"/>
      <c r="X3324" s="12"/>
      <c r="Y3324" s="12"/>
      <c r="Z3324" s="12"/>
      <c r="AA3324" s="12"/>
      <c r="AB3324" s="12"/>
      <c r="AC3324" s="12"/>
    </row>
    <row r="3325" spans="1:29" x14ac:dyDescent="0.25">
      <c r="A3325" s="12"/>
      <c r="B3325" s="12"/>
      <c r="C3325" s="12"/>
      <c r="D3325" s="12"/>
      <c r="E3325" s="12"/>
      <c r="F3325" s="12"/>
      <c r="G3325" s="12"/>
      <c r="H3325" s="12"/>
      <c r="I3325" s="12"/>
      <c r="J3325" s="12"/>
      <c r="K3325" s="12"/>
      <c r="L3325" s="35"/>
      <c r="M3325" s="35"/>
      <c r="N3325" s="35"/>
      <c r="O3325" s="35"/>
      <c r="P3325" s="12"/>
      <c r="Q3325" s="16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2"/>
      <c r="AC3325" s="12"/>
    </row>
    <row r="3326" spans="1:29" x14ac:dyDescent="0.25">
      <c r="A3326" s="12"/>
      <c r="B3326" s="12"/>
      <c r="C3326" s="12"/>
      <c r="D3326" s="12"/>
      <c r="E3326" s="12"/>
      <c r="F3326" s="12"/>
      <c r="G3326" s="12"/>
      <c r="H3326" s="12"/>
      <c r="I3326" s="12"/>
      <c r="J3326" s="12"/>
      <c r="K3326" s="12"/>
      <c r="L3326" s="35"/>
      <c r="M3326" s="35"/>
      <c r="N3326" s="35"/>
      <c r="O3326" s="35"/>
      <c r="P3326" s="12"/>
      <c r="Q3326" s="16"/>
      <c r="R3326" s="12"/>
      <c r="S3326" s="12"/>
      <c r="T3326" s="12"/>
      <c r="U3326" s="12"/>
      <c r="V3326" s="12"/>
      <c r="W3326" s="12"/>
      <c r="X3326" s="12"/>
      <c r="Y3326" s="12"/>
      <c r="Z3326" s="12"/>
      <c r="AA3326" s="12"/>
      <c r="AB3326" s="12"/>
      <c r="AC3326" s="12"/>
    </row>
    <row r="3327" spans="1:29" x14ac:dyDescent="0.25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35"/>
      <c r="M3327" s="35"/>
      <c r="N3327" s="35"/>
      <c r="O3327" s="35"/>
      <c r="P3327" s="12"/>
      <c r="Q3327" s="16"/>
      <c r="R3327" s="12"/>
      <c r="S3327" s="12"/>
      <c r="T3327" s="12"/>
      <c r="U3327" s="12"/>
      <c r="V3327" s="12"/>
      <c r="W3327" s="12"/>
      <c r="X3327" s="12"/>
      <c r="Y3327" s="12"/>
      <c r="Z3327" s="12"/>
      <c r="AA3327" s="12"/>
      <c r="AB3327" s="12"/>
      <c r="AC3327" s="12"/>
    </row>
    <row r="3328" spans="1:29" x14ac:dyDescent="0.25">
      <c r="A3328" s="12"/>
      <c r="B3328" s="12"/>
      <c r="C3328" s="12"/>
      <c r="D3328" s="12"/>
      <c r="E3328" s="12"/>
      <c r="F3328" s="12"/>
      <c r="G3328" s="12"/>
      <c r="H3328" s="12"/>
      <c r="I3328" s="12"/>
      <c r="J3328" s="12"/>
      <c r="K3328" s="12"/>
      <c r="L3328" s="35"/>
      <c r="M3328" s="35"/>
      <c r="N3328" s="35"/>
      <c r="O3328" s="35"/>
      <c r="P3328" s="12"/>
      <c r="Q3328" s="16"/>
      <c r="R3328" s="12"/>
      <c r="S3328" s="12"/>
      <c r="T3328" s="12"/>
      <c r="U3328" s="12"/>
      <c r="V3328" s="12"/>
      <c r="W3328" s="12"/>
      <c r="X3328" s="12"/>
      <c r="Y3328" s="12"/>
      <c r="Z3328" s="12"/>
      <c r="AA3328" s="12"/>
      <c r="AB3328" s="12"/>
      <c r="AC3328" s="12"/>
    </row>
    <row r="3329" spans="1:29" x14ac:dyDescent="0.25">
      <c r="A3329" s="12"/>
      <c r="B3329" s="12"/>
      <c r="C3329" s="12"/>
      <c r="D3329" s="12"/>
      <c r="E3329" s="12"/>
      <c r="F3329" s="12"/>
      <c r="G3329" s="12"/>
      <c r="H3329" s="12"/>
      <c r="I3329" s="12"/>
      <c r="J3329" s="12"/>
      <c r="K3329" s="12"/>
      <c r="L3329" s="35"/>
      <c r="M3329" s="35"/>
      <c r="N3329" s="35"/>
      <c r="O3329" s="35"/>
      <c r="P3329" s="12"/>
      <c r="Q3329" s="16"/>
      <c r="R3329" s="12"/>
      <c r="S3329" s="12"/>
      <c r="T3329" s="12"/>
      <c r="U3329" s="12"/>
      <c r="V3329" s="12"/>
      <c r="W3329" s="12"/>
      <c r="X3329" s="12"/>
      <c r="Y3329" s="12"/>
      <c r="Z3329" s="12"/>
      <c r="AA3329" s="12"/>
      <c r="AB3329" s="12"/>
      <c r="AC3329" s="12"/>
    </row>
    <row r="3330" spans="1:29" x14ac:dyDescent="0.25">
      <c r="A3330" s="12"/>
      <c r="B3330" s="12"/>
      <c r="C3330" s="12"/>
      <c r="D3330" s="12"/>
      <c r="E3330" s="12"/>
      <c r="F3330" s="12"/>
      <c r="G3330" s="12"/>
      <c r="H3330" s="12"/>
      <c r="I3330" s="12"/>
      <c r="J3330" s="12"/>
      <c r="K3330" s="12"/>
      <c r="L3330" s="35"/>
      <c r="M3330" s="35"/>
      <c r="N3330" s="35"/>
      <c r="O3330" s="35"/>
      <c r="P3330" s="12"/>
      <c r="Q3330" s="16"/>
      <c r="R3330" s="12"/>
      <c r="S3330" s="12"/>
      <c r="T3330" s="12"/>
      <c r="U3330" s="12"/>
      <c r="V3330" s="12"/>
      <c r="W3330" s="12"/>
      <c r="X3330" s="12"/>
      <c r="Y3330" s="12"/>
      <c r="Z3330" s="12"/>
      <c r="AA3330" s="12"/>
      <c r="AB3330" s="12"/>
      <c r="AC3330" s="12"/>
    </row>
    <row r="3331" spans="1:29" x14ac:dyDescent="0.25">
      <c r="A3331" s="12"/>
      <c r="B3331" s="12"/>
      <c r="C3331" s="12"/>
      <c r="D3331" s="12"/>
      <c r="E3331" s="12"/>
      <c r="F3331" s="12"/>
      <c r="G3331" s="12"/>
      <c r="H3331" s="12"/>
      <c r="I3331" s="12"/>
      <c r="J3331" s="12"/>
      <c r="K3331" s="12"/>
      <c r="L3331" s="35"/>
      <c r="M3331" s="35"/>
      <c r="N3331" s="35"/>
      <c r="O3331" s="35"/>
      <c r="P3331" s="12"/>
      <c r="Q3331" s="16"/>
      <c r="R3331" s="12"/>
      <c r="S3331" s="12"/>
      <c r="T3331" s="12"/>
      <c r="U3331" s="12"/>
      <c r="V3331" s="12"/>
      <c r="W3331" s="12"/>
      <c r="X3331" s="12"/>
      <c r="Y3331" s="12"/>
      <c r="Z3331" s="12"/>
      <c r="AA3331" s="12"/>
      <c r="AB3331" s="12"/>
      <c r="AC3331" s="12"/>
    </row>
    <row r="3332" spans="1:29" x14ac:dyDescent="0.25">
      <c r="A3332" s="12"/>
      <c r="B3332" s="12"/>
      <c r="C3332" s="12"/>
      <c r="D3332" s="12"/>
      <c r="E3332" s="12"/>
      <c r="F3332" s="12"/>
      <c r="G3332" s="12"/>
      <c r="H3332" s="12"/>
      <c r="I3332" s="12"/>
      <c r="J3332" s="12"/>
      <c r="K3332" s="12"/>
      <c r="L3332" s="35"/>
      <c r="M3332" s="35"/>
      <c r="N3332" s="35"/>
      <c r="O3332" s="35"/>
      <c r="P3332" s="12"/>
      <c r="Q3332" s="16"/>
      <c r="R3332" s="12"/>
      <c r="S3332" s="12"/>
      <c r="T3332" s="12"/>
      <c r="U3332" s="12"/>
      <c r="V3332" s="12"/>
      <c r="W3332" s="12"/>
      <c r="X3332" s="12"/>
      <c r="Y3332" s="12"/>
      <c r="Z3332" s="12"/>
      <c r="AA3332" s="12"/>
      <c r="AB3332" s="12"/>
      <c r="AC3332" s="12"/>
    </row>
    <row r="3333" spans="1:29" x14ac:dyDescent="0.25">
      <c r="A3333" s="12"/>
      <c r="B3333" s="12"/>
      <c r="C3333" s="12"/>
      <c r="D3333" s="12"/>
      <c r="E3333" s="12"/>
      <c r="F3333" s="12"/>
      <c r="G3333" s="12"/>
      <c r="H3333" s="12"/>
      <c r="I3333" s="12"/>
      <c r="J3333" s="12"/>
      <c r="K3333" s="12"/>
      <c r="L3333" s="35"/>
      <c r="M3333" s="35"/>
      <c r="N3333" s="35"/>
      <c r="O3333" s="35"/>
      <c r="P3333" s="12"/>
      <c r="Q3333" s="16"/>
      <c r="R3333" s="12"/>
      <c r="S3333" s="12"/>
      <c r="T3333" s="12"/>
      <c r="U3333" s="12"/>
      <c r="V3333" s="12"/>
      <c r="W3333" s="12"/>
      <c r="X3333" s="12"/>
      <c r="Y3333" s="12"/>
      <c r="Z3333" s="12"/>
      <c r="AA3333" s="12"/>
      <c r="AB3333" s="12"/>
      <c r="AC3333" s="12"/>
    </row>
    <row r="3334" spans="1:29" x14ac:dyDescent="0.25">
      <c r="A3334" s="12"/>
      <c r="B3334" s="12"/>
      <c r="C3334" s="12"/>
      <c r="D3334" s="12"/>
      <c r="E3334" s="12"/>
      <c r="F3334" s="12"/>
      <c r="G3334" s="12"/>
      <c r="H3334" s="12"/>
      <c r="I3334" s="12"/>
      <c r="J3334" s="12"/>
      <c r="K3334" s="12"/>
      <c r="L3334" s="35"/>
      <c r="M3334" s="35"/>
      <c r="N3334" s="35"/>
      <c r="O3334" s="35"/>
      <c r="P3334" s="12"/>
      <c r="Q3334" s="16"/>
      <c r="R3334" s="12"/>
      <c r="S3334" s="12"/>
      <c r="T3334" s="12"/>
      <c r="U3334" s="12"/>
      <c r="V3334" s="12"/>
      <c r="W3334" s="12"/>
      <c r="X3334" s="12"/>
      <c r="Y3334" s="12"/>
      <c r="Z3334" s="12"/>
      <c r="AA3334" s="12"/>
      <c r="AB3334" s="12"/>
      <c r="AC3334" s="12"/>
    </row>
    <row r="3335" spans="1:29" x14ac:dyDescent="0.25">
      <c r="A3335" s="12"/>
      <c r="B3335" s="12"/>
      <c r="C3335" s="12"/>
      <c r="D3335" s="12"/>
      <c r="E3335" s="12"/>
      <c r="F3335" s="12"/>
      <c r="G3335" s="12"/>
      <c r="H3335" s="12"/>
      <c r="I3335" s="12"/>
      <c r="J3335" s="12"/>
      <c r="K3335" s="12"/>
      <c r="L3335" s="35"/>
      <c r="M3335" s="35"/>
      <c r="N3335" s="35"/>
      <c r="O3335" s="35"/>
      <c r="P3335" s="12"/>
      <c r="Q3335" s="16"/>
      <c r="R3335" s="12"/>
      <c r="S3335" s="12"/>
      <c r="T3335" s="12"/>
      <c r="U3335" s="12"/>
      <c r="V3335" s="12"/>
      <c r="W3335" s="12"/>
      <c r="X3335" s="12"/>
      <c r="Y3335" s="12"/>
      <c r="Z3335" s="12"/>
      <c r="AA3335" s="12"/>
      <c r="AB3335" s="12"/>
      <c r="AC3335" s="12"/>
    </row>
    <row r="3336" spans="1:29" x14ac:dyDescent="0.25">
      <c r="A3336" s="12"/>
      <c r="B3336" s="12"/>
      <c r="C3336" s="12"/>
      <c r="D3336" s="12"/>
      <c r="E3336" s="12"/>
      <c r="F3336" s="12"/>
      <c r="G3336" s="12"/>
      <c r="H3336" s="12"/>
      <c r="I3336" s="12"/>
      <c r="J3336" s="12"/>
      <c r="K3336" s="12"/>
      <c r="L3336" s="35"/>
      <c r="M3336" s="35"/>
      <c r="N3336" s="35"/>
      <c r="O3336" s="35"/>
      <c r="P3336" s="12"/>
      <c r="Q3336" s="16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</row>
    <row r="3337" spans="1:29" x14ac:dyDescent="0.25">
      <c r="A3337" s="12"/>
      <c r="B3337" s="12"/>
      <c r="C3337" s="12"/>
      <c r="D3337" s="12"/>
      <c r="E3337" s="12"/>
      <c r="F3337" s="12"/>
      <c r="G3337" s="12"/>
      <c r="H3337" s="12"/>
      <c r="I3337" s="12"/>
      <c r="J3337" s="12"/>
      <c r="K3337" s="12"/>
      <c r="L3337" s="35"/>
      <c r="M3337" s="35"/>
      <c r="N3337" s="35"/>
      <c r="O3337" s="35"/>
      <c r="P3337" s="12"/>
      <c r="Q3337" s="16"/>
      <c r="R3337" s="12"/>
      <c r="S3337" s="12"/>
      <c r="T3337" s="12"/>
      <c r="U3337" s="12"/>
      <c r="V3337" s="12"/>
      <c r="W3337" s="12"/>
      <c r="X3337" s="12"/>
      <c r="Y3337" s="12"/>
      <c r="Z3337" s="12"/>
      <c r="AA3337" s="12"/>
      <c r="AB3337" s="12"/>
      <c r="AC3337" s="12"/>
    </row>
    <row r="3338" spans="1:29" x14ac:dyDescent="0.25">
      <c r="A3338" s="12"/>
      <c r="B3338" s="12"/>
      <c r="C3338" s="12"/>
      <c r="D3338" s="12"/>
      <c r="E3338" s="12"/>
      <c r="F3338" s="12"/>
      <c r="G3338" s="12"/>
      <c r="H3338" s="12"/>
      <c r="I3338" s="12"/>
      <c r="J3338" s="12"/>
      <c r="K3338" s="12"/>
      <c r="L3338" s="35"/>
      <c r="M3338" s="35"/>
      <c r="N3338" s="35"/>
      <c r="O3338" s="35"/>
      <c r="P3338" s="12"/>
      <c r="Q3338" s="16"/>
      <c r="R3338" s="12"/>
      <c r="S3338" s="12"/>
      <c r="T3338" s="12"/>
      <c r="U3338" s="12"/>
      <c r="V3338" s="12"/>
      <c r="W3338" s="12"/>
      <c r="X3338" s="12"/>
      <c r="Y3338" s="12"/>
      <c r="Z3338" s="12"/>
      <c r="AA3338" s="12"/>
      <c r="AB3338" s="12"/>
      <c r="AC3338" s="12"/>
    </row>
    <row r="3339" spans="1:29" x14ac:dyDescent="0.25">
      <c r="A3339" s="12"/>
      <c r="B3339" s="12"/>
      <c r="C3339" s="12"/>
      <c r="D3339" s="12"/>
      <c r="E3339" s="12"/>
      <c r="F3339" s="12"/>
      <c r="G3339" s="12"/>
      <c r="H3339" s="12"/>
      <c r="I3339" s="12"/>
      <c r="J3339" s="12"/>
      <c r="K3339" s="12"/>
      <c r="L3339" s="35"/>
      <c r="M3339" s="35"/>
      <c r="N3339" s="35"/>
      <c r="O3339" s="35"/>
      <c r="P3339" s="12"/>
      <c r="Q3339" s="16"/>
      <c r="R3339" s="12"/>
      <c r="S3339" s="12"/>
      <c r="T3339" s="12"/>
      <c r="U3339" s="12"/>
      <c r="V3339" s="12"/>
      <c r="W3339" s="12"/>
      <c r="X3339" s="12"/>
      <c r="Y3339" s="12"/>
      <c r="Z3339" s="12"/>
      <c r="AA3339" s="12"/>
      <c r="AB3339" s="12"/>
      <c r="AC3339" s="12"/>
    </row>
    <row r="3340" spans="1:29" x14ac:dyDescent="0.25">
      <c r="A3340" s="12"/>
      <c r="B3340" s="12"/>
      <c r="C3340" s="12"/>
      <c r="D3340" s="12"/>
      <c r="E3340" s="12"/>
      <c r="F3340" s="12"/>
      <c r="G3340" s="12"/>
      <c r="H3340" s="12"/>
      <c r="I3340" s="12"/>
      <c r="J3340" s="12"/>
      <c r="K3340" s="12"/>
      <c r="L3340" s="35"/>
      <c r="M3340" s="35"/>
      <c r="N3340" s="35"/>
      <c r="O3340" s="35"/>
      <c r="P3340" s="12"/>
      <c r="Q3340" s="16"/>
      <c r="R3340" s="12"/>
      <c r="S3340" s="12"/>
      <c r="T3340" s="12"/>
      <c r="U3340" s="12"/>
      <c r="V3340" s="12"/>
      <c r="W3340" s="12"/>
      <c r="X3340" s="12"/>
      <c r="Y3340" s="12"/>
      <c r="Z3340" s="12"/>
      <c r="AA3340" s="12"/>
      <c r="AB3340" s="12"/>
      <c r="AC3340" s="12"/>
    </row>
    <row r="3341" spans="1:29" x14ac:dyDescent="0.25">
      <c r="A3341" s="12"/>
      <c r="B3341" s="12"/>
      <c r="C3341" s="12"/>
      <c r="D3341" s="12"/>
      <c r="E3341" s="12"/>
      <c r="F3341" s="12"/>
      <c r="G3341" s="12"/>
      <c r="H3341" s="12"/>
      <c r="I3341" s="12"/>
      <c r="J3341" s="12"/>
      <c r="K3341" s="12"/>
      <c r="L3341" s="35"/>
      <c r="M3341" s="35"/>
      <c r="N3341" s="35"/>
      <c r="O3341" s="35"/>
      <c r="P3341" s="12"/>
      <c r="Q3341" s="16"/>
      <c r="R3341" s="12"/>
      <c r="S3341" s="12"/>
      <c r="T3341" s="12"/>
      <c r="U3341" s="12"/>
      <c r="V3341" s="12"/>
      <c r="W3341" s="12"/>
      <c r="X3341" s="12"/>
      <c r="Y3341" s="12"/>
      <c r="Z3341" s="12"/>
      <c r="AA3341" s="12"/>
      <c r="AB3341" s="12"/>
      <c r="AC3341" s="12"/>
    </row>
    <row r="3342" spans="1:29" x14ac:dyDescent="0.25">
      <c r="A3342" s="12"/>
      <c r="B3342" s="12"/>
      <c r="C3342" s="12"/>
      <c r="D3342" s="12"/>
      <c r="E3342" s="12"/>
      <c r="F3342" s="12"/>
      <c r="G3342" s="12"/>
      <c r="H3342" s="12"/>
      <c r="I3342" s="12"/>
      <c r="J3342" s="12"/>
      <c r="K3342" s="12"/>
      <c r="L3342" s="35"/>
      <c r="M3342" s="35"/>
      <c r="N3342" s="35"/>
      <c r="O3342" s="35"/>
      <c r="P3342" s="12"/>
      <c r="Q3342" s="16"/>
      <c r="R3342" s="12"/>
      <c r="S3342" s="12"/>
      <c r="T3342" s="12"/>
      <c r="U3342" s="12"/>
      <c r="V3342" s="12"/>
      <c r="W3342" s="12"/>
      <c r="X3342" s="12"/>
      <c r="Y3342" s="12"/>
      <c r="Z3342" s="12"/>
      <c r="AA3342" s="12"/>
      <c r="AB3342" s="12"/>
      <c r="AC3342" s="12"/>
    </row>
    <row r="3343" spans="1:29" x14ac:dyDescent="0.25">
      <c r="A3343" s="12"/>
      <c r="B3343" s="12"/>
      <c r="C3343" s="12"/>
      <c r="D3343" s="12"/>
      <c r="E3343" s="12"/>
      <c r="F3343" s="12"/>
      <c r="G3343" s="12"/>
      <c r="H3343" s="12"/>
      <c r="I3343" s="12"/>
      <c r="J3343" s="12"/>
      <c r="K3343" s="12"/>
      <c r="L3343" s="35"/>
      <c r="M3343" s="35"/>
      <c r="N3343" s="35"/>
      <c r="O3343" s="35"/>
      <c r="P3343" s="12"/>
      <c r="Q3343" s="16"/>
      <c r="R3343" s="12"/>
      <c r="S3343" s="12"/>
      <c r="T3343" s="12"/>
      <c r="U3343" s="12"/>
      <c r="V3343" s="12"/>
      <c r="W3343" s="12"/>
      <c r="X3343" s="12"/>
      <c r="Y3343" s="12"/>
      <c r="Z3343" s="12"/>
      <c r="AA3343" s="12"/>
      <c r="AB3343" s="12"/>
      <c r="AC3343" s="12"/>
    </row>
    <row r="3344" spans="1:29" x14ac:dyDescent="0.25">
      <c r="A3344" s="12"/>
      <c r="B3344" s="12"/>
      <c r="C3344" s="12"/>
      <c r="D3344" s="12"/>
      <c r="E3344" s="12"/>
      <c r="F3344" s="12"/>
      <c r="G3344" s="12"/>
      <c r="H3344" s="12"/>
      <c r="I3344" s="12"/>
      <c r="J3344" s="12"/>
      <c r="K3344" s="12"/>
      <c r="L3344" s="35"/>
      <c r="M3344" s="35"/>
      <c r="N3344" s="35"/>
      <c r="O3344" s="35"/>
      <c r="P3344" s="12"/>
      <c r="Q3344" s="16"/>
      <c r="R3344" s="12"/>
      <c r="S3344" s="12"/>
      <c r="T3344" s="12"/>
      <c r="U3344" s="12"/>
      <c r="V3344" s="12"/>
      <c r="W3344" s="12"/>
      <c r="X3344" s="12"/>
      <c r="Y3344" s="12"/>
      <c r="Z3344" s="12"/>
      <c r="AA3344" s="12"/>
      <c r="AB3344" s="12"/>
      <c r="AC3344" s="12"/>
    </row>
    <row r="3345" spans="1:29" x14ac:dyDescent="0.25">
      <c r="A3345" s="12"/>
      <c r="B3345" s="12"/>
      <c r="C3345" s="12"/>
      <c r="D3345" s="12"/>
      <c r="E3345" s="12"/>
      <c r="F3345" s="12"/>
      <c r="G3345" s="12"/>
      <c r="H3345" s="12"/>
      <c r="I3345" s="12"/>
      <c r="J3345" s="12"/>
      <c r="K3345" s="12"/>
      <c r="L3345" s="35"/>
      <c r="M3345" s="35"/>
      <c r="N3345" s="35"/>
      <c r="O3345" s="35"/>
      <c r="P3345" s="12"/>
      <c r="Q3345" s="16"/>
      <c r="R3345" s="12"/>
      <c r="S3345" s="12"/>
      <c r="T3345" s="12"/>
      <c r="U3345" s="12"/>
      <c r="V3345" s="12"/>
      <c r="W3345" s="12"/>
      <c r="X3345" s="12"/>
      <c r="Y3345" s="12"/>
      <c r="Z3345" s="12"/>
      <c r="AA3345" s="12"/>
      <c r="AB3345" s="12"/>
      <c r="AC3345" s="12"/>
    </row>
    <row r="3346" spans="1:29" x14ac:dyDescent="0.25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35"/>
      <c r="M3346" s="35"/>
      <c r="N3346" s="35"/>
      <c r="O3346" s="35"/>
      <c r="P3346" s="12"/>
      <c r="Q3346" s="16"/>
      <c r="R3346" s="12"/>
      <c r="S3346" s="12"/>
      <c r="T3346" s="12"/>
      <c r="U3346" s="12"/>
      <c r="V3346" s="12"/>
      <c r="W3346" s="12"/>
      <c r="X3346" s="12"/>
      <c r="Y3346" s="12"/>
      <c r="Z3346" s="12"/>
      <c r="AA3346" s="12"/>
      <c r="AB3346" s="12"/>
      <c r="AC3346" s="12"/>
    </row>
  </sheetData>
  <autoFilter ref="A9:AC781" xr:uid="{E8A7B40C-1656-4BDB-A53B-20351A12C5B0}"/>
  <mergeCells count="6">
    <mergeCell ref="A1:B5"/>
    <mergeCell ref="C1:AC5"/>
    <mergeCell ref="A6:N8"/>
    <mergeCell ref="O6:O7"/>
    <mergeCell ref="Q8:V8"/>
    <mergeCell ref="W8:AC8"/>
  </mergeCells>
  <phoneticPr fontId="8" type="noConversion"/>
  <conditionalFormatting sqref="Q225:Q296 Q701:Q781 Q783:Q3346">
    <cfRule type="expression" dxfId="17" priority="46" stopIfTrue="1">
      <formula>NOT(ISERROR(SEARCH("BLOQUEE",Q225)))</formula>
    </cfRule>
    <cfRule type="expression" dxfId="16" priority="47" stopIfTrue="1">
      <formula>NOT(ISERROR(SEARCH("ATTENTE VALIDATION",Q225)))</formula>
    </cfRule>
    <cfRule type="expression" dxfId="15" priority="48" stopIfTrue="1">
      <formula>NOT(ISERROR(SEARCH("VALIDEE",Q225)))</formula>
    </cfRule>
  </conditionalFormatting>
  <conditionalFormatting sqref="Q301:Q372">
    <cfRule type="expression" dxfId="14" priority="22" stopIfTrue="1">
      <formula>NOT(ISERROR(SEARCH("BLOQUEE",Q301)))</formula>
    </cfRule>
    <cfRule type="expression" dxfId="13" priority="23" stopIfTrue="1">
      <formula>NOT(ISERROR(SEARCH("ATTENTE VALIDATION",Q301)))</formula>
    </cfRule>
    <cfRule type="expression" dxfId="12" priority="24" stopIfTrue="1">
      <formula>NOT(ISERROR(SEARCH("VALIDEE",Q301)))</formula>
    </cfRule>
  </conditionalFormatting>
  <conditionalFormatting sqref="Q375:Q539">
    <cfRule type="expression" dxfId="11" priority="31" stopIfTrue="1">
      <formula>NOT(ISERROR(SEARCH("BLOQUEE",Q375)))</formula>
    </cfRule>
    <cfRule type="expression" dxfId="10" priority="32" stopIfTrue="1">
      <formula>NOT(ISERROR(SEARCH("ATTENTE VALIDATION",Q375)))</formula>
    </cfRule>
    <cfRule type="expression" dxfId="9" priority="33" stopIfTrue="1">
      <formula>NOT(ISERROR(SEARCH("VALIDEE",Q375)))</formula>
    </cfRule>
  </conditionalFormatting>
  <conditionalFormatting sqref="Q541:Q543 Q545:Q555 Q559 Q687:Q698">
    <cfRule type="expression" dxfId="8" priority="40" stopIfTrue="1">
      <formula>NOT(ISERROR(SEARCH("BLOQUEE",Q541)))</formula>
    </cfRule>
    <cfRule type="expression" dxfId="7" priority="41" stopIfTrue="1">
      <formula>NOT(ISERROR(SEARCH("ATTENTE VALIDATION",Q541)))</formula>
    </cfRule>
    <cfRule type="expression" dxfId="6" priority="42" stopIfTrue="1">
      <formula>NOT(ISERROR(SEARCH("VALIDEE",Q541)))</formula>
    </cfRule>
  </conditionalFormatting>
  <conditionalFormatting sqref="Q600:Q685">
    <cfRule type="expression" dxfId="5" priority="10" stopIfTrue="1">
      <formula>NOT(ISERROR(SEARCH("BLOQUEE",Q600)))</formula>
    </cfRule>
    <cfRule type="expression" dxfId="4" priority="11" stopIfTrue="1">
      <formula>NOT(ISERROR(SEARCH("ATTENTE VALIDATION",Q600)))</formula>
    </cfRule>
    <cfRule type="expression" dxfId="3" priority="12" stopIfTrue="1">
      <formula>NOT(ISERROR(SEARCH("VALIDEE",Q600)))</formula>
    </cfRule>
  </conditionalFormatting>
  <conditionalFormatting sqref="Q781">
    <cfRule type="expression" dxfId="2" priority="1" stopIfTrue="1">
      <formula>NOT(ISERROR(SEARCH("BLOQUEE",Q781)))</formula>
    </cfRule>
    <cfRule type="expression" dxfId="1" priority="2" stopIfTrue="1">
      <formula>NOT(ISERROR(SEARCH("ATTENTE VALIDATION",Q781)))</formula>
    </cfRule>
    <cfRule type="expression" dxfId="0" priority="3" stopIfTrue="1">
      <formula>NOT(ISERROR(SEARCH("VALIDEE",Q781)))</formula>
    </cfRule>
  </conditionalFormatting>
  <hyperlinks>
    <hyperlink ref="D338" r:id="rId1" display="https://www.tunisianet.com.tn/pc-portable-tunisie/91403-pc-portable-asus-expertbook-p1-p1403cva-core-7-240h-16-go-ddr5-512-go-ssd-gris.html" xr:uid="{1EA0DF7C-41BB-4F22-9FD8-AD7AFAD3B11F}"/>
    <hyperlink ref="D416" r:id="rId2" display="https://www.milian.com/product/0N-07-18" xr:uid="{184458DB-BE80-4282-A129-0681B0D11B50}"/>
    <hyperlink ref="D554" r:id="rId3" display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xr:uid="{E4C542BE-F2DB-4D01-8B7C-FCDE71663753}"/>
    <hyperlink ref="D558" r:id="rId4" display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xr:uid="{F86410D6-CDE3-4AEA-941B-C8F2ECE7A0C8}"/>
    <hyperlink ref="D702" r:id="rId5" display="https://eur01.safelinks.protection.outlook.com/?url=https%3A%2F%2Fwww.tunisianet.com.tn%2Fecran-pc-tunisie%2F87148-ecran-dell-pro-238-fhd-100hz-ips-5-ms-gtg-rapide-8ms-gtg-hdmivga-noir.html&amp;data=05%7C02%7Chayet.benjannet%40monbat.com%7Cbdb4eec714f54d09cadb08de833e65ea%7Cd6b0d319a06140c2b38a5b57e3dc2073%7C0%7C0%7C639092501365931402%7CUnknown%7CTWFpbGZsb3d8eyJFbXB0eU1hcGkiOnRydWUsIlYiOiIwLjAuMDAwMCIsIlAiOiJXaW4zMiIsIkFOIjoiTWFpbCIsIldUIjoyfQ%3D%3D%7C0%7C%7C%7C&amp;sdata=3HTI%2BUpsbZkxnzPJz7CefDq1Hhq7K5SZfHtldzUjQzI%3D&amp;reserved=0" xr:uid="{900B7D80-B8D9-40D8-B7A4-F3093186297F}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 Ben Amor</dc:creator>
  <cp:lastModifiedBy>Hayet Ben Jannet</cp:lastModifiedBy>
  <dcterms:created xsi:type="dcterms:W3CDTF">2026-01-05T07:44:27Z</dcterms:created>
  <dcterms:modified xsi:type="dcterms:W3CDTF">2026-06-01T14:08:36Z</dcterms:modified>
</cp:coreProperties>
</file>