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nbat-my.sharepoint.com/personal/achref_riahi_monbat_com/Documents/Documents/SNA/11.Documents/Certification/SASO/"/>
    </mc:Choice>
  </mc:AlternateContent>
  <xr:revisionPtr revIDLastSave="0" documentId="8_{7163F6C7-725B-47CC-B0E5-B7ACFB6BC3F6}" xr6:coauthVersionLast="47" xr6:coauthVersionMax="47" xr10:uidLastSave="{00000000-0000-0000-0000-000000000000}"/>
  <bookViews>
    <workbookView xWindow="-120" yWindow="-120" windowWidth="20730" windowHeight="11040" xr2:uid="{F3C51D29-B746-5B49-AFD9-5B3A3C3C174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1" l="1"/>
  <c r="I10" i="1"/>
  <c r="I19" i="1"/>
  <c r="I22" i="1"/>
  <c r="I23" i="1"/>
  <c r="I29" i="1"/>
  <c r="I4" i="1"/>
  <c r="H4" i="1"/>
  <c r="H5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6" i="1"/>
  <c r="G6" i="1"/>
  <c r="G7" i="1"/>
  <c r="E6" i="1"/>
  <c r="I6" i="1" s="1"/>
  <c r="E7" i="1"/>
  <c r="G15" i="1"/>
  <c r="I15" i="1" s="1"/>
  <c r="G16" i="1"/>
  <c r="G17" i="1"/>
  <c r="G18" i="1"/>
  <c r="G19" i="1"/>
  <c r="G20" i="1"/>
  <c r="G21" i="1"/>
  <c r="I21" i="1" s="1"/>
  <c r="G22" i="1"/>
  <c r="G14" i="1"/>
  <c r="F31" i="1"/>
  <c r="F32" i="1" s="1"/>
  <c r="G13" i="1"/>
  <c r="G12" i="1"/>
  <c r="I12" i="1" s="1"/>
  <c r="E12" i="1"/>
  <c r="E13" i="1"/>
  <c r="I13" i="1" s="1"/>
  <c r="E14" i="1"/>
  <c r="E15" i="1"/>
  <c r="E16" i="1"/>
  <c r="E17" i="1"/>
  <c r="I17" i="1" s="1"/>
  <c r="E18" i="1"/>
  <c r="E19" i="1"/>
  <c r="E20" i="1"/>
  <c r="E21" i="1"/>
  <c r="E22" i="1"/>
  <c r="D31" i="1"/>
  <c r="D32" i="1" s="1"/>
  <c r="G10" i="1"/>
  <c r="G30" i="1"/>
  <c r="I30" i="1" s="1"/>
  <c r="E30" i="1"/>
  <c r="G29" i="1"/>
  <c r="E29" i="1"/>
  <c r="G28" i="1"/>
  <c r="E28" i="1"/>
  <c r="G27" i="1"/>
  <c r="I27" i="1" s="1"/>
  <c r="E27" i="1"/>
  <c r="G26" i="1"/>
  <c r="I26" i="1" s="1"/>
  <c r="E26" i="1"/>
  <c r="G25" i="1"/>
  <c r="I25" i="1" s="1"/>
  <c r="E25" i="1"/>
  <c r="G24" i="1"/>
  <c r="I24" i="1" s="1"/>
  <c r="E24" i="1"/>
  <c r="G23" i="1"/>
  <c r="E23" i="1"/>
  <c r="G11" i="1"/>
  <c r="E11" i="1"/>
  <c r="E10" i="1"/>
  <c r="G9" i="1"/>
  <c r="E9" i="1"/>
  <c r="G8" i="1"/>
  <c r="E8" i="1"/>
  <c r="G5" i="1"/>
  <c r="I5" i="1" s="1"/>
  <c r="E5" i="1"/>
  <c r="G4" i="1"/>
  <c r="E4" i="1"/>
  <c r="I11" i="1" l="1"/>
  <c r="I28" i="1"/>
  <c r="I16" i="1"/>
  <c r="I7" i="1"/>
  <c r="I18" i="1"/>
  <c r="I20" i="1"/>
  <c r="I9" i="1"/>
  <c r="I14" i="1"/>
  <c r="H31" i="1"/>
  <c r="G31" i="1"/>
  <c r="E31" i="1"/>
  <c r="I31" i="1" l="1"/>
</calcChain>
</file>

<file path=xl/sharedStrings.xml><?xml version="1.0" encoding="utf-8"?>
<sst xmlns="http://schemas.openxmlformats.org/spreadsheetml/2006/main" count="60" uniqueCount="57">
  <si>
    <t>SIZE</t>
  </si>
  <si>
    <t>Old</t>
    <phoneticPr fontId="0" type="noConversion"/>
  </si>
  <si>
    <t>Yours</t>
    <phoneticPr fontId="0" type="noConversion"/>
  </si>
  <si>
    <t>NS40ZLMF</t>
  </si>
  <si>
    <t>MF40B19L</t>
  </si>
  <si>
    <t>N40MF</t>
  </si>
  <si>
    <t>MF50B24RS</t>
  </si>
  <si>
    <t>55D23RMF</t>
  </si>
  <si>
    <t>MF55D23R</t>
  </si>
  <si>
    <t>55D23LMF</t>
  </si>
  <si>
    <t>MF55D23L</t>
  </si>
  <si>
    <t>NS60MF</t>
  </si>
  <si>
    <t>MF50B24R</t>
  </si>
  <si>
    <t>NS60LSMF</t>
  </si>
  <si>
    <t>MF50B24LS</t>
    <phoneticPr fontId="0" type="noConversion"/>
  </si>
  <si>
    <t>MF115D31R</t>
  </si>
  <si>
    <t>MF115D31L</t>
  </si>
  <si>
    <t>MF54459</t>
    <phoneticPr fontId="0" type="noConversion"/>
  </si>
  <si>
    <t>55559MF</t>
  </si>
  <si>
    <t>MF55559</t>
  </si>
  <si>
    <t>56638MF</t>
  </si>
  <si>
    <t>MF56638</t>
  </si>
  <si>
    <t>MF56219</t>
  </si>
  <si>
    <t>57220MF (48-7MF)</t>
  </si>
  <si>
    <t>MF57220 (MF48-7)</t>
  </si>
  <si>
    <t>58043MF</t>
  </si>
  <si>
    <t>MF58043</t>
  </si>
  <si>
    <t>58827MF</t>
  </si>
  <si>
    <t>MF58827</t>
  </si>
  <si>
    <t>60038MF</t>
  </si>
  <si>
    <t>MF60038</t>
  </si>
  <si>
    <t>QTY/PLT</t>
  </si>
  <si>
    <t>JEDDAH</t>
    <phoneticPr fontId="0" type="noConversion"/>
  </si>
  <si>
    <t>Riyadh</t>
  </si>
  <si>
    <t>GRAND TOTAL</t>
    <phoneticPr fontId="0" type="noConversion"/>
  </si>
  <si>
    <t>Pltts.</t>
    <phoneticPr fontId="0" type="noConversion"/>
  </si>
  <si>
    <t>Pcs.</t>
    <phoneticPr fontId="0" type="noConversion"/>
  </si>
  <si>
    <t>Pltts.</t>
    <phoneticPr fontId="0" type="noConversion"/>
  </si>
  <si>
    <t>Pcs.</t>
    <phoneticPr fontId="0" type="noConversion"/>
  </si>
  <si>
    <t xml:space="preserve">TOTAL </t>
  </si>
  <si>
    <t>Nour</t>
  </si>
  <si>
    <t>MF48D26R</t>
  </si>
  <si>
    <t>MF48D26L</t>
  </si>
  <si>
    <t>MF105D31R</t>
  </si>
  <si>
    <t>MF105D31L</t>
  </si>
  <si>
    <t>MF95D31L</t>
  </si>
  <si>
    <t>MF95D31R</t>
  </si>
  <si>
    <t>MF65D31R</t>
  </si>
  <si>
    <t>MF65D31L</t>
  </si>
  <si>
    <t>MF75D23L</t>
  </si>
  <si>
    <t>MF80D26R</t>
  </si>
  <si>
    <t>MF80D26L</t>
  </si>
  <si>
    <t>N50MF</t>
  </si>
  <si>
    <t>N50LMF</t>
  </si>
  <si>
    <t>6 pal to be replaced by 55D23L</t>
  </si>
  <si>
    <t xml:space="preserve">MF48D26L/MF55D23L/MF80D26L/MF50B24LS one pallet each. </t>
  </si>
  <si>
    <t>to be replaced by  MF 105D31L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</si>
</sst>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ck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ck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ck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medium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indexed="64"/>
      </right>
      <top/>
      <bottom style="thin">
        <color theme="1"/>
      </bottom>
      <diagonal/>
    </border>
    <border>
      <left style="medium">
        <color indexed="64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medium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medium">
        <color indexed="64"/>
      </right>
      <top style="thin">
        <color theme="1"/>
      </top>
      <bottom/>
      <diagonal/>
    </border>
    <border>
      <left style="medium">
        <color indexed="64"/>
      </left>
      <right style="thin">
        <color theme="1"/>
      </right>
      <top style="double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double">
        <color theme="1"/>
      </top>
      <bottom style="medium">
        <color indexed="64"/>
      </bottom>
      <diagonal/>
    </border>
    <border>
      <left style="medium">
        <color theme="1"/>
      </left>
      <right style="thin">
        <color theme="1"/>
      </right>
      <top style="double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double">
        <color theme="1"/>
      </top>
      <bottom style="medium">
        <color theme="1"/>
      </bottom>
      <diagonal/>
    </border>
    <border>
      <left style="thin">
        <color theme="1"/>
      </left>
      <right style="medium">
        <color indexed="64"/>
      </right>
      <top style="double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2" xfId="0" applyFont="1" applyBorder="1"/>
    <xf numFmtId="0" fontId="3" fillId="0" borderId="6" xfId="0" applyFont="1" applyBorder="1"/>
    <xf numFmtId="0" fontId="3" fillId="0" borderId="7" xfId="0" applyFont="1" applyBorder="1"/>
    <xf numFmtId="1" fontId="3" fillId="0" borderId="10" xfId="0" applyNumberFormat="1" applyFont="1" applyBorder="1" applyAlignment="1">
      <alignment horizontal="center"/>
    </xf>
    <xf numFmtId="165" fontId="3" fillId="0" borderId="11" xfId="1" applyNumberFormat="1" applyFont="1" applyFill="1" applyBorder="1" applyAlignment="1">
      <alignment horizontal="center"/>
    </xf>
    <xf numFmtId="165" fontId="3" fillId="0" borderId="12" xfId="1" applyNumberFormat="1" applyFont="1" applyFill="1" applyBorder="1" applyAlignment="1">
      <alignment horizontal="center"/>
    </xf>
    <xf numFmtId="165" fontId="3" fillId="0" borderId="13" xfId="1" applyNumberFormat="1" applyFont="1" applyFill="1" applyBorder="1"/>
    <xf numFmtId="165" fontId="3" fillId="0" borderId="12" xfId="1" applyNumberFormat="1" applyFont="1" applyFill="1" applyBorder="1"/>
    <xf numFmtId="1" fontId="3" fillId="0" borderId="8" xfId="0" applyNumberFormat="1" applyFont="1" applyBorder="1" applyAlignment="1">
      <alignment horizontal="center"/>
    </xf>
    <xf numFmtId="165" fontId="3" fillId="0" borderId="1" xfId="1" applyNumberFormat="1" applyFont="1" applyFill="1" applyBorder="1" applyAlignment="1">
      <alignment horizontal="center"/>
    </xf>
    <xf numFmtId="165" fontId="3" fillId="0" borderId="9" xfId="1" applyNumberFormat="1" applyFont="1" applyFill="1" applyBorder="1" applyAlignment="1">
      <alignment horizontal="center"/>
    </xf>
    <xf numFmtId="165" fontId="4" fillId="0" borderId="1" xfId="1" applyNumberFormat="1" applyFont="1" applyFill="1" applyBorder="1" applyAlignment="1">
      <alignment horizontal="center"/>
    </xf>
    <xf numFmtId="1" fontId="3" fillId="0" borderId="14" xfId="0" applyNumberFormat="1" applyFont="1" applyBorder="1" applyAlignment="1">
      <alignment horizontal="center"/>
    </xf>
    <xf numFmtId="165" fontId="3" fillId="0" borderId="15" xfId="1" applyNumberFormat="1" applyFont="1" applyFill="1" applyBorder="1" applyAlignment="1">
      <alignment horizontal="center"/>
    </xf>
    <xf numFmtId="165" fontId="3" fillId="0" borderId="16" xfId="1" applyNumberFormat="1" applyFont="1" applyFill="1" applyBorder="1" applyAlignment="1">
      <alignment horizontal="center"/>
    </xf>
    <xf numFmtId="165" fontId="2" fillId="0" borderId="17" xfId="1" applyNumberFormat="1" applyFont="1" applyFill="1" applyBorder="1" applyAlignment="1">
      <alignment horizontal="center" vertical="center"/>
    </xf>
    <xf numFmtId="165" fontId="2" fillId="0" borderId="18" xfId="1" applyNumberFormat="1" applyFont="1" applyFill="1" applyBorder="1" applyAlignment="1">
      <alignment horizontal="center" vertical="center"/>
    </xf>
    <xf numFmtId="165" fontId="0" fillId="0" borderId="0" xfId="0" applyNumberFormat="1"/>
    <xf numFmtId="164" fontId="0" fillId="0" borderId="0" xfId="0" applyNumberFormat="1"/>
    <xf numFmtId="165" fontId="3" fillId="0" borderId="0" xfId="1" applyNumberFormat="1" applyFont="1" applyFill="1" applyBorder="1" applyAlignment="1">
      <alignment horizontal="center"/>
    </xf>
    <xf numFmtId="0" fontId="3" fillId="3" borderId="5" xfId="0" applyFont="1" applyFill="1" applyBorder="1"/>
    <xf numFmtId="0" fontId="3" fillId="3" borderId="2" xfId="0" applyFont="1" applyFill="1" applyBorder="1"/>
    <xf numFmtId="1" fontId="3" fillId="3" borderId="8" xfId="0" applyNumberFormat="1" applyFont="1" applyFill="1" applyBorder="1" applyAlignment="1">
      <alignment horizontal="center"/>
    </xf>
    <xf numFmtId="165" fontId="3" fillId="3" borderId="1" xfId="1" applyNumberFormat="1" applyFont="1" applyFill="1" applyBorder="1" applyAlignment="1">
      <alignment horizontal="center"/>
    </xf>
    <xf numFmtId="165" fontId="3" fillId="3" borderId="9" xfId="1" applyNumberFormat="1" applyFont="1" applyFill="1" applyBorder="1" applyAlignment="1">
      <alignment horizontal="center"/>
    </xf>
    <xf numFmtId="165" fontId="3" fillId="3" borderId="13" xfId="1" applyNumberFormat="1" applyFont="1" applyFill="1" applyBorder="1"/>
    <xf numFmtId="165" fontId="3" fillId="3" borderId="12" xfId="1" applyNumberFormat="1" applyFont="1" applyFill="1" applyBorder="1"/>
    <xf numFmtId="0" fontId="5" fillId="0" borderId="0" xfId="0" applyFont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6FBF7-3023-8C45-A08A-AFB89DDA7ABE}">
  <dimension ref="A1:J33"/>
  <sheetViews>
    <sheetView tabSelected="1" zoomScale="80" zoomScaleNormal="80" workbookViewId="0">
      <pane ySplit="3" topLeftCell="A4" activePane="bottomLeft" state="frozen"/>
      <selection pane="bottomLeft" activeCell="M9" sqref="M9"/>
    </sheetView>
  </sheetViews>
  <sheetFormatPr baseColWidth="10" defaultColWidth="11.25" defaultRowHeight="15.75" x14ac:dyDescent="0.25"/>
  <cols>
    <col min="1" max="2" width="18.75" bestFit="1" customWidth="1"/>
  </cols>
  <sheetData>
    <row r="1" spans="1:10" x14ac:dyDescent="0.25">
      <c r="A1" s="35" t="s">
        <v>0</v>
      </c>
      <c r="B1" s="35"/>
      <c r="C1" s="35" t="s">
        <v>31</v>
      </c>
      <c r="D1" s="35" t="s">
        <v>32</v>
      </c>
      <c r="E1" s="35"/>
      <c r="F1" s="35" t="s">
        <v>33</v>
      </c>
      <c r="G1" s="35"/>
      <c r="H1" s="35" t="s">
        <v>34</v>
      </c>
      <c r="I1" s="35"/>
    </row>
    <row r="2" spans="1:10" x14ac:dyDescent="0.25">
      <c r="A2" s="35"/>
      <c r="B2" s="35"/>
      <c r="C2" s="35"/>
      <c r="D2" s="35" t="s">
        <v>40</v>
      </c>
      <c r="E2" s="35"/>
      <c r="F2" s="35" t="s">
        <v>40</v>
      </c>
      <c r="G2" s="35"/>
      <c r="H2" s="35"/>
      <c r="I2" s="35"/>
    </row>
    <row r="3" spans="1:10" x14ac:dyDescent="0.25">
      <c r="A3" s="36" t="s">
        <v>1</v>
      </c>
      <c r="B3" s="36" t="s">
        <v>2</v>
      </c>
      <c r="C3" s="35"/>
      <c r="D3" s="36" t="s">
        <v>35</v>
      </c>
      <c r="E3" s="36" t="s">
        <v>36</v>
      </c>
      <c r="F3" s="36" t="s">
        <v>35</v>
      </c>
      <c r="G3" s="36" t="s">
        <v>36</v>
      </c>
      <c r="H3" s="36" t="s">
        <v>37</v>
      </c>
      <c r="I3" s="36" t="s">
        <v>38</v>
      </c>
    </row>
    <row r="4" spans="1:10" x14ac:dyDescent="0.25">
      <c r="A4" s="1" t="s">
        <v>3</v>
      </c>
      <c r="B4" s="2" t="s">
        <v>4</v>
      </c>
      <c r="C4" s="7">
        <v>124</v>
      </c>
      <c r="D4" s="8"/>
      <c r="E4" s="9">
        <f>D4*C4</f>
        <v>0</v>
      </c>
      <c r="F4" s="8"/>
      <c r="G4" s="9">
        <f>F4*C4</f>
        <v>0</v>
      </c>
      <c r="H4" s="10">
        <f t="shared" ref="H4:H5" si="0">F4+D4</f>
        <v>0</v>
      </c>
      <c r="I4" s="11">
        <f>G4+E4</f>
        <v>0</v>
      </c>
    </row>
    <row r="5" spans="1:10" x14ac:dyDescent="0.25">
      <c r="A5" s="1" t="s">
        <v>5</v>
      </c>
      <c r="B5" s="2" t="s">
        <v>6</v>
      </c>
      <c r="C5" s="7">
        <v>100</v>
      </c>
      <c r="D5" s="8"/>
      <c r="E5" s="9">
        <f>D5*C5</f>
        <v>0</v>
      </c>
      <c r="F5" s="8"/>
      <c r="G5" s="9">
        <f>F5*C5</f>
        <v>0</v>
      </c>
      <c r="H5" s="10">
        <f t="shared" si="0"/>
        <v>0</v>
      </c>
      <c r="I5" s="11">
        <f t="shared" ref="I5:I30" si="1">G5+E5</f>
        <v>0</v>
      </c>
    </row>
    <row r="6" spans="1:10" x14ac:dyDescent="0.25">
      <c r="A6" s="1" t="s">
        <v>52</v>
      </c>
      <c r="B6" s="2" t="s">
        <v>41</v>
      </c>
      <c r="C6" s="7">
        <v>64</v>
      </c>
      <c r="D6" s="8">
        <v>15</v>
      </c>
      <c r="E6" s="9">
        <f t="shared" ref="E6:E7" si="2">D6*C6</f>
        <v>960</v>
      </c>
      <c r="F6" s="8">
        <v>5</v>
      </c>
      <c r="G6" s="9">
        <f t="shared" ref="G6:G7" si="3">F6*C6</f>
        <v>320</v>
      </c>
      <c r="H6" s="10">
        <f>F6+D6</f>
        <v>20</v>
      </c>
      <c r="I6" s="11">
        <f t="shared" si="1"/>
        <v>1280</v>
      </c>
    </row>
    <row r="7" spans="1:10" x14ac:dyDescent="0.25">
      <c r="A7" s="1" t="s">
        <v>53</v>
      </c>
      <c r="B7" s="2" t="s">
        <v>42</v>
      </c>
      <c r="C7" s="7">
        <v>64</v>
      </c>
      <c r="D7" s="8">
        <v>26</v>
      </c>
      <c r="E7" s="9">
        <f t="shared" si="2"/>
        <v>1664</v>
      </c>
      <c r="F7" s="8">
        <v>13</v>
      </c>
      <c r="G7" s="9">
        <f t="shared" si="3"/>
        <v>832</v>
      </c>
      <c r="H7" s="10">
        <f t="shared" ref="H7:H30" si="4">F7+D7</f>
        <v>39</v>
      </c>
      <c r="I7" s="11">
        <f t="shared" si="1"/>
        <v>2496</v>
      </c>
    </row>
    <row r="8" spans="1:10" x14ac:dyDescent="0.25">
      <c r="A8" s="3" t="s">
        <v>7</v>
      </c>
      <c r="B8" s="4" t="s">
        <v>8</v>
      </c>
      <c r="C8" s="12">
        <v>76</v>
      </c>
      <c r="D8" s="13">
        <v>4</v>
      </c>
      <c r="E8" s="14">
        <f t="shared" ref="E8:E30" si="5">D8*C8</f>
        <v>304</v>
      </c>
      <c r="F8" s="13">
        <v>2</v>
      </c>
      <c r="G8" s="14">
        <f t="shared" ref="G8:G9" si="6">F8*C8</f>
        <v>152</v>
      </c>
      <c r="H8" s="10">
        <f t="shared" si="4"/>
        <v>6</v>
      </c>
      <c r="I8" s="11">
        <f t="shared" si="1"/>
        <v>456</v>
      </c>
    </row>
    <row r="9" spans="1:10" x14ac:dyDescent="0.25">
      <c r="A9" s="3" t="s">
        <v>9</v>
      </c>
      <c r="B9" s="4" t="s">
        <v>10</v>
      </c>
      <c r="C9" s="12">
        <v>76</v>
      </c>
      <c r="D9" s="13">
        <v>35</v>
      </c>
      <c r="E9" s="14">
        <f t="shared" si="5"/>
        <v>2660</v>
      </c>
      <c r="F9" s="13">
        <v>16</v>
      </c>
      <c r="G9" s="14">
        <f t="shared" si="6"/>
        <v>1216</v>
      </c>
      <c r="H9" s="10">
        <f t="shared" si="4"/>
        <v>51</v>
      </c>
      <c r="I9" s="11">
        <f t="shared" si="1"/>
        <v>3876</v>
      </c>
    </row>
    <row r="10" spans="1:10" x14ac:dyDescent="0.25">
      <c r="A10" s="3" t="s">
        <v>11</v>
      </c>
      <c r="B10" s="4" t="s">
        <v>12</v>
      </c>
      <c r="C10" s="12">
        <v>100</v>
      </c>
      <c r="D10" s="13">
        <v>2</v>
      </c>
      <c r="E10" s="14">
        <f>D10*C10</f>
        <v>200</v>
      </c>
      <c r="F10" s="13"/>
      <c r="G10" s="14">
        <f>F10*C10</f>
        <v>0</v>
      </c>
      <c r="H10" s="10">
        <f t="shared" si="4"/>
        <v>2</v>
      </c>
      <c r="I10" s="11">
        <f t="shared" si="1"/>
        <v>200</v>
      </c>
    </row>
    <row r="11" spans="1:10" x14ac:dyDescent="0.25">
      <c r="A11" s="3" t="s">
        <v>13</v>
      </c>
      <c r="B11" s="4" t="s">
        <v>14</v>
      </c>
      <c r="C11" s="12">
        <v>100</v>
      </c>
      <c r="D11" s="13">
        <v>21</v>
      </c>
      <c r="E11" s="14">
        <f>D11*C11</f>
        <v>2100</v>
      </c>
      <c r="F11" s="13">
        <v>10</v>
      </c>
      <c r="G11" s="14">
        <f>F11*C11</f>
        <v>1000</v>
      </c>
      <c r="H11" s="10">
        <f t="shared" si="4"/>
        <v>31</v>
      </c>
      <c r="I11" s="11">
        <f t="shared" si="1"/>
        <v>3100</v>
      </c>
    </row>
    <row r="12" spans="1:10" x14ac:dyDescent="0.25">
      <c r="A12" s="3"/>
      <c r="B12" s="4" t="s">
        <v>47</v>
      </c>
      <c r="C12" s="12">
        <v>56</v>
      </c>
      <c r="D12" s="13">
        <v>4</v>
      </c>
      <c r="E12" s="14">
        <f t="shared" ref="E12:E22" si="7">D12*C12</f>
        <v>224</v>
      </c>
      <c r="F12" s="13">
        <v>2</v>
      </c>
      <c r="G12" s="14">
        <f>F12*C12</f>
        <v>112</v>
      </c>
      <c r="H12" s="10">
        <f t="shared" si="4"/>
        <v>6</v>
      </c>
      <c r="I12" s="11">
        <f t="shared" si="1"/>
        <v>336</v>
      </c>
    </row>
    <row r="13" spans="1:10" x14ac:dyDescent="0.25">
      <c r="A13" s="3"/>
      <c r="B13" s="4" t="s">
        <v>48</v>
      </c>
      <c r="C13" s="12">
        <v>56</v>
      </c>
      <c r="D13" s="13">
        <v>5</v>
      </c>
      <c r="E13" s="14">
        <f t="shared" si="7"/>
        <v>280</v>
      </c>
      <c r="F13" s="13">
        <v>3</v>
      </c>
      <c r="G13" s="14">
        <f>F13*C13</f>
        <v>168</v>
      </c>
      <c r="H13" s="10">
        <f t="shared" si="4"/>
        <v>8</v>
      </c>
      <c r="I13" s="11">
        <f t="shared" si="1"/>
        <v>448</v>
      </c>
    </row>
    <row r="14" spans="1:10" x14ac:dyDescent="0.25">
      <c r="A14" s="24"/>
      <c r="B14" s="25" t="s">
        <v>49</v>
      </c>
      <c r="C14" s="26">
        <v>76</v>
      </c>
      <c r="D14" s="27">
        <v>0</v>
      </c>
      <c r="E14" s="28">
        <f t="shared" si="7"/>
        <v>0</v>
      </c>
      <c r="F14" s="27">
        <v>0</v>
      </c>
      <c r="G14" s="28">
        <f>F14*C14</f>
        <v>0</v>
      </c>
      <c r="H14" s="29">
        <f t="shared" si="4"/>
        <v>0</v>
      </c>
      <c r="I14" s="30">
        <f t="shared" si="1"/>
        <v>0</v>
      </c>
      <c r="J14" t="s">
        <v>54</v>
      </c>
    </row>
    <row r="15" spans="1:10" x14ac:dyDescent="0.25">
      <c r="A15" s="3"/>
      <c r="B15" s="4" t="s">
        <v>50</v>
      </c>
      <c r="C15" s="12">
        <v>64</v>
      </c>
      <c r="D15" s="13">
        <v>5</v>
      </c>
      <c r="E15" s="14">
        <f t="shared" si="7"/>
        <v>320</v>
      </c>
      <c r="F15" s="13">
        <v>3</v>
      </c>
      <c r="G15" s="14">
        <f t="shared" ref="G15:G22" si="8">F15*C15</f>
        <v>192</v>
      </c>
      <c r="H15" s="10">
        <f t="shared" si="4"/>
        <v>8</v>
      </c>
      <c r="I15" s="11">
        <f t="shared" si="1"/>
        <v>512</v>
      </c>
    </row>
    <row r="16" spans="1:10" x14ac:dyDescent="0.25">
      <c r="A16" s="3"/>
      <c r="B16" s="4" t="s">
        <v>51</v>
      </c>
      <c r="C16" s="12">
        <v>64</v>
      </c>
      <c r="D16" s="13">
        <v>26</v>
      </c>
      <c r="E16" s="14">
        <f t="shared" si="7"/>
        <v>1664</v>
      </c>
      <c r="F16" s="13">
        <v>16</v>
      </c>
      <c r="G16" s="14">
        <f t="shared" si="8"/>
        <v>1024</v>
      </c>
      <c r="H16" s="10">
        <f t="shared" si="4"/>
        <v>42</v>
      </c>
      <c r="I16" s="11">
        <f t="shared" si="1"/>
        <v>2688</v>
      </c>
    </row>
    <row r="17" spans="1:10" x14ac:dyDescent="0.25">
      <c r="A17" s="3"/>
      <c r="B17" s="4" t="s">
        <v>46</v>
      </c>
      <c r="C17" s="12">
        <v>56</v>
      </c>
      <c r="D17" s="13"/>
      <c r="E17" s="14">
        <f t="shared" si="7"/>
        <v>0</v>
      </c>
      <c r="F17" s="13"/>
      <c r="G17" s="14">
        <f t="shared" si="8"/>
        <v>0</v>
      </c>
      <c r="H17" s="10">
        <f t="shared" si="4"/>
        <v>0</v>
      </c>
      <c r="I17" s="11">
        <f t="shared" si="1"/>
        <v>0</v>
      </c>
    </row>
    <row r="18" spans="1:10" x14ac:dyDescent="0.25">
      <c r="A18" s="24"/>
      <c r="B18" s="25" t="s">
        <v>45</v>
      </c>
      <c r="C18" s="26">
        <v>56</v>
      </c>
      <c r="D18" s="27">
        <v>0</v>
      </c>
      <c r="E18" s="28">
        <f t="shared" si="7"/>
        <v>0</v>
      </c>
      <c r="F18" s="27">
        <v>0</v>
      </c>
      <c r="G18" s="28">
        <f t="shared" si="8"/>
        <v>0</v>
      </c>
      <c r="H18" s="29">
        <f t="shared" si="4"/>
        <v>0</v>
      </c>
      <c r="I18" s="30">
        <f t="shared" si="1"/>
        <v>0</v>
      </c>
      <c r="J18" t="s">
        <v>56</v>
      </c>
    </row>
    <row r="19" spans="1:10" x14ac:dyDescent="0.25">
      <c r="A19" s="3"/>
      <c r="B19" s="4" t="s">
        <v>43</v>
      </c>
      <c r="C19" s="12">
        <v>56</v>
      </c>
      <c r="D19" s="13"/>
      <c r="E19" s="14">
        <f t="shared" si="7"/>
        <v>0</v>
      </c>
      <c r="F19" s="13"/>
      <c r="G19" s="14">
        <f t="shared" si="8"/>
        <v>0</v>
      </c>
      <c r="H19" s="10">
        <f t="shared" si="4"/>
        <v>0</v>
      </c>
      <c r="I19" s="11">
        <f t="shared" si="1"/>
        <v>0</v>
      </c>
    </row>
    <row r="20" spans="1:10" x14ac:dyDescent="0.25">
      <c r="A20" s="3"/>
      <c r="B20" s="4" t="s">
        <v>44</v>
      </c>
      <c r="C20" s="12">
        <v>56</v>
      </c>
      <c r="D20" s="13">
        <v>6</v>
      </c>
      <c r="E20" s="14">
        <f t="shared" si="7"/>
        <v>336</v>
      </c>
      <c r="F20" s="13">
        <v>4</v>
      </c>
      <c r="G20" s="14">
        <f t="shared" si="8"/>
        <v>224</v>
      </c>
      <c r="H20" s="10">
        <f t="shared" si="4"/>
        <v>10</v>
      </c>
      <c r="I20" s="11">
        <f t="shared" si="1"/>
        <v>560</v>
      </c>
    </row>
    <row r="21" spans="1:10" x14ac:dyDescent="0.25">
      <c r="A21" s="3"/>
      <c r="B21" s="4" t="s">
        <v>15</v>
      </c>
      <c r="C21" s="12">
        <v>56</v>
      </c>
      <c r="D21" s="13"/>
      <c r="E21" s="14">
        <f t="shared" si="7"/>
        <v>0</v>
      </c>
      <c r="F21" s="13"/>
      <c r="G21" s="14">
        <f t="shared" si="8"/>
        <v>0</v>
      </c>
      <c r="H21" s="10">
        <f t="shared" si="4"/>
        <v>0</v>
      </c>
      <c r="I21" s="11">
        <f t="shared" si="1"/>
        <v>0</v>
      </c>
    </row>
    <row r="22" spans="1:10" x14ac:dyDescent="0.25">
      <c r="A22" s="3"/>
      <c r="B22" s="4" t="s">
        <v>16</v>
      </c>
      <c r="C22" s="12">
        <v>56</v>
      </c>
      <c r="D22" s="13"/>
      <c r="E22" s="14">
        <f t="shared" si="7"/>
        <v>0</v>
      </c>
      <c r="F22" s="13"/>
      <c r="G22" s="14">
        <f t="shared" si="8"/>
        <v>0</v>
      </c>
      <c r="H22" s="10">
        <f t="shared" si="4"/>
        <v>0</v>
      </c>
      <c r="I22" s="11">
        <f t="shared" si="1"/>
        <v>0</v>
      </c>
    </row>
    <row r="23" spans="1:10" x14ac:dyDescent="0.25">
      <c r="A23" s="3"/>
      <c r="B23" s="4" t="s">
        <v>17</v>
      </c>
      <c r="C23" s="12">
        <v>84</v>
      </c>
      <c r="D23" s="13">
        <v>15</v>
      </c>
      <c r="E23" s="14">
        <f t="shared" si="5"/>
        <v>1260</v>
      </c>
      <c r="F23" s="13">
        <v>8</v>
      </c>
      <c r="G23" s="14">
        <f t="shared" ref="G23:G30" si="9">F23*C23</f>
        <v>672</v>
      </c>
      <c r="H23" s="10">
        <f t="shared" si="4"/>
        <v>23</v>
      </c>
      <c r="I23" s="11">
        <f t="shared" si="1"/>
        <v>1932</v>
      </c>
    </row>
    <row r="24" spans="1:10" x14ac:dyDescent="0.25">
      <c r="A24" s="3" t="s">
        <v>18</v>
      </c>
      <c r="B24" s="4" t="s">
        <v>19</v>
      </c>
      <c r="C24" s="12">
        <v>76</v>
      </c>
      <c r="D24" s="13">
        <v>20</v>
      </c>
      <c r="E24" s="14">
        <f t="shared" si="5"/>
        <v>1520</v>
      </c>
      <c r="F24" s="13">
        <v>10</v>
      </c>
      <c r="G24" s="14">
        <f t="shared" si="9"/>
        <v>760</v>
      </c>
      <c r="H24" s="10">
        <f t="shared" si="4"/>
        <v>30</v>
      </c>
      <c r="I24" s="11">
        <f t="shared" si="1"/>
        <v>2280</v>
      </c>
    </row>
    <row r="25" spans="1:10" x14ac:dyDescent="0.25">
      <c r="A25" s="3" t="s">
        <v>20</v>
      </c>
      <c r="B25" s="4" t="s">
        <v>21</v>
      </c>
      <c r="C25" s="12">
        <v>64</v>
      </c>
      <c r="D25" s="13">
        <v>10</v>
      </c>
      <c r="E25" s="14">
        <f t="shared" si="5"/>
        <v>640</v>
      </c>
      <c r="F25" s="13">
        <v>5</v>
      </c>
      <c r="G25" s="14">
        <f t="shared" si="9"/>
        <v>320</v>
      </c>
      <c r="H25" s="10">
        <f t="shared" si="4"/>
        <v>15</v>
      </c>
      <c r="I25" s="11">
        <f t="shared" si="1"/>
        <v>960</v>
      </c>
    </row>
    <row r="26" spans="1:10" x14ac:dyDescent="0.25">
      <c r="A26" s="3"/>
      <c r="B26" s="4" t="s">
        <v>22</v>
      </c>
      <c r="C26" s="12">
        <v>76</v>
      </c>
      <c r="D26" s="15">
        <v>5</v>
      </c>
      <c r="E26" s="14">
        <f t="shared" si="5"/>
        <v>380</v>
      </c>
      <c r="F26" s="15">
        <v>3</v>
      </c>
      <c r="G26" s="14">
        <f t="shared" si="9"/>
        <v>228</v>
      </c>
      <c r="H26" s="10">
        <f t="shared" si="4"/>
        <v>8</v>
      </c>
      <c r="I26" s="11">
        <f t="shared" si="1"/>
        <v>608</v>
      </c>
    </row>
    <row r="27" spans="1:10" x14ac:dyDescent="0.25">
      <c r="A27" s="3" t="s">
        <v>23</v>
      </c>
      <c r="B27" s="4" t="s">
        <v>24</v>
      </c>
      <c r="C27" s="12">
        <v>64</v>
      </c>
      <c r="D27" s="13">
        <v>15</v>
      </c>
      <c r="E27" s="14">
        <f t="shared" si="5"/>
        <v>960</v>
      </c>
      <c r="F27" s="13">
        <v>7</v>
      </c>
      <c r="G27" s="14">
        <f t="shared" si="9"/>
        <v>448</v>
      </c>
      <c r="H27" s="10">
        <f t="shared" si="4"/>
        <v>22</v>
      </c>
      <c r="I27" s="11">
        <f t="shared" si="1"/>
        <v>1408</v>
      </c>
    </row>
    <row r="28" spans="1:10" ht="18.75" x14ac:dyDescent="0.25">
      <c r="A28" s="24" t="s">
        <v>25</v>
      </c>
      <c r="B28" s="25" t="s">
        <v>26</v>
      </c>
      <c r="C28" s="26">
        <v>48</v>
      </c>
      <c r="D28" s="27">
        <v>0</v>
      </c>
      <c r="E28" s="28">
        <f t="shared" si="5"/>
        <v>0</v>
      </c>
      <c r="F28" s="27">
        <v>0</v>
      </c>
      <c r="G28" s="28">
        <f t="shared" si="9"/>
        <v>0</v>
      </c>
      <c r="H28" s="29">
        <f t="shared" si="4"/>
        <v>0</v>
      </c>
      <c r="I28" s="30">
        <f t="shared" si="1"/>
        <v>0</v>
      </c>
      <c r="J28" s="31" t="s">
        <v>55</v>
      </c>
    </row>
    <row r="29" spans="1:10" ht="18.75" x14ac:dyDescent="0.25">
      <c r="A29" s="3" t="s">
        <v>27</v>
      </c>
      <c r="B29" s="4" t="s">
        <v>28</v>
      </c>
      <c r="C29" s="12">
        <v>48</v>
      </c>
      <c r="D29" s="13">
        <v>4</v>
      </c>
      <c r="E29" s="14">
        <f t="shared" si="5"/>
        <v>192</v>
      </c>
      <c r="F29" s="13">
        <v>2</v>
      </c>
      <c r="G29" s="14">
        <f t="shared" si="9"/>
        <v>96</v>
      </c>
      <c r="H29" s="10">
        <f t="shared" si="4"/>
        <v>6</v>
      </c>
      <c r="I29" s="11">
        <f t="shared" si="1"/>
        <v>288</v>
      </c>
      <c r="J29" s="31"/>
    </row>
    <row r="30" spans="1:10" ht="16.5" thickBot="1" x14ac:dyDescent="0.3">
      <c r="A30" s="5" t="s">
        <v>29</v>
      </c>
      <c r="B30" s="6" t="s">
        <v>30</v>
      </c>
      <c r="C30" s="16">
        <v>48</v>
      </c>
      <c r="D30" s="17">
        <v>2</v>
      </c>
      <c r="E30" s="18">
        <f t="shared" si="5"/>
        <v>96</v>
      </c>
      <c r="F30" s="17">
        <v>1</v>
      </c>
      <c r="G30" s="18">
        <f t="shared" si="9"/>
        <v>48</v>
      </c>
      <c r="H30" s="10">
        <f t="shared" si="4"/>
        <v>3</v>
      </c>
      <c r="I30" s="11">
        <f t="shared" si="1"/>
        <v>144</v>
      </c>
    </row>
    <row r="31" spans="1:10" ht="17.25" thickTop="1" thickBot="1" x14ac:dyDescent="0.3">
      <c r="A31" s="32" t="s">
        <v>39</v>
      </c>
      <c r="B31" s="33"/>
      <c r="C31" s="34"/>
      <c r="D31" s="19">
        <f t="shared" ref="D31:I31" si="10">SUM(D5:D30)</f>
        <v>220</v>
      </c>
      <c r="E31" s="20">
        <f t="shared" si="10"/>
        <v>15760</v>
      </c>
      <c r="F31" s="19">
        <f t="shared" si="10"/>
        <v>110</v>
      </c>
      <c r="G31" s="20">
        <f t="shared" si="10"/>
        <v>7812</v>
      </c>
      <c r="H31" s="19">
        <f t="shared" si="10"/>
        <v>330</v>
      </c>
      <c r="I31" s="20">
        <f t="shared" si="10"/>
        <v>23572</v>
      </c>
    </row>
    <row r="32" spans="1:10" x14ac:dyDescent="0.25">
      <c r="D32" s="22">
        <f>D31/22</f>
        <v>10</v>
      </c>
      <c r="F32" s="22">
        <f>F31/22</f>
        <v>5</v>
      </c>
    </row>
    <row r="33" spans="4:6" x14ac:dyDescent="0.25">
      <c r="D33" s="23"/>
      <c r="F33" s="21"/>
    </row>
  </sheetData>
  <mergeCells count="8">
    <mergeCell ref="H1:I2"/>
    <mergeCell ref="D2:E2"/>
    <mergeCell ref="F2:G2"/>
    <mergeCell ref="A31:C31"/>
    <mergeCell ref="A1:B2"/>
    <mergeCell ref="C1:C3"/>
    <mergeCell ref="D1:E1"/>
    <mergeCell ref="F1:G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Achref Riahi</cp:lastModifiedBy>
  <dcterms:created xsi:type="dcterms:W3CDTF">2022-10-03T23:33:47Z</dcterms:created>
  <dcterms:modified xsi:type="dcterms:W3CDTF">2022-10-18T08:32:08Z</dcterms:modified>
</cp:coreProperties>
</file>